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57F497C-B6EB-402F-87F0-EF8456363B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AC162" i="1"/>
  <c r="A12" i="1"/>
  <c r="AC160" i="1" s="1"/>
  <c r="AB160" i="1" s="1"/>
  <c r="AD160" i="1" s="1"/>
  <c r="J12" i="1" s="1"/>
  <c r="J13" i="1" s="1"/>
  <c r="AB161" i="1"/>
  <c r="AD161" i="1" s="1"/>
  <c r="X13" i="1" s="1"/>
  <c r="AG12" i="1" s="1"/>
  <c r="T12" i="1" s="1"/>
  <c r="T13" i="1" s="1"/>
  <c r="Q12" i="1"/>
  <c r="R12" i="1" s="1"/>
  <c r="C13" i="1" s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I14" i="1" s="1"/>
  <c r="I15" i="1" s="1"/>
  <c r="I16" i="1" s="1"/>
  <c r="I17" i="1" s="1"/>
  <c r="I18" i="1" s="1"/>
  <c r="I19" i="1" s="1"/>
  <c r="I20" i="1" s="1"/>
  <c r="Y12" i="1"/>
  <c r="AB20" i="1" s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39" i="1" l="1"/>
  <c r="AB49" i="1"/>
  <c r="AB52" i="1"/>
  <c r="AB1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X12" i="1"/>
  <c r="Z13" i="1" s="1"/>
  <c r="AA13" i="1" s="1"/>
  <c r="AB19" i="1"/>
  <c r="AB69" i="1"/>
  <c r="AB64" i="1"/>
  <c r="AB13" i="1"/>
  <c r="Y13" i="1" s="1"/>
  <c r="AB35" i="1"/>
  <c r="AB29" i="1"/>
  <c r="AB34" i="1"/>
  <c r="AB32" i="1"/>
  <c r="AB62" i="1"/>
  <c r="AB17" i="1"/>
  <c r="AB18" i="1"/>
  <c r="W38" i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I21" i="1"/>
  <c r="H12" i="1"/>
  <c r="N12" i="1" s="1"/>
  <c r="P12" i="1" s="1"/>
  <c r="B12" i="1" s="1"/>
  <c r="G13" i="1"/>
  <c r="AB24" i="1"/>
  <c r="AB40" i="1"/>
  <c r="AB56" i="1"/>
  <c r="AB72" i="1"/>
  <c r="AB22" i="1"/>
  <c r="AB50" i="1"/>
  <c r="AB27" i="1"/>
  <c r="AB55" i="1"/>
  <c r="AB21" i="1"/>
  <c r="AB37" i="1"/>
  <c r="AB53" i="1"/>
  <c r="AB38" i="1"/>
  <c r="AB70" i="1"/>
  <c r="AB51" i="1"/>
  <c r="AB28" i="1"/>
  <c r="AB44" i="1"/>
  <c r="AB60" i="1"/>
  <c r="AB61" i="1"/>
  <c r="AB30" i="1"/>
  <c r="AB58" i="1"/>
  <c r="AB31" i="1"/>
  <c r="AB63" i="1"/>
  <c r="AB25" i="1"/>
  <c r="AB41" i="1"/>
  <c r="AB57" i="1"/>
  <c r="AB46" i="1"/>
  <c r="AB23" i="1"/>
  <c r="AB59" i="1"/>
  <c r="AB15" i="1"/>
  <c r="AB36" i="1"/>
  <c r="AB68" i="1"/>
  <c r="AB42" i="1"/>
  <c r="AB47" i="1"/>
  <c r="AB33" i="1"/>
  <c r="AB26" i="1"/>
  <c r="AB43" i="1"/>
  <c r="AB16" i="1"/>
  <c r="AB48" i="1"/>
  <c r="AB65" i="1"/>
  <c r="AB66" i="1"/>
  <c r="AB71" i="1"/>
  <c r="AB45" i="1"/>
  <c r="AB54" i="1"/>
  <c r="AB67" i="1"/>
  <c r="AC163" i="1"/>
  <c r="AB162" i="1"/>
  <c r="AD162" i="1" s="1"/>
  <c r="D12" i="1"/>
  <c r="D25" i="1" l="1"/>
  <c r="E25" i="1" s="1"/>
  <c r="D15" i="1"/>
  <c r="E15" i="1" s="1"/>
  <c r="D24" i="1"/>
  <c r="E24" i="1" s="1"/>
  <c r="D19" i="1"/>
  <c r="E19" i="1" s="1"/>
  <c r="D28" i="1"/>
  <c r="E28" i="1" s="1"/>
  <c r="D27" i="1"/>
  <c r="E27" i="1" s="1"/>
  <c r="D13" i="1"/>
  <c r="E13" i="1" s="1"/>
  <c r="D22" i="1"/>
  <c r="E22" i="1" s="1"/>
  <c r="D17" i="1"/>
  <c r="E17" i="1" s="1"/>
  <c r="D23" i="1"/>
  <c r="E23" i="1" s="1"/>
  <c r="D21" i="1"/>
  <c r="E21" i="1" s="1"/>
  <c r="D29" i="1"/>
  <c r="E29" i="1" s="1"/>
  <c r="Y14" i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D14" i="1"/>
  <c r="E14" i="1" s="1"/>
  <c r="D16" i="1"/>
  <c r="E16" i="1" s="1"/>
  <c r="D18" i="1"/>
  <c r="E18" i="1" s="1"/>
  <c r="D30" i="1"/>
  <c r="E30" i="1" s="1"/>
  <c r="D20" i="1"/>
  <c r="E20" i="1" s="1"/>
  <c r="D26" i="1"/>
  <c r="E26" i="1" s="1"/>
  <c r="D31" i="1"/>
  <c r="E31" i="1" s="1"/>
  <c r="K13" i="1"/>
  <c r="L13" i="1" s="1"/>
  <c r="M13" i="1" s="1"/>
  <c r="I22" i="1"/>
  <c r="X14" i="1"/>
  <c r="A33" i="1"/>
  <c r="AC164" i="1"/>
  <c r="AB163" i="1"/>
  <c r="AD163" i="1" s="1"/>
  <c r="E12" i="1"/>
  <c r="AC165" i="1" l="1"/>
  <c r="AB164" i="1"/>
  <c r="AD164" i="1" s="1"/>
  <c r="A34" i="1"/>
  <c r="D33" i="1"/>
  <c r="E33" i="1" s="1"/>
  <c r="Z14" i="1"/>
  <c r="AA14" i="1" s="1"/>
  <c r="AD14" i="1" s="1"/>
  <c r="AG13" i="1"/>
  <c r="X15" i="1"/>
  <c r="I23" i="1"/>
  <c r="F15" i="1"/>
  <c r="F23" i="1"/>
  <c r="F25" i="1"/>
  <c r="F27" i="1"/>
  <c r="F33" i="1"/>
  <c r="F14" i="1"/>
  <c r="F17" i="1"/>
  <c r="F21" i="1"/>
  <c r="F24" i="1"/>
  <c r="F26" i="1"/>
  <c r="F29" i="1"/>
  <c r="F18" i="1"/>
  <c r="F22" i="1"/>
  <c r="F28" i="1"/>
  <c r="F30" i="1"/>
  <c r="F13" i="1"/>
  <c r="H13" i="1" s="1"/>
  <c r="F16" i="1"/>
  <c r="F19" i="1"/>
  <c r="F20" i="1"/>
  <c r="F31" i="1"/>
  <c r="F32" i="1"/>
  <c r="AG14" i="1" l="1"/>
  <c r="Z15" i="1"/>
  <c r="AA15" i="1" s="1"/>
  <c r="AD15" i="1" s="1"/>
  <c r="A35" i="1"/>
  <c r="D34" i="1"/>
  <c r="E34" i="1" s="1"/>
  <c r="X16" i="1"/>
  <c r="Z16" i="1" s="1"/>
  <c r="AA16" i="1" s="1"/>
  <c r="AD16" i="1" s="1"/>
  <c r="F34" i="1"/>
  <c r="I24" i="1"/>
  <c r="AC166" i="1"/>
  <c r="AB165" i="1"/>
  <c r="AD165" i="1" s="1"/>
  <c r="N13" i="1"/>
  <c r="X17" i="1" l="1"/>
  <c r="Z17" i="1" s="1"/>
  <c r="AA17" i="1" s="1"/>
  <c r="AD17" i="1" s="1"/>
  <c r="F35" i="1"/>
  <c r="AB166" i="1"/>
  <c r="AD166" i="1" s="1"/>
  <c r="AC167" i="1"/>
  <c r="I25" i="1"/>
  <c r="AG15" i="1"/>
  <c r="A36" i="1"/>
  <c r="D35" i="1"/>
  <c r="E35" i="1" s="1"/>
  <c r="P13" i="1"/>
  <c r="A37" i="1" l="1"/>
  <c r="D36" i="1"/>
  <c r="E36" i="1" s="1"/>
  <c r="AC168" i="1"/>
  <c r="AB167" i="1"/>
  <c r="AD167" i="1" s="1"/>
  <c r="AG16" i="1"/>
  <c r="F36" i="1"/>
  <c r="I26" i="1"/>
  <c r="X18" i="1"/>
  <c r="B13" i="1"/>
  <c r="I27" i="1" l="1"/>
  <c r="X19" i="1"/>
  <c r="Z19" i="1" s="1"/>
  <c r="AA19" i="1" s="1"/>
  <c r="AD19" i="1" s="1"/>
  <c r="F37" i="1"/>
  <c r="AG17" i="1"/>
  <c r="Z18" i="1"/>
  <c r="AA18" i="1" s="1"/>
  <c r="AD18" i="1" s="1"/>
  <c r="AC169" i="1"/>
  <c r="AB168" i="1"/>
  <c r="AD168" i="1" s="1"/>
  <c r="A38" i="1"/>
  <c r="D37" i="1"/>
  <c r="E37" i="1" s="1"/>
  <c r="F38" i="1" l="1"/>
  <c r="A39" i="1"/>
  <c r="D38" i="1"/>
  <c r="E38" i="1" s="1"/>
  <c r="AG18" i="1"/>
  <c r="I28" i="1"/>
  <c r="X20" i="1"/>
  <c r="AB169" i="1"/>
  <c r="AD169" i="1" s="1"/>
  <c r="AC170" i="1"/>
  <c r="Z20" i="1" l="1"/>
  <c r="AA20" i="1" s="1"/>
  <c r="AD20" i="1" s="1"/>
  <c r="AC171" i="1"/>
  <c r="AB170" i="1"/>
  <c r="AD170" i="1" s="1"/>
  <c r="AG19" i="1"/>
  <c r="F39" i="1"/>
  <c r="X21" i="1"/>
  <c r="I29" i="1"/>
  <c r="A40" i="1"/>
  <c r="D39" i="1"/>
  <c r="E39" i="1" s="1"/>
  <c r="A41" i="1" l="1"/>
  <c r="D40" i="1"/>
  <c r="E40" i="1" s="1"/>
  <c r="F41" i="1" s="1"/>
  <c r="AC172" i="1"/>
  <c r="AB171" i="1"/>
  <c r="AD171" i="1" s="1"/>
  <c r="F40" i="1"/>
  <c r="I30" i="1"/>
  <c r="AG20" i="1"/>
  <c r="Z21" i="1"/>
  <c r="AA21" i="1" s="1"/>
  <c r="AD21" i="1" s="1"/>
  <c r="X22" i="1"/>
  <c r="Z22" i="1" l="1"/>
  <c r="AA22" i="1" s="1"/>
  <c r="AD22" i="1" s="1"/>
  <c r="AG21" i="1"/>
  <c r="I31" i="1"/>
  <c r="X23" i="1"/>
  <c r="AC173" i="1"/>
  <c r="AB172" i="1"/>
  <c r="AD172" i="1" s="1"/>
  <c r="A42" i="1"/>
  <c r="D41" i="1"/>
  <c r="E41" i="1" s="1"/>
  <c r="F42" i="1" s="1"/>
  <c r="AG22" i="1" l="1"/>
  <c r="I32" i="1"/>
  <c r="Z23" i="1"/>
  <c r="AA23" i="1" s="1"/>
  <c r="AD23" i="1" s="1"/>
  <c r="X24" i="1"/>
  <c r="A43" i="1"/>
  <c r="D42" i="1"/>
  <c r="E42" i="1" s="1"/>
  <c r="F43" i="1" s="1"/>
  <c r="AC174" i="1"/>
  <c r="AB173" i="1"/>
  <c r="AD173" i="1" s="1"/>
  <c r="X25" i="1" l="1"/>
  <c r="Z25" i="1" s="1"/>
  <c r="AA25" i="1" s="1"/>
  <c r="AD25" i="1" s="1"/>
  <c r="I33" i="1"/>
  <c r="AC175" i="1"/>
  <c r="AB174" i="1"/>
  <c r="AD174" i="1" s="1"/>
  <c r="A44" i="1"/>
  <c r="D43" i="1"/>
  <c r="E43" i="1" s="1"/>
  <c r="F44" i="1" s="1"/>
  <c r="AG23" i="1"/>
  <c r="Z24" i="1"/>
  <c r="AA24" i="1" s="1"/>
  <c r="AD24" i="1" s="1"/>
  <c r="I34" i="1" l="1"/>
  <c r="X26" i="1"/>
  <c r="AC176" i="1"/>
  <c r="AB175" i="1"/>
  <c r="AD175" i="1" s="1"/>
  <c r="AG24" i="1"/>
  <c r="Z26" i="1"/>
  <c r="AA26" i="1" s="1"/>
  <c r="AD26" i="1" s="1"/>
  <c r="A45" i="1"/>
  <c r="D44" i="1"/>
  <c r="E44" i="1" s="1"/>
  <c r="F45" i="1" s="1"/>
  <c r="X27" i="1" l="1"/>
  <c r="Z27" i="1" s="1"/>
  <c r="AA27" i="1" s="1"/>
  <c r="AD27" i="1" s="1"/>
  <c r="AC177" i="1"/>
  <c r="AB176" i="1"/>
  <c r="AD176" i="1" s="1"/>
  <c r="I35" i="1"/>
  <c r="A46" i="1"/>
  <c r="D45" i="1"/>
  <c r="E45" i="1" s="1"/>
  <c r="F46" i="1" s="1"/>
  <c r="AG25" i="1"/>
  <c r="I36" i="1" l="1"/>
  <c r="A47" i="1"/>
  <c r="D46" i="1"/>
  <c r="E46" i="1" s="1"/>
  <c r="F47" i="1" s="1"/>
  <c r="X28" i="1"/>
  <c r="Z28" i="1" s="1"/>
  <c r="AA28" i="1" s="1"/>
  <c r="AD28" i="1" s="1"/>
  <c r="AC178" i="1"/>
  <c r="AB177" i="1"/>
  <c r="AD177" i="1" s="1"/>
  <c r="AG26" i="1"/>
  <c r="X29" i="1" l="1"/>
  <c r="Z29" i="1" s="1"/>
  <c r="AA29" i="1" s="1"/>
  <c r="AD29" i="1" s="1"/>
  <c r="AC179" i="1"/>
  <c r="AB178" i="1"/>
  <c r="AD178" i="1" s="1"/>
  <c r="AG27" i="1"/>
  <c r="I37" i="1"/>
  <c r="A48" i="1"/>
  <c r="D47" i="1"/>
  <c r="E47" i="1" s="1"/>
  <c r="F48" i="1" s="1"/>
  <c r="AC180" i="1" l="1"/>
  <c r="AB179" i="1"/>
  <c r="AD179" i="1" s="1"/>
  <c r="A49" i="1"/>
  <c r="D48" i="1"/>
  <c r="E48" i="1" s="1"/>
  <c r="F49" i="1" s="1"/>
  <c r="I38" i="1"/>
  <c r="AG28" i="1"/>
  <c r="X30" i="1"/>
  <c r="Z30" i="1" l="1"/>
  <c r="AA30" i="1" s="1"/>
  <c r="AD30" i="1" s="1"/>
  <c r="AG29" i="1"/>
  <c r="I39" i="1"/>
  <c r="AC181" i="1"/>
  <c r="AB180" i="1"/>
  <c r="AD180" i="1" s="1"/>
  <c r="X31" i="1"/>
  <c r="Z31" i="1" s="1"/>
  <c r="AA31" i="1" s="1"/>
  <c r="AD31" i="1" s="1"/>
  <c r="A50" i="1"/>
  <c r="D49" i="1"/>
  <c r="E49" i="1" s="1"/>
  <c r="F50" i="1" s="1"/>
  <c r="I40" i="1" l="1"/>
  <c r="X32" i="1"/>
  <c r="AG30" i="1"/>
  <c r="A51" i="1"/>
  <c r="D50" i="1"/>
  <c r="E50" i="1" s="1"/>
  <c r="F51" i="1" s="1"/>
  <c r="AC182" i="1"/>
  <c r="AB181" i="1"/>
  <c r="AD181" i="1" s="1"/>
  <c r="Z32" i="1" l="1"/>
  <c r="AA32" i="1" s="1"/>
  <c r="AD32" i="1" s="1"/>
  <c r="X33" i="1"/>
  <c r="Z33" i="1" s="1"/>
  <c r="AA33" i="1" s="1"/>
  <c r="AD33" i="1" s="1"/>
  <c r="A52" i="1"/>
  <c r="D51" i="1"/>
  <c r="E51" i="1" s="1"/>
  <c r="F52" i="1" s="1"/>
  <c r="AG31" i="1"/>
  <c r="AB182" i="1"/>
  <c r="AD182" i="1" s="1"/>
  <c r="AC183" i="1"/>
  <c r="I41" i="1"/>
  <c r="I42" i="1" l="1"/>
  <c r="A53" i="1"/>
  <c r="D52" i="1"/>
  <c r="E52" i="1" s="1"/>
  <c r="F53" i="1" s="1"/>
  <c r="AG32" i="1"/>
  <c r="X34" i="1"/>
  <c r="AC184" i="1"/>
  <c r="AB183" i="1"/>
  <c r="AD183" i="1" s="1"/>
  <c r="Z34" i="1" l="1"/>
  <c r="AA34" i="1" s="1"/>
  <c r="AD34" i="1" s="1"/>
  <c r="AC185" i="1"/>
  <c r="AB184" i="1"/>
  <c r="AD184" i="1" s="1"/>
  <c r="I43" i="1"/>
  <c r="X35" i="1"/>
  <c r="Z35" i="1" s="1"/>
  <c r="AA35" i="1" s="1"/>
  <c r="AD35" i="1" s="1"/>
  <c r="AG33" i="1"/>
  <c r="A54" i="1"/>
  <c r="D53" i="1"/>
  <c r="E53" i="1" s="1"/>
  <c r="F54" i="1" s="1"/>
  <c r="I44" i="1" l="1"/>
  <c r="A55" i="1"/>
  <c r="D54" i="1"/>
  <c r="E54" i="1" s="1"/>
  <c r="F55" i="1" s="1"/>
  <c r="AG34" i="1"/>
  <c r="X36" i="1"/>
  <c r="AC186" i="1"/>
  <c r="AB185" i="1"/>
  <c r="AD185" i="1" s="1"/>
  <c r="X37" i="1" l="1"/>
  <c r="Z37" i="1" s="1"/>
  <c r="AA37" i="1" s="1"/>
  <c r="AD37" i="1" s="1"/>
  <c r="AG35" i="1"/>
  <c r="AC187" i="1"/>
  <c r="AB186" i="1"/>
  <c r="AD186" i="1" s="1"/>
  <c r="Z36" i="1"/>
  <c r="AA36" i="1" s="1"/>
  <c r="AD36" i="1" s="1"/>
  <c r="A56" i="1"/>
  <c r="D55" i="1"/>
  <c r="E55" i="1" s="1"/>
  <c r="F56" i="1" s="1"/>
  <c r="I45" i="1"/>
  <c r="I46" i="1" l="1"/>
  <c r="AC188" i="1"/>
  <c r="AB187" i="1"/>
  <c r="AD187" i="1" s="1"/>
  <c r="A57" i="1"/>
  <c r="D56" i="1"/>
  <c r="E56" i="1" s="1"/>
  <c r="F57" i="1" s="1"/>
  <c r="X38" i="1"/>
  <c r="Z38" i="1" s="1"/>
  <c r="AA38" i="1" s="1"/>
  <c r="AD38" i="1" s="1"/>
  <c r="AG36" i="1"/>
  <c r="AG37" i="1" l="1"/>
  <c r="AC189" i="1"/>
  <c r="AB188" i="1"/>
  <c r="AD188" i="1" s="1"/>
  <c r="A58" i="1"/>
  <c r="D57" i="1"/>
  <c r="E57" i="1" s="1"/>
  <c r="F58" i="1" s="1"/>
  <c r="X39" i="1"/>
  <c r="Z39" i="1" s="1"/>
  <c r="AA39" i="1" s="1"/>
  <c r="AD39" i="1" s="1"/>
  <c r="I47" i="1"/>
  <c r="I48" i="1" l="1"/>
  <c r="A59" i="1"/>
  <c r="D58" i="1"/>
  <c r="E58" i="1" s="1"/>
  <c r="F59" i="1" s="1"/>
  <c r="X40" i="1"/>
  <c r="AG38" i="1"/>
  <c r="AC190" i="1"/>
  <c r="AB189" i="1"/>
  <c r="AD189" i="1" s="1"/>
  <c r="AG39" i="1" l="1"/>
  <c r="Z40" i="1"/>
  <c r="AA40" i="1" s="1"/>
  <c r="AD40" i="1" s="1"/>
  <c r="A60" i="1"/>
  <c r="D59" i="1"/>
  <c r="E59" i="1" s="1"/>
  <c r="F60" i="1" s="1"/>
  <c r="I49" i="1"/>
  <c r="X41" i="1"/>
  <c r="AC191" i="1"/>
  <c r="AB190" i="1"/>
  <c r="AD190" i="1" s="1"/>
  <c r="AG40" i="1" l="1"/>
  <c r="X42" i="1"/>
  <c r="Z42" i="1" s="1"/>
  <c r="AA42" i="1" s="1"/>
  <c r="AD42" i="1" s="1"/>
  <c r="A61" i="1"/>
  <c r="D60" i="1"/>
  <c r="E60" i="1" s="1"/>
  <c r="F61" i="1" s="1"/>
  <c r="AC192" i="1"/>
  <c r="AB191" i="1"/>
  <c r="AD191" i="1" s="1"/>
  <c r="I50" i="1"/>
  <c r="Z41" i="1"/>
  <c r="AA41" i="1" s="1"/>
  <c r="AD41" i="1" s="1"/>
  <c r="AC193" i="1" l="1"/>
  <c r="AB192" i="1"/>
  <c r="AD192" i="1" s="1"/>
  <c r="I51" i="1"/>
  <c r="A62" i="1"/>
  <c r="D61" i="1"/>
  <c r="E61" i="1" s="1"/>
  <c r="F62" i="1" s="1"/>
  <c r="AG41" i="1"/>
  <c r="X43" i="1"/>
  <c r="X44" i="1" l="1"/>
  <c r="Z44" i="1" s="1"/>
  <c r="AA44" i="1" s="1"/>
  <c r="AD44" i="1" s="1"/>
  <c r="I52" i="1"/>
  <c r="AG42" i="1"/>
  <c r="A63" i="1"/>
  <c r="D62" i="1"/>
  <c r="E62" i="1" s="1"/>
  <c r="F63" i="1" s="1"/>
  <c r="Z43" i="1"/>
  <c r="AA43" i="1" s="1"/>
  <c r="AD43" i="1" s="1"/>
  <c r="AB193" i="1"/>
  <c r="AD193" i="1" s="1"/>
  <c r="AC194" i="1"/>
  <c r="I53" i="1" l="1"/>
  <c r="X45" i="1"/>
  <c r="A64" i="1"/>
  <c r="D63" i="1"/>
  <c r="E63" i="1" s="1"/>
  <c r="F64" i="1" s="1"/>
  <c r="AB194" i="1"/>
  <c r="AD194" i="1" s="1"/>
  <c r="AC195" i="1"/>
  <c r="AG43" i="1"/>
  <c r="AG44" i="1" l="1"/>
  <c r="Z45" i="1"/>
  <c r="AA45" i="1" s="1"/>
  <c r="AD45" i="1" s="1"/>
  <c r="AC196" i="1"/>
  <c r="AB195" i="1"/>
  <c r="AD195" i="1" s="1"/>
  <c r="X46" i="1"/>
  <c r="A65" i="1"/>
  <c r="D64" i="1"/>
  <c r="E64" i="1" s="1"/>
  <c r="F65" i="1" s="1"/>
  <c r="I54" i="1"/>
  <c r="AG45" i="1" l="1"/>
  <c r="O20" i="1"/>
  <c r="O14" i="1"/>
  <c r="O13" i="1"/>
  <c r="O16" i="1"/>
  <c r="O18" i="1"/>
  <c r="O15" i="1"/>
  <c r="O30" i="1"/>
  <c r="O19" i="1"/>
  <c r="O17" i="1"/>
  <c r="O28" i="1"/>
  <c r="O22" i="1"/>
  <c r="O24" i="1"/>
  <c r="O29" i="1"/>
  <c r="O23" i="1"/>
  <c r="O25" i="1"/>
  <c r="O21" i="1"/>
  <c r="O26" i="1"/>
  <c r="O31" i="1"/>
  <c r="O27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X47" i="1"/>
  <c r="I55" i="1"/>
  <c r="O65" i="1"/>
  <c r="A66" i="1"/>
  <c r="D65" i="1"/>
  <c r="E65" i="1" s="1"/>
  <c r="F66" i="1" s="1"/>
  <c r="O64" i="1"/>
  <c r="AC197" i="1"/>
  <c r="AB196" i="1"/>
  <c r="AD196" i="1" s="1"/>
  <c r="Z46" i="1"/>
  <c r="AA46" i="1" s="1"/>
  <c r="AD46" i="1" s="1"/>
  <c r="Q58" i="1" l="1"/>
  <c r="R58" i="1" s="1"/>
  <c r="Q50" i="1"/>
  <c r="R50" i="1" s="1"/>
  <c r="Q38" i="1"/>
  <c r="R38" i="1" s="1"/>
  <c r="Q57" i="1"/>
  <c r="R57" i="1" s="1"/>
  <c r="Q49" i="1"/>
  <c r="R49" i="1" s="1"/>
  <c r="Q41" i="1"/>
  <c r="R41" i="1" s="1"/>
  <c r="Q33" i="1"/>
  <c r="R33" i="1" s="1"/>
  <c r="Q17" i="1"/>
  <c r="R17" i="1" s="1"/>
  <c r="Q64" i="1"/>
  <c r="R64" i="1" s="1"/>
  <c r="T65" i="1"/>
  <c r="T66" i="1" s="1"/>
  <c r="J65" i="1"/>
  <c r="K65" i="1" s="1"/>
  <c r="S65" i="1"/>
  <c r="S66" i="1" s="1"/>
  <c r="G65" i="1"/>
  <c r="AG46" i="1"/>
  <c r="Q60" i="1"/>
  <c r="R60" i="1" s="1"/>
  <c r="Q56" i="1"/>
  <c r="R56" i="1" s="1"/>
  <c r="Q52" i="1"/>
  <c r="R52" i="1" s="1"/>
  <c r="Q48" i="1"/>
  <c r="R48" i="1" s="1"/>
  <c r="Q44" i="1"/>
  <c r="R44" i="1" s="1"/>
  <c r="Q40" i="1"/>
  <c r="R40" i="1" s="1"/>
  <c r="Q36" i="1"/>
  <c r="R36" i="1" s="1"/>
  <c r="J37" i="1"/>
  <c r="K37" i="1" s="1"/>
  <c r="S37" i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T37" i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G37" i="1"/>
  <c r="Q32" i="1"/>
  <c r="R32" i="1" s="1"/>
  <c r="Q21" i="1"/>
  <c r="R21" i="1" s="1"/>
  <c r="Q24" i="1"/>
  <c r="R24" i="1" s="1"/>
  <c r="Q19" i="1"/>
  <c r="R19" i="1" s="1"/>
  <c r="Q16" i="1"/>
  <c r="R16" i="1" s="1"/>
  <c r="Z47" i="1"/>
  <c r="AA47" i="1" s="1"/>
  <c r="AD47" i="1" s="1"/>
  <c r="Q62" i="1"/>
  <c r="R62" i="1" s="1"/>
  <c r="Q54" i="1"/>
  <c r="R54" i="1" s="1"/>
  <c r="Q46" i="1"/>
  <c r="R46" i="1" s="1"/>
  <c r="Q42" i="1"/>
  <c r="R42" i="1" s="1"/>
  <c r="Q34" i="1"/>
  <c r="R34" i="1" s="1"/>
  <c r="Q31" i="1"/>
  <c r="R31" i="1" s="1"/>
  <c r="Q23" i="1"/>
  <c r="R23" i="1" s="1"/>
  <c r="Q28" i="1"/>
  <c r="R28" i="1" s="1"/>
  <c r="Q15" i="1"/>
  <c r="R15" i="1" s="1"/>
  <c r="Q14" i="1"/>
  <c r="R14" i="1" s="1"/>
  <c r="AB197" i="1"/>
  <c r="AD197" i="1" s="1"/>
  <c r="AC198" i="1"/>
  <c r="A67" i="1"/>
  <c r="O66" i="1"/>
  <c r="D66" i="1"/>
  <c r="E66" i="1" s="1"/>
  <c r="F67" i="1" s="1"/>
  <c r="I56" i="1"/>
  <c r="Q61" i="1"/>
  <c r="R61" i="1" s="1"/>
  <c r="Q53" i="1"/>
  <c r="R53" i="1" s="1"/>
  <c r="Q45" i="1"/>
  <c r="R45" i="1" s="1"/>
  <c r="Q37" i="1"/>
  <c r="R37" i="1" s="1"/>
  <c r="Q26" i="1"/>
  <c r="R26" i="1" s="1"/>
  <c r="Q29" i="1"/>
  <c r="R29" i="1" s="1"/>
  <c r="Q18" i="1"/>
  <c r="R18" i="1" s="1"/>
  <c r="Q20" i="1"/>
  <c r="R20" i="1" s="1"/>
  <c r="X48" i="1"/>
  <c r="Z48" i="1" s="1"/>
  <c r="AA48" i="1" s="1"/>
  <c r="AD48" i="1" s="1"/>
  <c r="Q65" i="1"/>
  <c r="R65" i="1" s="1"/>
  <c r="Q63" i="1"/>
  <c r="R63" i="1" s="1"/>
  <c r="Q59" i="1"/>
  <c r="R59" i="1" s="1"/>
  <c r="Q55" i="1"/>
  <c r="R55" i="1" s="1"/>
  <c r="Q51" i="1"/>
  <c r="R51" i="1" s="1"/>
  <c r="Q47" i="1"/>
  <c r="R47" i="1" s="1"/>
  <c r="Q43" i="1"/>
  <c r="R43" i="1" s="1"/>
  <c r="Q39" i="1"/>
  <c r="R39" i="1" s="1"/>
  <c r="Q35" i="1"/>
  <c r="R35" i="1" s="1"/>
  <c r="Q27" i="1"/>
  <c r="R27" i="1" s="1"/>
  <c r="Q25" i="1"/>
  <c r="R25" i="1" s="1"/>
  <c r="Q22" i="1"/>
  <c r="R22" i="1" s="1"/>
  <c r="Q30" i="1"/>
  <c r="R30" i="1" s="1"/>
  <c r="G14" i="1"/>
  <c r="H14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J66" i="1" l="1"/>
  <c r="K66" i="1" s="1"/>
  <c r="L66" i="1" s="1"/>
  <c r="J38" i="1"/>
  <c r="G15" i="1"/>
  <c r="H15" i="1" s="1"/>
  <c r="G66" i="1"/>
  <c r="H65" i="1"/>
  <c r="X49" i="1"/>
  <c r="Z49" i="1" s="1"/>
  <c r="AA49" i="1" s="1"/>
  <c r="AD49" i="1" s="1"/>
  <c r="C15" i="1"/>
  <c r="I57" i="1"/>
  <c r="Q66" i="1"/>
  <c r="R66" i="1" s="1"/>
  <c r="T67" i="1"/>
  <c r="S67" i="1"/>
  <c r="A68" i="1"/>
  <c r="O67" i="1"/>
  <c r="D67" i="1"/>
  <c r="E67" i="1" s="1"/>
  <c r="F68" i="1" s="1"/>
  <c r="J15" i="1"/>
  <c r="N14" i="1"/>
  <c r="P14" i="1" s="1"/>
  <c r="B14" i="1" s="1"/>
  <c r="AG47" i="1"/>
  <c r="AB198" i="1"/>
  <c r="AD198" i="1" s="1"/>
  <c r="AC199" i="1"/>
  <c r="G38" i="1"/>
  <c r="H37" i="1"/>
  <c r="J67" i="1" l="1"/>
  <c r="K67" i="1" s="1"/>
  <c r="L67" i="1" s="1"/>
  <c r="G16" i="1"/>
  <c r="G17" i="1" s="1"/>
  <c r="K38" i="1"/>
  <c r="L38" i="1" s="1"/>
  <c r="M38" i="1" s="1"/>
  <c r="J39" i="1"/>
  <c r="G39" i="1"/>
  <c r="H38" i="1"/>
  <c r="I58" i="1"/>
  <c r="AG48" i="1"/>
  <c r="K15" i="1"/>
  <c r="L15" i="1" s="1"/>
  <c r="M15" i="1" s="1"/>
  <c r="N15" i="1" s="1"/>
  <c r="P15" i="1" s="1"/>
  <c r="B15" i="1" s="1"/>
  <c r="J16" i="1"/>
  <c r="Q67" i="1"/>
  <c r="R67" i="1" s="1"/>
  <c r="S68" i="1"/>
  <c r="T68" i="1"/>
  <c r="X50" i="1"/>
  <c r="AB199" i="1"/>
  <c r="AD199" i="1" s="1"/>
  <c r="AC200" i="1"/>
  <c r="A69" i="1"/>
  <c r="O68" i="1"/>
  <c r="D68" i="1"/>
  <c r="E68" i="1" s="1"/>
  <c r="F69" i="1" s="1"/>
  <c r="C16" i="1"/>
  <c r="G67" i="1"/>
  <c r="H66" i="1"/>
  <c r="J68" i="1" l="1"/>
  <c r="K68" i="1" s="1"/>
  <c r="L68" i="1" s="1"/>
  <c r="H16" i="1"/>
  <c r="N38" i="1"/>
  <c r="K39" i="1"/>
  <c r="L39" i="1" s="1"/>
  <c r="M39" i="1" s="1"/>
  <c r="J40" i="1"/>
  <c r="I59" i="1"/>
  <c r="O69" i="1"/>
  <c r="A70" i="1"/>
  <c r="D69" i="1"/>
  <c r="E69" i="1" s="1"/>
  <c r="F70" i="1" s="1"/>
  <c r="H17" i="1"/>
  <c r="G18" i="1"/>
  <c r="C17" i="1"/>
  <c r="Q68" i="1"/>
  <c r="R68" i="1" s="1"/>
  <c r="T69" i="1"/>
  <c r="S69" i="1"/>
  <c r="G40" i="1"/>
  <c r="H39" i="1"/>
  <c r="X51" i="1"/>
  <c r="Z51" i="1" s="1"/>
  <c r="AA51" i="1" s="1"/>
  <c r="AD51" i="1" s="1"/>
  <c r="G68" i="1"/>
  <c r="H67" i="1"/>
  <c r="AB200" i="1"/>
  <c r="AD200" i="1" s="1"/>
  <c r="AC201" i="1"/>
  <c r="AG49" i="1"/>
  <c r="K16" i="1"/>
  <c r="L16" i="1" s="1"/>
  <c r="M16" i="1" s="1"/>
  <c r="J17" i="1"/>
  <c r="Z50" i="1"/>
  <c r="AA50" i="1" s="1"/>
  <c r="AD50" i="1" s="1"/>
  <c r="N16" i="1" l="1"/>
  <c r="P16" i="1" s="1"/>
  <c r="B16" i="1" s="1"/>
  <c r="J69" i="1"/>
  <c r="K69" i="1" s="1"/>
  <c r="L69" i="1" s="1"/>
  <c r="J41" i="1"/>
  <c r="K40" i="1"/>
  <c r="L40" i="1" s="1"/>
  <c r="M40" i="1" s="1"/>
  <c r="N39" i="1"/>
  <c r="K17" i="1"/>
  <c r="L17" i="1" s="1"/>
  <c r="M17" i="1" s="1"/>
  <c r="N17" i="1" s="1"/>
  <c r="P17" i="1" s="1"/>
  <c r="B17" i="1" s="1"/>
  <c r="J18" i="1"/>
  <c r="AG50" i="1"/>
  <c r="A71" i="1"/>
  <c r="O70" i="1"/>
  <c r="D70" i="1"/>
  <c r="E70" i="1" s="1"/>
  <c r="F71" i="1" s="1"/>
  <c r="I60" i="1"/>
  <c r="X52" i="1"/>
  <c r="C18" i="1"/>
  <c r="AB201" i="1"/>
  <c r="AD201" i="1" s="1"/>
  <c r="AC202" i="1"/>
  <c r="G69" i="1"/>
  <c r="H68" i="1"/>
  <c r="H40" i="1"/>
  <c r="G41" i="1"/>
  <c r="H18" i="1"/>
  <c r="G19" i="1"/>
  <c r="S70" i="1"/>
  <c r="Q69" i="1"/>
  <c r="R69" i="1" s="1"/>
  <c r="T70" i="1"/>
  <c r="J70" i="1" l="1"/>
  <c r="K70" i="1" s="1"/>
  <c r="L70" i="1" s="1"/>
  <c r="N40" i="1"/>
  <c r="J42" i="1"/>
  <c r="K41" i="1"/>
  <c r="L41" i="1" s="1"/>
  <c r="M41" i="1" s="1"/>
  <c r="K18" i="1"/>
  <c r="L18" i="1" s="1"/>
  <c r="M18" i="1" s="1"/>
  <c r="N18" i="1" s="1"/>
  <c r="P18" i="1" s="1"/>
  <c r="B18" i="1" s="1"/>
  <c r="J19" i="1"/>
  <c r="H19" i="1"/>
  <c r="G20" i="1"/>
  <c r="AG51" i="1"/>
  <c r="O71" i="1"/>
  <c r="A72" i="1"/>
  <c r="D71" i="1"/>
  <c r="E71" i="1" s="1"/>
  <c r="F72" i="1" s="1"/>
  <c r="G42" i="1"/>
  <c r="H41" i="1"/>
  <c r="AC203" i="1"/>
  <c r="AB202" i="1"/>
  <c r="AD202" i="1" s="1"/>
  <c r="C19" i="1"/>
  <c r="G70" i="1"/>
  <c r="H69" i="1"/>
  <c r="X53" i="1"/>
  <c r="Z53" i="1" s="1"/>
  <c r="AA53" i="1" s="1"/>
  <c r="AD53" i="1" s="1"/>
  <c r="I61" i="1"/>
  <c r="Q70" i="1"/>
  <c r="R70" i="1" s="1"/>
  <c r="T71" i="1"/>
  <c r="S71" i="1"/>
  <c r="Z52" i="1"/>
  <c r="AA52" i="1" s="1"/>
  <c r="AD52" i="1" s="1"/>
  <c r="J71" i="1" l="1"/>
  <c r="K71" i="1" s="1"/>
  <c r="L71" i="1" s="1"/>
  <c r="N41" i="1"/>
  <c r="K42" i="1"/>
  <c r="L42" i="1" s="1"/>
  <c r="M42" i="1" s="1"/>
  <c r="J43" i="1"/>
  <c r="I62" i="1"/>
  <c r="C20" i="1"/>
  <c r="K19" i="1"/>
  <c r="L19" i="1" s="1"/>
  <c r="M19" i="1" s="1"/>
  <c r="N19" i="1" s="1"/>
  <c r="P19" i="1" s="1"/>
  <c r="B19" i="1" s="1"/>
  <c r="J20" i="1"/>
  <c r="A73" i="1"/>
  <c r="O72" i="1"/>
  <c r="D72" i="1"/>
  <c r="E72" i="1" s="1"/>
  <c r="F73" i="1" s="1"/>
  <c r="G71" i="1"/>
  <c r="H70" i="1"/>
  <c r="X54" i="1"/>
  <c r="Z54" i="1" s="1"/>
  <c r="AA54" i="1" s="1"/>
  <c r="AD54" i="1" s="1"/>
  <c r="H42" i="1"/>
  <c r="G43" i="1"/>
  <c r="Q71" i="1"/>
  <c r="R71" i="1" s="1"/>
  <c r="S72" i="1"/>
  <c r="J72" i="1"/>
  <c r="K72" i="1" s="1"/>
  <c r="T72" i="1"/>
  <c r="H20" i="1"/>
  <c r="G21" i="1"/>
  <c r="AG52" i="1"/>
  <c r="AC204" i="1"/>
  <c r="AB203" i="1"/>
  <c r="AD203" i="1" s="1"/>
  <c r="L72" i="1" l="1"/>
  <c r="N42" i="1"/>
  <c r="K43" i="1"/>
  <c r="L43" i="1" s="1"/>
  <c r="M43" i="1" s="1"/>
  <c r="J44" i="1"/>
  <c r="K20" i="1"/>
  <c r="L20" i="1" s="1"/>
  <c r="M20" i="1" s="1"/>
  <c r="N20" i="1" s="1"/>
  <c r="P20" i="1" s="1"/>
  <c r="B20" i="1" s="1"/>
  <c r="J21" i="1"/>
  <c r="C21" i="1"/>
  <c r="X55" i="1"/>
  <c r="Z55" i="1" s="1"/>
  <c r="AA55" i="1" s="1"/>
  <c r="AD55" i="1" s="1"/>
  <c r="Q72" i="1"/>
  <c r="R72" i="1" s="1"/>
  <c r="J73" i="1"/>
  <c r="K73" i="1" s="1"/>
  <c r="L73" i="1" s="1"/>
  <c r="T73" i="1"/>
  <c r="S73" i="1"/>
  <c r="G72" i="1"/>
  <c r="H71" i="1"/>
  <c r="H21" i="1"/>
  <c r="G22" i="1"/>
  <c r="AG53" i="1"/>
  <c r="AB204" i="1"/>
  <c r="AD204" i="1" s="1"/>
  <c r="AC205" i="1"/>
  <c r="H43" i="1"/>
  <c r="G44" i="1"/>
  <c r="O73" i="1"/>
  <c r="A74" i="1"/>
  <c r="D73" i="1"/>
  <c r="E73" i="1" s="1"/>
  <c r="F74" i="1" s="1"/>
  <c r="I63" i="1"/>
  <c r="K44" i="1" l="1"/>
  <c r="L44" i="1" s="1"/>
  <c r="M44" i="1" s="1"/>
  <c r="J45" i="1"/>
  <c r="N43" i="1"/>
  <c r="G73" i="1"/>
  <c r="H72" i="1"/>
  <c r="AG54" i="1"/>
  <c r="K21" i="1"/>
  <c r="L21" i="1" s="1"/>
  <c r="M21" i="1" s="1"/>
  <c r="N21" i="1" s="1"/>
  <c r="P21" i="1" s="1"/>
  <c r="B21" i="1" s="1"/>
  <c r="J22" i="1"/>
  <c r="I64" i="1"/>
  <c r="A75" i="1"/>
  <c r="O74" i="1"/>
  <c r="D74" i="1"/>
  <c r="E74" i="1" s="1"/>
  <c r="F75" i="1" s="1"/>
  <c r="H22" i="1"/>
  <c r="G23" i="1"/>
  <c r="Q73" i="1"/>
  <c r="R73" i="1" s="1"/>
  <c r="S74" i="1"/>
  <c r="J74" i="1"/>
  <c r="K74" i="1" s="1"/>
  <c r="L74" i="1" s="1"/>
  <c r="T74" i="1"/>
  <c r="X56" i="1"/>
  <c r="H44" i="1"/>
  <c r="G45" i="1"/>
  <c r="AC206" i="1"/>
  <c r="AB205" i="1"/>
  <c r="AD205" i="1" s="1"/>
  <c r="C22" i="1"/>
  <c r="N44" i="1" l="1"/>
  <c r="K45" i="1"/>
  <c r="L45" i="1" s="1"/>
  <c r="M45" i="1" s="1"/>
  <c r="J46" i="1"/>
  <c r="X57" i="1"/>
  <c r="Z57" i="1" s="1"/>
  <c r="AA57" i="1" s="1"/>
  <c r="AD57" i="1" s="1"/>
  <c r="C23" i="1"/>
  <c r="AB206" i="1"/>
  <c r="AD206" i="1" s="1"/>
  <c r="AC207" i="1"/>
  <c r="G74" i="1"/>
  <c r="H73" i="1"/>
  <c r="Q74" i="1"/>
  <c r="R74" i="1" s="1"/>
  <c r="T75" i="1"/>
  <c r="J75" i="1"/>
  <c r="K75" i="1" s="1"/>
  <c r="L75" i="1" s="1"/>
  <c r="S75" i="1"/>
  <c r="K22" i="1"/>
  <c r="L22" i="1" s="1"/>
  <c r="M22" i="1" s="1"/>
  <c r="N22" i="1" s="1"/>
  <c r="P22" i="1" s="1"/>
  <c r="B22" i="1" s="1"/>
  <c r="J23" i="1"/>
  <c r="A76" i="1"/>
  <c r="O75" i="1"/>
  <c r="D75" i="1"/>
  <c r="E75" i="1" s="1"/>
  <c r="F76" i="1" s="1"/>
  <c r="H23" i="1"/>
  <c r="G24" i="1"/>
  <c r="H45" i="1"/>
  <c r="G46" i="1"/>
  <c r="AG55" i="1"/>
  <c r="I65" i="1"/>
  <c r="Z56" i="1"/>
  <c r="AA56" i="1" s="1"/>
  <c r="AD56" i="1" s="1"/>
  <c r="N45" i="1" l="1"/>
  <c r="K46" i="1"/>
  <c r="L46" i="1" s="1"/>
  <c r="M46" i="1" s="1"/>
  <c r="J47" i="1"/>
  <c r="K23" i="1"/>
  <c r="L23" i="1" s="1"/>
  <c r="M23" i="1" s="1"/>
  <c r="N23" i="1" s="1"/>
  <c r="P23" i="1" s="1"/>
  <c r="B23" i="1" s="1"/>
  <c r="J24" i="1"/>
  <c r="AC208" i="1"/>
  <c r="AB207" i="1"/>
  <c r="AD207" i="1" s="1"/>
  <c r="C24" i="1"/>
  <c r="I66" i="1"/>
  <c r="H46" i="1"/>
  <c r="G47" i="1"/>
  <c r="Q75" i="1"/>
  <c r="R75" i="1" s="1"/>
  <c r="S76" i="1"/>
  <c r="T76" i="1"/>
  <c r="J76" i="1"/>
  <c r="K76" i="1" s="1"/>
  <c r="L76" i="1" s="1"/>
  <c r="X58" i="1"/>
  <c r="Z58" i="1" s="1"/>
  <c r="AA58" i="1" s="1"/>
  <c r="AD58" i="1" s="1"/>
  <c r="AG56" i="1"/>
  <c r="H24" i="1"/>
  <c r="G25" i="1"/>
  <c r="A77" i="1"/>
  <c r="O76" i="1"/>
  <c r="D76" i="1"/>
  <c r="E76" i="1" s="1"/>
  <c r="F77" i="1" s="1"/>
  <c r="G75" i="1"/>
  <c r="H74" i="1"/>
  <c r="N46" i="1" l="1"/>
  <c r="K47" i="1"/>
  <c r="L47" i="1" s="1"/>
  <c r="M47" i="1" s="1"/>
  <c r="J48" i="1"/>
  <c r="H25" i="1"/>
  <c r="G26" i="1"/>
  <c r="AG57" i="1"/>
  <c r="I67" i="1"/>
  <c r="M66" i="1"/>
  <c r="N66" i="1" s="1"/>
  <c r="A78" i="1"/>
  <c r="O77" i="1"/>
  <c r="D77" i="1"/>
  <c r="E77" i="1" s="1"/>
  <c r="F78" i="1" s="1"/>
  <c r="X59" i="1"/>
  <c r="H47" i="1"/>
  <c r="G48" i="1"/>
  <c r="C25" i="1"/>
  <c r="K24" i="1"/>
  <c r="L24" i="1" s="1"/>
  <c r="M24" i="1" s="1"/>
  <c r="N24" i="1" s="1"/>
  <c r="P24" i="1" s="1"/>
  <c r="B24" i="1" s="1"/>
  <c r="J25" i="1"/>
  <c r="G76" i="1"/>
  <c r="H75" i="1"/>
  <c r="Q76" i="1"/>
  <c r="R76" i="1" s="1"/>
  <c r="T77" i="1"/>
  <c r="J77" i="1"/>
  <c r="K77" i="1" s="1"/>
  <c r="L77" i="1" s="1"/>
  <c r="S77" i="1"/>
  <c r="AC209" i="1"/>
  <c r="AB208" i="1"/>
  <c r="AD208" i="1" s="1"/>
  <c r="N47" i="1" l="1"/>
  <c r="J49" i="1"/>
  <c r="K48" i="1"/>
  <c r="L48" i="1" s="1"/>
  <c r="M48" i="1" s="1"/>
  <c r="X60" i="1"/>
  <c r="Z60" i="1" s="1"/>
  <c r="AA60" i="1" s="1"/>
  <c r="AD60" i="1" s="1"/>
  <c r="K25" i="1"/>
  <c r="L25" i="1" s="1"/>
  <c r="M25" i="1" s="1"/>
  <c r="N25" i="1" s="1"/>
  <c r="P25" i="1" s="1"/>
  <c r="B25" i="1" s="1"/>
  <c r="J26" i="1"/>
  <c r="H48" i="1"/>
  <c r="G49" i="1"/>
  <c r="A79" i="1"/>
  <c r="O78" i="1"/>
  <c r="D78" i="1"/>
  <c r="E78" i="1" s="1"/>
  <c r="F79" i="1" s="1"/>
  <c r="AG58" i="1"/>
  <c r="I68" i="1"/>
  <c r="M67" i="1"/>
  <c r="N67" i="1" s="1"/>
  <c r="H26" i="1"/>
  <c r="G27" i="1"/>
  <c r="AB209" i="1"/>
  <c r="AD209" i="1" s="1"/>
  <c r="AC210" i="1"/>
  <c r="G77" i="1"/>
  <c r="H76" i="1"/>
  <c r="C26" i="1"/>
  <c r="S78" i="1"/>
  <c r="Q77" i="1"/>
  <c r="R77" i="1" s="1"/>
  <c r="T78" i="1"/>
  <c r="J78" i="1"/>
  <c r="K78" i="1" s="1"/>
  <c r="L78" i="1" s="1"/>
  <c r="Z59" i="1"/>
  <c r="AA59" i="1" s="1"/>
  <c r="AD59" i="1" s="1"/>
  <c r="N48" i="1" l="1"/>
  <c r="K49" i="1"/>
  <c r="L49" i="1" s="1"/>
  <c r="M49" i="1" s="1"/>
  <c r="J50" i="1"/>
  <c r="G78" i="1"/>
  <c r="H77" i="1"/>
  <c r="H27" i="1"/>
  <c r="G28" i="1"/>
  <c r="AB210" i="1"/>
  <c r="AD210" i="1" s="1"/>
  <c r="AC211" i="1"/>
  <c r="H49" i="1"/>
  <c r="G50" i="1"/>
  <c r="C27" i="1"/>
  <c r="I69" i="1"/>
  <c r="M68" i="1"/>
  <c r="N68" i="1" s="1"/>
  <c r="Q78" i="1"/>
  <c r="R78" i="1" s="1"/>
  <c r="T79" i="1"/>
  <c r="J79" i="1"/>
  <c r="K79" i="1" s="1"/>
  <c r="L79" i="1" s="1"/>
  <c r="S79" i="1"/>
  <c r="K26" i="1"/>
  <c r="L26" i="1" s="1"/>
  <c r="M26" i="1" s="1"/>
  <c r="N26" i="1" s="1"/>
  <c r="P26" i="1" s="1"/>
  <c r="B26" i="1" s="1"/>
  <c r="J27" i="1"/>
  <c r="AG59" i="1"/>
  <c r="X61" i="1"/>
  <c r="Z61" i="1" s="1"/>
  <c r="AA61" i="1" s="1"/>
  <c r="AD61" i="1" s="1"/>
  <c r="A80" i="1"/>
  <c r="O79" i="1"/>
  <c r="D79" i="1"/>
  <c r="E79" i="1" s="1"/>
  <c r="F80" i="1" s="1"/>
  <c r="N49" i="1" l="1"/>
  <c r="K50" i="1"/>
  <c r="L50" i="1" s="1"/>
  <c r="M50" i="1" s="1"/>
  <c r="J51" i="1"/>
  <c r="X62" i="1"/>
  <c r="Z62" i="1" s="1"/>
  <c r="AA62" i="1" s="1"/>
  <c r="AD62" i="1" s="1"/>
  <c r="A81" i="1"/>
  <c r="O80" i="1"/>
  <c r="D80" i="1"/>
  <c r="E80" i="1" s="1"/>
  <c r="F81" i="1" s="1"/>
  <c r="AG60" i="1"/>
  <c r="K27" i="1"/>
  <c r="L27" i="1" s="1"/>
  <c r="M27" i="1" s="1"/>
  <c r="N27" i="1" s="1"/>
  <c r="P27" i="1" s="1"/>
  <c r="B27" i="1" s="1"/>
  <c r="J28" i="1"/>
  <c r="H50" i="1"/>
  <c r="G51" i="1"/>
  <c r="G79" i="1"/>
  <c r="H78" i="1"/>
  <c r="Q79" i="1"/>
  <c r="R79" i="1" s="1"/>
  <c r="S80" i="1"/>
  <c r="T80" i="1"/>
  <c r="J80" i="1"/>
  <c r="K80" i="1" s="1"/>
  <c r="L80" i="1" s="1"/>
  <c r="C28" i="1"/>
  <c r="H28" i="1"/>
  <c r="G29" i="1"/>
  <c r="I70" i="1"/>
  <c r="M69" i="1"/>
  <c r="N69" i="1" s="1"/>
  <c r="AC212" i="1"/>
  <c r="AB211" i="1"/>
  <c r="AD211" i="1" s="1"/>
  <c r="J52" i="1" l="1"/>
  <c r="K51" i="1"/>
  <c r="L51" i="1" s="1"/>
  <c r="M51" i="1" s="1"/>
  <c r="N50" i="1"/>
  <c r="H51" i="1"/>
  <c r="G52" i="1"/>
  <c r="H29" i="1"/>
  <c r="G30" i="1"/>
  <c r="C29" i="1"/>
  <c r="Q80" i="1"/>
  <c r="R80" i="1" s="1"/>
  <c r="T81" i="1"/>
  <c r="J81" i="1"/>
  <c r="K81" i="1" s="1"/>
  <c r="L81" i="1" s="1"/>
  <c r="S81" i="1"/>
  <c r="AG61" i="1"/>
  <c r="X63" i="1"/>
  <c r="Z63" i="1" s="1"/>
  <c r="AA63" i="1" s="1"/>
  <c r="AD63" i="1" s="1"/>
  <c r="G80" i="1"/>
  <c r="H79" i="1"/>
  <c r="AC213" i="1"/>
  <c r="AB212" i="1"/>
  <c r="AD212" i="1" s="1"/>
  <c r="I71" i="1"/>
  <c r="M70" i="1"/>
  <c r="N70" i="1" s="1"/>
  <c r="K28" i="1"/>
  <c r="L28" i="1" s="1"/>
  <c r="M28" i="1" s="1"/>
  <c r="N28" i="1" s="1"/>
  <c r="P28" i="1" s="1"/>
  <c r="B28" i="1" s="1"/>
  <c r="J29" i="1"/>
  <c r="A82" i="1"/>
  <c r="O81" i="1"/>
  <c r="D81" i="1"/>
  <c r="E81" i="1" s="1"/>
  <c r="F82" i="1" s="1"/>
  <c r="N51" i="1" l="1"/>
  <c r="K52" i="1"/>
  <c r="L52" i="1" s="1"/>
  <c r="M52" i="1" s="1"/>
  <c r="J53" i="1"/>
  <c r="X64" i="1"/>
  <c r="Z64" i="1" s="1"/>
  <c r="AA64" i="1" s="1"/>
  <c r="AD64" i="1" s="1"/>
  <c r="G81" i="1"/>
  <c r="H80" i="1"/>
  <c r="H30" i="1"/>
  <c r="G31" i="1"/>
  <c r="H52" i="1"/>
  <c r="G53" i="1"/>
  <c r="AB213" i="1"/>
  <c r="AD213" i="1" s="1"/>
  <c r="AC214" i="1"/>
  <c r="AG62" i="1"/>
  <c r="K29" i="1"/>
  <c r="L29" i="1" s="1"/>
  <c r="M29" i="1" s="1"/>
  <c r="N29" i="1" s="1"/>
  <c r="P29" i="1" s="1"/>
  <c r="B29" i="1" s="1"/>
  <c r="J30" i="1"/>
  <c r="I72" i="1"/>
  <c r="M71" i="1"/>
  <c r="N71" i="1" s="1"/>
  <c r="Q81" i="1"/>
  <c r="R81" i="1" s="1"/>
  <c r="T82" i="1"/>
  <c r="J82" i="1"/>
  <c r="K82" i="1" s="1"/>
  <c r="L82" i="1" s="1"/>
  <c r="S82" i="1"/>
  <c r="A83" i="1"/>
  <c r="D82" i="1"/>
  <c r="E82" i="1" s="1"/>
  <c r="F83" i="1" s="1"/>
  <c r="O82" i="1"/>
  <c r="C30" i="1"/>
  <c r="K53" i="1" l="1"/>
  <c r="L53" i="1" s="1"/>
  <c r="M53" i="1" s="1"/>
  <c r="J54" i="1"/>
  <c r="N52" i="1"/>
  <c r="X65" i="1"/>
  <c r="G82" i="1"/>
  <c r="H81" i="1"/>
  <c r="K30" i="1"/>
  <c r="L30" i="1" s="1"/>
  <c r="M30" i="1" s="1"/>
  <c r="N30" i="1" s="1"/>
  <c r="P30" i="1" s="1"/>
  <c r="B30" i="1" s="1"/>
  <c r="J31" i="1"/>
  <c r="O83" i="1"/>
  <c r="A84" i="1"/>
  <c r="D83" i="1"/>
  <c r="E83" i="1" s="1"/>
  <c r="F84" i="1" s="1"/>
  <c r="C31" i="1"/>
  <c r="Q82" i="1"/>
  <c r="R82" i="1" s="1"/>
  <c r="S83" i="1"/>
  <c r="J83" i="1"/>
  <c r="K83" i="1" s="1"/>
  <c r="L83" i="1" s="1"/>
  <c r="T83" i="1"/>
  <c r="I73" i="1"/>
  <c r="M72" i="1"/>
  <c r="N72" i="1" s="1"/>
  <c r="H31" i="1"/>
  <c r="G32" i="1"/>
  <c r="AG63" i="1"/>
  <c r="AB214" i="1"/>
  <c r="AD214" i="1" s="1"/>
  <c r="AC215" i="1"/>
  <c r="H53" i="1"/>
  <c r="G54" i="1"/>
  <c r="Z65" i="1" l="1"/>
  <c r="AA65" i="1" s="1"/>
  <c r="AD65" i="1" s="1"/>
  <c r="N53" i="1"/>
  <c r="J55" i="1"/>
  <c r="K54" i="1"/>
  <c r="L54" i="1" s="1"/>
  <c r="M54" i="1" s="1"/>
  <c r="H54" i="1"/>
  <c r="G55" i="1"/>
  <c r="C32" i="1"/>
  <c r="A85" i="1"/>
  <c r="O84" i="1"/>
  <c r="D84" i="1"/>
  <c r="E84" i="1" s="1"/>
  <c r="F85" i="1" s="1"/>
  <c r="J84" i="1"/>
  <c r="K84" i="1" s="1"/>
  <c r="L84" i="1" s="1"/>
  <c r="Q83" i="1"/>
  <c r="R83" i="1" s="1"/>
  <c r="T84" i="1"/>
  <c r="S84" i="1"/>
  <c r="AG64" i="1"/>
  <c r="X66" i="1"/>
  <c r="AC216" i="1"/>
  <c r="AB215" i="1"/>
  <c r="AD215" i="1" s="1"/>
  <c r="H32" i="1"/>
  <c r="G33" i="1"/>
  <c r="I74" i="1"/>
  <c r="M73" i="1"/>
  <c r="N73" i="1" s="1"/>
  <c r="K31" i="1"/>
  <c r="L31" i="1" s="1"/>
  <c r="M31" i="1" s="1"/>
  <c r="N31" i="1" s="1"/>
  <c r="P31" i="1" s="1"/>
  <c r="B31" i="1" s="1"/>
  <c r="J32" i="1"/>
  <c r="G83" i="1"/>
  <c r="H82" i="1"/>
  <c r="N54" i="1" l="1"/>
  <c r="J56" i="1"/>
  <c r="K55" i="1"/>
  <c r="L55" i="1" s="1"/>
  <c r="M55" i="1" s="1"/>
  <c r="H55" i="1"/>
  <c r="G56" i="1"/>
  <c r="G84" i="1"/>
  <c r="H83" i="1"/>
  <c r="AG65" i="1"/>
  <c r="K32" i="1"/>
  <c r="L32" i="1" s="1"/>
  <c r="M32" i="1" s="1"/>
  <c r="N32" i="1" s="1"/>
  <c r="P32" i="1" s="1"/>
  <c r="B32" i="1" s="1"/>
  <c r="J33" i="1"/>
  <c r="I75" i="1"/>
  <c r="M74" i="1"/>
  <c r="N74" i="1" s="1"/>
  <c r="H33" i="1"/>
  <c r="G34" i="1"/>
  <c r="AC217" i="1"/>
  <c r="AB216" i="1"/>
  <c r="AD216" i="1" s="1"/>
  <c r="Z66" i="1"/>
  <c r="AA66" i="1" s="1"/>
  <c r="AD66" i="1" s="1"/>
  <c r="C33" i="1"/>
  <c r="Q84" i="1"/>
  <c r="R84" i="1" s="1"/>
  <c r="J85" i="1"/>
  <c r="K85" i="1" s="1"/>
  <c r="L85" i="1" s="1"/>
  <c r="T85" i="1"/>
  <c r="S85" i="1"/>
  <c r="X67" i="1"/>
  <c r="Z67" i="1" s="1"/>
  <c r="AA67" i="1" s="1"/>
  <c r="AD67" i="1" s="1"/>
  <c r="A86" i="1"/>
  <c r="O85" i="1"/>
  <c r="D85" i="1"/>
  <c r="E85" i="1" s="1"/>
  <c r="F86" i="1" s="1"/>
  <c r="N55" i="1" l="1"/>
  <c r="J57" i="1"/>
  <c r="K56" i="1"/>
  <c r="L56" i="1" s="1"/>
  <c r="M56" i="1" s="1"/>
  <c r="C34" i="1"/>
  <c r="Q85" i="1"/>
  <c r="R85" i="1" s="1"/>
  <c r="T86" i="1"/>
  <c r="J86" i="1"/>
  <c r="K86" i="1" s="1"/>
  <c r="L86" i="1" s="1"/>
  <c r="S86" i="1"/>
  <c r="AG66" i="1"/>
  <c r="H34" i="1"/>
  <c r="G35" i="1"/>
  <c r="K33" i="1"/>
  <c r="L33" i="1" s="1"/>
  <c r="M33" i="1" s="1"/>
  <c r="N33" i="1" s="1"/>
  <c r="P33" i="1" s="1"/>
  <c r="B33" i="1" s="1"/>
  <c r="J34" i="1"/>
  <c r="X68" i="1"/>
  <c r="AC218" i="1"/>
  <c r="AB217" i="1"/>
  <c r="AD217" i="1" s="1"/>
  <c r="I76" i="1"/>
  <c r="M75" i="1"/>
  <c r="N75" i="1" s="1"/>
  <c r="H56" i="1"/>
  <c r="G57" i="1"/>
  <c r="A87" i="1"/>
  <c r="O86" i="1"/>
  <c r="D86" i="1"/>
  <c r="E86" i="1" s="1"/>
  <c r="F87" i="1" s="1"/>
  <c r="G85" i="1"/>
  <c r="H84" i="1"/>
  <c r="J58" i="1" l="1"/>
  <c r="K57" i="1"/>
  <c r="L57" i="1" s="1"/>
  <c r="M57" i="1" s="1"/>
  <c r="N56" i="1"/>
  <c r="A88" i="1"/>
  <c r="O87" i="1"/>
  <c r="D87" i="1"/>
  <c r="E87" i="1" s="1"/>
  <c r="F88" i="1" s="1"/>
  <c r="I77" i="1"/>
  <c r="M76" i="1"/>
  <c r="N76" i="1" s="1"/>
  <c r="AG67" i="1"/>
  <c r="X69" i="1"/>
  <c r="Z69" i="1" s="1"/>
  <c r="AA69" i="1" s="1"/>
  <c r="AD69" i="1" s="1"/>
  <c r="H35" i="1"/>
  <c r="G36" i="1"/>
  <c r="H36" i="1" s="1"/>
  <c r="G86" i="1"/>
  <c r="H85" i="1"/>
  <c r="H57" i="1"/>
  <c r="G58" i="1"/>
  <c r="C35" i="1"/>
  <c r="Q86" i="1"/>
  <c r="R86" i="1" s="1"/>
  <c r="T87" i="1"/>
  <c r="J87" i="1"/>
  <c r="K87" i="1" s="1"/>
  <c r="L87" i="1" s="1"/>
  <c r="S87" i="1"/>
  <c r="AB218" i="1"/>
  <c r="AD218" i="1" s="1"/>
  <c r="AC219" i="1"/>
  <c r="K34" i="1"/>
  <c r="L34" i="1" s="1"/>
  <c r="M34" i="1" s="1"/>
  <c r="N34" i="1" s="1"/>
  <c r="P34" i="1" s="1"/>
  <c r="B34" i="1" s="1"/>
  <c r="J35" i="1"/>
  <c r="Z68" i="1"/>
  <c r="AA68" i="1" s="1"/>
  <c r="AD68" i="1" s="1"/>
  <c r="N57" i="1" l="1"/>
  <c r="J59" i="1"/>
  <c r="K58" i="1"/>
  <c r="L58" i="1" s="1"/>
  <c r="M58" i="1" s="1"/>
  <c r="H58" i="1"/>
  <c r="G59" i="1"/>
  <c r="G87" i="1"/>
  <c r="H86" i="1"/>
  <c r="I78" i="1"/>
  <c r="M77" i="1"/>
  <c r="N77" i="1" s="1"/>
  <c r="Q87" i="1"/>
  <c r="R87" i="1" s="1"/>
  <c r="T88" i="1"/>
  <c r="J88" i="1"/>
  <c r="K88" i="1" s="1"/>
  <c r="L88" i="1" s="1"/>
  <c r="S88" i="1"/>
  <c r="X70" i="1"/>
  <c r="Z70" i="1" s="1"/>
  <c r="AA70" i="1" s="1"/>
  <c r="AD70" i="1" s="1"/>
  <c r="C36" i="1"/>
  <c r="AC220" i="1"/>
  <c r="AB219" i="1"/>
  <c r="AD219" i="1" s="1"/>
  <c r="AG68" i="1"/>
  <c r="A89" i="1"/>
  <c r="O88" i="1"/>
  <c r="D88" i="1"/>
  <c r="E88" i="1" s="1"/>
  <c r="F89" i="1" s="1"/>
  <c r="K35" i="1"/>
  <c r="L35" i="1" s="1"/>
  <c r="M35" i="1" s="1"/>
  <c r="N35" i="1" s="1"/>
  <c r="P35" i="1" s="1"/>
  <c r="B35" i="1" s="1"/>
  <c r="J36" i="1"/>
  <c r="K36" i="1" s="1"/>
  <c r="K59" i="1" l="1"/>
  <c r="L59" i="1" s="1"/>
  <c r="M59" i="1" s="1"/>
  <c r="J60" i="1"/>
  <c r="N58" i="1"/>
  <c r="H59" i="1"/>
  <c r="G60" i="1"/>
  <c r="L36" i="1"/>
  <c r="M36" i="1" s="1"/>
  <c r="N36" i="1" s="1"/>
  <c r="P36" i="1" s="1"/>
  <c r="B36" i="1" s="1"/>
  <c r="L37" i="1"/>
  <c r="M37" i="1" s="1"/>
  <c r="N37" i="1" s="1"/>
  <c r="X71" i="1"/>
  <c r="Z71" i="1" s="1"/>
  <c r="AA71" i="1" s="1"/>
  <c r="AD71" i="1" s="1"/>
  <c r="C37" i="1"/>
  <c r="I79" i="1"/>
  <c r="M78" i="1"/>
  <c r="N78" i="1" s="1"/>
  <c r="Q88" i="1"/>
  <c r="R88" i="1" s="1"/>
  <c r="J89" i="1"/>
  <c r="K89" i="1" s="1"/>
  <c r="L89" i="1" s="1"/>
  <c r="T89" i="1"/>
  <c r="S89" i="1"/>
  <c r="O89" i="1"/>
  <c r="A90" i="1"/>
  <c r="D89" i="1"/>
  <c r="E89" i="1" s="1"/>
  <c r="F90" i="1" s="1"/>
  <c r="AB220" i="1"/>
  <c r="AD220" i="1" s="1"/>
  <c r="AG69" i="1"/>
  <c r="G88" i="1"/>
  <c r="H87" i="1"/>
  <c r="N59" i="1" l="1"/>
  <c r="K60" i="1"/>
  <c r="L60" i="1" s="1"/>
  <c r="M60" i="1" s="1"/>
  <c r="J61" i="1"/>
  <c r="AG70" i="1"/>
  <c r="H60" i="1"/>
  <c r="G61" i="1"/>
  <c r="X72" i="1"/>
  <c r="AG71" i="1" s="1"/>
  <c r="I80" i="1"/>
  <c r="M79" i="1"/>
  <c r="N79" i="1" s="1"/>
  <c r="G89" i="1"/>
  <c r="H88" i="1"/>
  <c r="O90" i="1"/>
  <c r="A91" i="1"/>
  <c r="D90" i="1"/>
  <c r="E90" i="1" s="1"/>
  <c r="F91" i="1" s="1"/>
  <c r="P37" i="1"/>
  <c r="B37" i="1" s="1"/>
  <c r="Q89" i="1"/>
  <c r="R89" i="1" s="1"/>
  <c r="S90" i="1"/>
  <c r="J90" i="1"/>
  <c r="K90" i="1" s="1"/>
  <c r="L90" i="1" s="1"/>
  <c r="T90" i="1"/>
  <c r="C38" i="1"/>
  <c r="Z72" i="1" l="1"/>
  <c r="AA72" i="1" s="1"/>
  <c r="AD72" i="1" s="1"/>
  <c r="K61" i="1"/>
  <c r="L61" i="1" s="1"/>
  <c r="M61" i="1" s="1"/>
  <c r="J62" i="1"/>
  <c r="N60" i="1"/>
  <c r="Q90" i="1"/>
  <c r="R90" i="1" s="1"/>
  <c r="S91" i="1"/>
  <c r="J91" i="1"/>
  <c r="K91" i="1" s="1"/>
  <c r="L91" i="1" s="1"/>
  <c r="T91" i="1"/>
  <c r="C39" i="1"/>
  <c r="P38" i="1"/>
  <c r="B38" i="1" s="1"/>
  <c r="O91" i="1"/>
  <c r="A92" i="1"/>
  <c r="D91" i="1"/>
  <c r="E91" i="1" s="1"/>
  <c r="F92" i="1" s="1"/>
  <c r="I81" i="1"/>
  <c r="M80" i="1"/>
  <c r="N80" i="1" s="1"/>
  <c r="H61" i="1"/>
  <c r="G62" i="1"/>
  <c r="G90" i="1"/>
  <c r="H89" i="1"/>
  <c r="N61" i="1" l="1"/>
  <c r="K62" i="1"/>
  <c r="L62" i="1" s="1"/>
  <c r="M62" i="1" s="1"/>
  <c r="J63" i="1"/>
  <c r="G91" i="1"/>
  <c r="H90" i="1"/>
  <c r="H62" i="1"/>
  <c r="G63" i="1"/>
  <c r="I82" i="1"/>
  <c r="M81" i="1"/>
  <c r="N81" i="1" s="1"/>
  <c r="O92" i="1"/>
  <c r="A93" i="1"/>
  <c r="D92" i="1"/>
  <c r="E92" i="1" s="1"/>
  <c r="F93" i="1" s="1"/>
  <c r="C40" i="1"/>
  <c r="P39" i="1"/>
  <c r="B39" i="1" s="1"/>
  <c r="Q91" i="1"/>
  <c r="R91" i="1" s="1"/>
  <c r="S92" i="1"/>
  <c r="J92" i="1"/>
  <c r="K92" i="1" s="1"/>
  <c r="L92" i="1" s="1"/>
  <c r="T92" i="1"/>
  <c r="J64" i="1" l="1"/>
  <c r="K64" i="1" s="1"/>
  <c r="K63" i="1"/>
  <c r="L63" i="1" s="1"/>
  <c r="M63" i="1" s="1"/>
  <c r="N62" i="1"/>
  <c r="C41" i="1"/>
  <c r="P40" i="1"/>
  <c r="B40" i="1" s="1"/>
  <c r="O93" i="1"/>
  <c r="A94" i="1"/>
  <c r="D93" i="1"/>
  <c r="E93" i="1" s="1"/>
  <c r="F94" i="1" s="1"/>
  <c r="Q92" i="1"/>
  <c r="R92" i="1" s="1"/>
  <c r="S93" i="1"/>
  <c r="J93" i="1"/>
  <c r="K93" i="1" s="1"/>
  <c r="L93" i="1" s="1"/>
  <c r="T93" i="1"/>
  <c r="G92" i="1"/>
  <c r="H91" i="1"/>
  <c r="I83" i="1"/>
  <c r="M82" i="1"/>
  <c r="N82" i="1" s="1"/>
  <c r="H63" i="1"/>
  <c r="G64" i="1"/>
  <c r="H64" i="1" s="1"/>
  <c r="N63" i="1" l="1"/>
  <c r="L64" i="1"/>
  <c r="M64" i="1" s="1"/>
  <c r="N64" i="1" s="1"/>
  <c r="L65" i="1"/>
  <c r="M65" i="1" s="1"/>
  <c r="N65" i="1" s="1"/>
  <c r="I84" i="1"/>
  <c r="M83" i="1"/>
  <c r="N83" i="1" s="1"/>
  <c r="G93" i="1"/>
  <c r="H92" i="1"/>
  <c r="O94" i="1"/>
  <c r="A95" i="1"/>
  <c r="D94" i="1"/>
  <c r="E94" i="1" s="1"/>
  <c r="F95" i="1" s="1"/>
  <c r="C42" i="1"/>
  <c r="P41" i="1"/>
  <c r="B41" i="1" s="1"/>
  <c r="T94" i="1"/>
  <c r="Q93" i="1"/>
  <c r="R93" i="1" s="1"/>
  <c r="S94" i="1"/>
  <c r="J94" i="1"/>
  <c r="K94" i="1" s="1"/>
  <c r="L94" i="1" s="1"/>
  <c r="C43" i="1" l="1"/>
  <c r="P42" i="1"/>
  <c r="B42" i="1" s="1"/>
  <c r="O95" i="1"/>
  <c r="A96" i="1"/>
  <c r="D95" i="1"/>
  <c r="E95" i="1" s="1"/>
  <c r="F96" i="1" s="1"/>
  <c r="Q94" i="1"/>
  <c r="R94" i="1" s="1"/>
  <c r="J95" i="1"/>
  <c r="K95" i="1" s="1"/>
  <c r="L95" i="1" s="1"/>
  <c r="S95" i="1"/>
  <c r="T95" i="1"/>
  <c r="G95" i="1"/>
  <c r="I85" i="1"/>
  <c r="M84" i="1"/>
  <c r="N84" i="1" s="1"/>
  <c r="G94" i="1"/>
  <c r="H94" i="1" s="1"/>
  <c r="H93" i="1"/>
  <c r="G96" i="1" l="1"/>
  <c r="H96" i="1" s="1"/>
  <c r="H95" i="1"/>
  <c r="A97" i="1"/>
  <c r="O96" i="1"/>
  <c r="D96" i="1"/>
  <c r="E96" i="1" s="1"/>
  <c r="F97" i="1" s="1"/>
  <c r="C44" i="1"/>
  <c r="P43" i="1"/>
  <c r="B43" i="1" s="1"/>
  <c r="I86" i="1"/>
  <c r="M85" i="1"/>
  <c r="N85" i="1" s="1"/>
  <c r="Q95" i="1"/>
  <c r="R95" i="1" s="1"/>
  <c r="T96" i="1"/>
  <c r="S96" i="1"/>
  <c r="J96" i="1"/>
  <c r="K96" i="1" s="1"/>
  <c r="L96" i="1" s="1"/>
  <c r="G97" i="1" l="1"/>
  <c r="H97" i="1" s="1"/>
  <c r="Q96" i="1"/>
  <c r="R96" i="1" s="1"/>
  <c r="S97" i="1"/>
  <c r="J97" i="1"/>
  <c r="K97" i="1" s="1"/>
  <c r="L97" i="1" s="1"/>
  <c r="T97" i="1"/>
  <c r="C45" i="1"/>
  <c r="P44" i="1"/>
  <c r="B44" i="1" s="1"/>
  <c r="I87" i="1"/>
  <c r="M86" i="1"/>
  <c r="N86" i="1" s="1"/>
  <c r="O97" i="1"/>
  <c r="A98" i="1"/>
  <c r="D97" i="1"/>
  <c r="E97" i="1" s="1"/>
  <c r="F98" i="1" s="1"/>
  <c r="C46" i="1" l="1"/>
  <c r="P45" i="1"/>
  <c r="B45" i="1" s="1"/>
  <c r="I88" i="1"/>
  <c r="M87" i="1"/>
  <c r="N87" i="1" s="1"/>
  <c r="A99" i="1"/>
  <c r="O98" i="1"/>
  <c r="D98" i="1"/>
  <c r="E98" i="1" s="1"/>
  <c r="F99" i="1" s="1"/>
  <c r="Q97" i="1"/>
  <c r="R97" i="1" s="1"/>
  <c r="S98" i="1"/>
  <c r="T98" i="1"/>
  <c r="J98" i="1"/>
  <c r="K98" i="1" s="1"/>
  <c r="L98" i="1" s="1"/>
  <c r="G98" i="1"/>
  <c r="G99" i="1" l="1"/>
  <c r="H99" i="1" s="1"/>
  <c r="Q98" i="1"/>
  <c r="R98" i="1" s="1"/>
  <c r="T99" i="1"/>
  <c r="J99" i="1"/>
  <c r="K99" i="1" s="1"/>
  <c r="L99" i="1" s="1"/>
  <c r="S99" i="1"/>
  <c r="C47" i="1"/>
  <c r="P46" i="1"/>
  <c r="B46" i="1" s="1"/>
  <c r="I89" i="1"/>
  <c r="M88" i="1"/>
  <c r="N88" i="1" s="1"/>
  <c r="A100" i="1"/>
  <c r="O99" i="1"/>
  <c r="D99" i="1"/>
  <c r="E99" i="1" s="1"/>
  <c r="F100" i="1" s="1"/>
  <c r="H98" i="1"/>
  <c r="Q99" i="1" l="1"/>
  <c r="R99" i="1" s="1"/>
  <c r="J100" i="1"/>
  <c r="K100" i="1" s="1"/>
  <c r="L100" i="1" s="1"/>
  <c r="S100" i="1"/>
  <c r="T100" i="1"/>
  <c r="I90" i="1"/>
  <c r="M89" i="1"/>
  <c r="N89" i="1" s="1"/>
  <c r="A101" i="1"/>
  <c r="O100" i="1"/>
  <c r="D100" i="1"/>
  <c r="E100" i="1" s="1"/>
  <c r="F101" i="1" s="1"/>
  <c r="G100" i="1"/>
  <c r="C48" i="1"/>
  <c r="P47" i="1"/>
  <c r="B47" i="1" s="1"/>
  <c r="G101" i="1" l="1"/>
  <c r="H101" i="1" s="1"/>
  <c r="H100" i="1"/>
  <c r="Q100" i="1"/>
  <c r="R100" i="1" s="1"/>
  <c r="S101" i="1"/>
  <c r="J101" i="1"/>
  <c r="K101" i="1" s="1"/>
  <c r="L101" i="1" s="1"/>
  <c r="T101" i="1"/>
  <c r="C49" i="1"/>
  <c r="P48" i="1"/>
  <c r="B48" i="1" s="1"/>
  <c r="A102" i="1"/>
  <c r="O101" i="1"/>
  <c r="D101" i="1"/>
  <c r="E101" i="1" s="1"/>
  <c r="F102" i="1" s="1"/>
  <c r="I91" i="1"/>
  <c r="M90" i="1"/>
  <c r="N90" i="1" s="1"/>
  <c r="I92" i="1" l="1"/>
  <c r="M91" i="1"/>
  <c r="N91" i="1" s="1"/>
  <c r="Q101" i="1"/>
  <c r="R101" i="1" s="1"/>
  <c r="J102" i="1"/>
  <c r="K102" i="1" s="1"/>
  <c r="L102" i="1" s="1"/>
  <c r="S102" i="1"/>
  <c r="T102" i="1"/>
  <c r="C50" i="1"/>
  <c r="P49" i="1"/>
  <c r="B49" i="1" s="1"/>
  <c r="G102" i="1"/>
  <c r="H102" i="1" s="1"/>
  <c r="A103" i="1"/>
  <c r="O102" i="1"/>
  <c r="D102" i="1"/>
  <c r="E102" i="1" s="1"/>
  <c r="F103" i="1" s="1"/>
  <c r="A104" i="1" l="1"/>
  <c r="O103" i="1"/>
  <c r="D103" i="1"/>
  <c r="E103" i="1" s="1"/>
  <c r="F104" i="1" s="1"/>
  <c r="C51" i="1"/>
  <c r="P50" i="1"/>
  <c r="B50" i="1" s="1"/>
  <c r="Q102" i="1"/>
  <c r="R102" i="1" s="1"/>
  <c r="S103" i="1"/>
  <c r="T103" i="1"/>
  <c r="J103" i="1"/>
  <c r="K103" i="1" s="1"/>
  <c r="L103" i="1" s="1"/>
  <c r="G103" i="1"/>
  <c r="I93" i="1"/>
  <c r="M92" i="1"/>
  <c r="N92" i="1" s="1"/>
  <c r="G104" i="1" l="1"/>
  <c r="H104" i="1" s="1"/>
  <c r="H103" i="1"/>
  <c r="C52" i="1"/>
  <c r="P51" i="1"/>
  <c r="B51" i="1" s="1"/>
  <c r="Q103" i="1"/>
  <c r="R103" i="1" s="1"/>
  <c r="T104" i="1"/>
  <c r="J104" i="1"/>
  <c r="K104" i="1" s="1"/>
  <c r="L104" i="1" s="1"/>
  <c r="S104" i="1"/>
  <c r="I94" i="1"/>
  <c r="M93" i="1"/>
  <c r="N93" i="1" s="1"/>
  <c r="O104" i="1"/>
  <c r="A105" i="1"/>
  <c r="D104" i="1"/>
  <c r="E104" i="1" s="1"/>
  <c r="F105" i="1" s="1"/>
  <c r="G105" i="1" l="1"/>
  <c r="H105" i="1" s="1"/>
  <c r="C53" i="1"/>
  <c r="P52" i="1"/>
  <c r="B52" i="1" s="1"/>
  <c r="A106" i="1"/>
  <c r="O105" i="1"/>
  <c r="D105" i="1"/>
  <c r="E105" i="1" s="1"/>
  <c r="F106" i="1" s="1"/>
  <c r="Q104" i="1"/>
  <c r="R104" i="1" s="1"/>
  <c r="S105" i="1"/>
  <c r="J105" i="1"/>
  <c r="K105" i="1" s="1"/>
  <c r="L105" i="1" s="1"/>
  <c r="T105" i="1"/>
  <c r="I95" i="1"/>
  <c r="M94" i="1"/>
  <c r="N94" i="1" s="1"/>
  <c r="M95" i="1" l="1"/>
  <c r="N95" i="1" s="1"/>
  <c r="I96" i="1"/>
  <c r="Q105" i="1"/>
  <c r="R105" i="1" s="1"/>
  <c r="T106" i="1"/>
  <c r="J106" i="1"/>
  <c r="K106" i="1" s="1"/>
  <c r="L106" i="1" s="1"/>
  <c r="S106" i="1"/>
  <c r="C54" i="1"/>
  <c r="P53" i="1"/>
  <c r="B53" i="1" s="1"/>
  <c r="O106" i="1"/>
  <c r="A107" i="1"/>
  <c r="D106" i="1"/>
  <c r="E106" i="1" s="1"/>
  <c r="F107" i="1" s="1"/>
  <c r="G106" i="1"/>
  <c r="H106" i="1" s="1"/>
  <c r="A108" i="1" l="1"/>
  <c r="O107" i="1"/>
  <c r="D107" i="1"/>
  <c r="E107" i="1" s="1"/>
  <c r="F108" i="1" s="1"/>
  <c r="C55" i="1"/>
  <c r="P54" i="1"/>
  <c r="B54" i="1" s="1"/>
  <c r="Q106" i="1"/>
  <c r="R106" i="1" s="1"/>
  <c r="T107" i="1"/>
  <c r="S107" i="1"/>
  <c r="J107" i="1"/>
  <c r="K107" i="1" s="1"/>
  <c r="L107" i="1" s="1"/>
  <c r="G107" i="1"/>
  <c r="I97" i="1"/>
  <c r="M96" i="1"/>
  <c r="N96" i="1" s="1"/>
  <c r="G108" i="1" l="1"/>
  <c r="H108" i="1" s="1"/>
  <c r="I98" i="1"/>
  <c r="M97" i="1"/>
  <c r="N97" i="1" s="1"/>
  <c r="H107" i="1"/>
  <c r="C56" i="1"/>
  <c r="P55" i="1"/>
  <c r="B55" i="1" s="1"/>
  <c r="Q107" i="1"/>
  <c r="R107" i="1" s="1"/>
  <c r="J108" i="1"/>
  <c r="K108" i="1" s="1"/>
  <c r="L108" i="1" s="1"/>
  <c r="T108" i="1"/>
  <c r="S108" i="1"/>
  <c r="A109" i="1"/>
  <c r="O108" i="1"/>
  <c r="D108" i="1"/>
  <c r="E108" i="1" s="1"/>
  <c r="F109" i="1" s="1"/>
  <c r="Q108" i="1" l="1"/>
  <c r="R108" i="1" s="1"/>
  <c r="S109" i="1"/>
  <c r="J109" i="1"/>
  <c r="K109" i="1" s="1"/>
  <c r="L109" i="1" s="1"/>
  <c r="T109" i="1"/>
  <c r="C57" i="1"/>
  <c r="P56" i="1"/>
  <c r="B56" i="1" s="1"/>
  <c r="I99" i="1"/>
  <c r="M98" i="1"/>
  <c r="N98" i="1" s="1"/>
  <c r="O109" i="1"/>
  <c r="A110" i="1"/>
  <c r="D109" i="1"/>
  <c r="E109" i="1" s="1"/>
  <c r="F110" i="1" s="1"/>
  <c r="G109" i="1"/>
  <c r="H109" i="1" s="1"/>
  <c r="C58" i="1" l="1"/>
  <c r="P57" i="1"/>
  <c r="B57" i="1" s="1"/>
  <c r="Q109" i="1"/>
  <c r="R109" i="1" s="1"/>
  <c r="T110" i="1"/>
  <c r="J110" i="1"/>
  <c r="K110" i="1" s="1"/>
  <c r="L110" i="1" s="1"/>
  <c r="S110" i="1"/>
  <c r="I100" i="1"/>
  <c r="M99" i="1"/>
  <c r="N99" i="1" s="1"/>
  <c r="G110" i="1"/>
  <c r="O110" i="1"/>
  <c r="A111" i="1"/>
  <c r="D110" i="1"/>
  <c r="E110" i="1" s="1"/>
  <c r="F111" i="1" s="1"/>
  <c r="O111" i="1" l="1"/>
  <c r="A112" i="1"/>
  <c r="D111" i="1"/>
  <c r="E111" i="1" s="1"/>
  <c r="F112" i="1" s="1"/>
  <c r="C59" i="1"/>
  <c r="P58" i="1"/>
  <c r="B58" i="1" s="1"/>
  <c r="Q110" i="1"/>
  <c r="R110" i="1" s="1"/>
  <c r="T111" i="1"/>
  <c r="J111" i="1"/>
  <c r="K111" i="1" s="1"/>
  <c r="L111" i="1" s="1"/>
  <c r="S111" i="1"/>
  <c r="I101" i="1"/>
  <c r="M100" i="1"/>
  <c r="N100" i="1" s="1"/>
  <c r="G111" i="1"/>
  <c r="H111" i="1" s="1"/>
  <c r="H110" i="1"/>
  <c r="Q111" i="1" l="1"/>
  <c r="R111" i="1" s="1"/>
  <c r="T112" i="1"/>
  <c r="S112" i="1"/>
  <c r="J112" i="1"/>
  <c r="K112" i="1" s="1"/>
  <c r="L112" i="1" s="1"/>
  <c r="C60" i="1"/>
  <c r="P59" i="1"/>
  <c r="B59" i="1" s="1"/>
  <c r="G112" i="1"/>
  <c r="I102" i="1"/>
  <c r="M101" i="1"/>
  <c r="N101" i="1" s="1"/>
  <c r="A113" i="1"/>
  <c r="O112" i="1"/>
  <c r="D112" i="1"/>
  <c r="E112" i="1" s="1"/>
  <c r="F113" i="1" s="1"/>
  <c r="Q112" i="1" l="1"/>
  <c r="R112" i="1" s="1"/>
  <c r="S113" i="1"/>
  <c r="T113" i="1"/>
  <c r="J113" i="1"/>
  <c r="K113" i="1" s="1"/>
  <c r="L113" i="1" s="1"/>
  <c r="I103" i="1"/>
  <c r="M102" i="1"/>
  <c r="N102" i="1" s="1"/>
  <c r="O113" i="1"/>
  <c r="A114" i="1"/>
  <c r="D113" i="1"/>
  <c r="E113" i="1" s="1"/>
  <c r="F114" i="1" s="1"/>
  <c r="G113" i="1"/>
  <c r="H112" i="1"/>
  <c r="C61" i="1"/>
  <c r="P60" i="1"/>
  <c r="B60" i="1" s="1"/>
  <c r="G114" i="1" l="1"/>
  <c r="H114" i="1" s="1"/>
  <c r="Q113" i="1"/>
  <c r="R113" i="1" s="1"/>
  <c r="S114" i="1"/>
  <c r="J114" i="1"/>
  <c r="K114" i="1" s="1"/>
  <c r="L114" i="1" s="1"/>
  <c r="T114" i="1"/>
  <c r="H113" i="1"/>
  <c r="C62" i="1"/>
  <c r="P61" i="1"/>
  <c r="B61" i="1" s="1"/>
  <c r="I104" i="1"/>
  <c r="M103" i="1"/>
  <c r="N103" i="1" s="1"/>
  <c r="A115" i="1"/>
  <c r="O114" i="1"/>
  <c r="D114" i="1"/>
  <c r="E114" i="1" s="1"/>
  <c r="F115" i="1" s="1"/>
  <c r="I105" i="1" l="1"/>
  <c r="M104" i="1"/>
  <c r="N104" i="1" s="1"/>
  <c r="Q114" i="1"/>
  <c r="R114" i="1" s="1"/>
  <c r="S115" i="1"/>
  <c r="T115" i="1"/>
  <c r="J115" i="1"/>
  <c r="K115" i="1" s="1"/>
  <c r="L115" i="1" s="1"/>
  <c r="G115" i="1"/>
  <c r="H115" i="1" s="1"/>
  <c r="A116" i="1"/>
  <c r="O115" i="1"/>
  <c r="D115" i="1"/>
  <c r="E115" i="1" s="1"/>
  <c r="F116" i="1" s="1"/>
  <c r="C63" i="1"/>
  <c r="P62" i="1"/>
  <c r="B62" i="1" s="1"/>
  <c r="C64" i="1" l="1"/>
  <c r="P63" i="1"/>
  <c r="B63" i="1" s="1"/>
  <c r="Q115" i="1"/>
  <c r="R115" i="1" s="1"/>
  <c r="S116" i="1"/>
  <c r="J116" i="1"/>
  <c r="K116" i="1" s="1"/>
  <c r="L116" i="1" s="1"/>
  <c r="T116" i="1"/>
  <c r="G116" i="1"/>
  <c r="H116" i="1" s="1"/>
  <c r="O116" i="1"/>
  <c r="A117" i="1"/>
  <c r="D116" i="1"/>
  <c r="E116" i="1" s="1"/>
  <c r="F117" i="1" s="1"/>
  <c r="I106" i="1"/>
  <c r="M105" i="1"/>
  <c r="N105" i="1" s="1"/>
  <c r="Q116" i="1" l="1"/>
  <c r="R116" i="1" s="1"/>
  <c r="S117" i="1"/>
  <c r="J117" i="1"/>
  <c r="K117" i="1" s="1"/>
  <c r="L117" i="1" s="1"/>
  <c r="T117" i="1"/>
  <c r="G117" i="1"/>
  <c r="H117" i="1" s="1"/>
  <c r="C65" i="1"/>
  <c r="P64" i="1"/>
  <c r="B64" i="1" s="1"/>
  <c r="I107" i="1"/>
  <c r="M106" i="1"/>
  <c r="N106" i="1" s="1"/>
  <c r="O117" i="1"/>
  <c r="A118" i="1"/>
  <c r="D117" i="1"/>
  <c r="E117" i="1" s="1"/>
  <c r="F118" i="1" s="1"/>
  <c r="I108" i="1" l="1"/>
  <c r="M107" i="1"/>
  <c r="N107" i="1" s="1"/>
  <c r="O118" i="1"/>
  <c r="A119" i="1"/>
  <c r="D118" i="1"/>
  <c r="E118" i="1" s="1"/>
  <c r="F119" i="1" s="1"/>
  <c r="Q117" i="1"/>
  <c r="R117" i="1" s="1"/>
  <c r="J118" i="1"/>
  <c r="K118" i="1" s="1"/>
  <c r="L118" i="1" s="1"/>
  <c r="T118" i="1"/>
  <c r="S118" i="1"/>
  <c r="G118" i="1"/>
  <c r="H118" i="1" s="1"/>
  <c r="C66" i="1"/>
  <c r="P65" i="1"/>
  <c r="B65" i="1" s="1"/>
  <c r="I109" i="1" l="1"/>
  <c r="M108" i="1"/>
  <c r="N108" i="1" s="1"/>
  <c r="A120" i="1"/>
  <c r="O119" i="1"/>
  <c r="D119" i="1"/>
  <c r="E119" i="1" s="1"/>
  <c r="F120" i="1" s="1"/>
  <c r="Q118" i="1"/>
  <c r="R118" i="1" s="1"/>
  <c r="S119" i="1"/>
  <c r="J119" i="1"/>
  <c r="K119" i="1" s="1"/>
  <c r="L119" i="1" s="1"/>
  <c r="T119" i="1"/>
  <c r="G119" i="1"/>
  <c r="H119" i="1" s="1"/>
  <c r="C67" i="1"/>
  <c r="P66" i="1"/>
  <c r="B66" i="1" s="1"/>
  <c r="C68" i="1" l="1"/>
  <c r="P67" i="1"/>
  <c r="B67" i="1" s="1"/>
  <c r="Q119" i="1"/>
  <c r="R119" i="1" s="1"/>
  <c r="S120" i="1"/>
  <c r="J120" i="1"/>
  <c r="K120" i="1" s="1"/>
  <c r="L120" i="1" s="1"/>
  <c r="T120" i="1"/>
  <c r="G120" i="1"/>
  <c r="H120" i="1" s="1"/>
  <c r="O120" i="1"/>
  <c r="A121" i="1"/>
  <c r="D120" i="1"/>
  <c r="E120" i="1" s="1"/>
  <c r="F121" i="1" s="1"/>
  <c r="I110" i="1"/>
  <c r="M109" i="1"/>
  <c r="N109" i="1" s="1"/>
  <c r="Q120" i="1" l="1"/>
  <c r="R120" i="1" s="1"/>
  <c r="J121" i="1"/>
  <c r="K121" i="1" s="1"/>
  <c r="L121" i="1" s="1"/>
  <c r="S121" i="1"/>
  <c r="T121" i="1"/>
  <c r="G121" i="1"/>
  <c r="H121" i="1" s="1"/>
  <c r="I111" i="1"/>
  <c r="M110" i="1"/>
  <c r="N110" i="1" s="1"/>
  <c r="O121" i="1"/>
  <c r="A122" i="1"/>
  <c r="D121" i="1"/>
  <c r="E121" i="1" s="1"/>
  <c r="F122" i="1" s="1"/>
  <c r="C69" i="1"/>
  <c r="P68" i="1"/>
  <c r="B68" i="1" s="1"/>
  <c r="C70" i="1" l="1"/>
  <c r="P69" i="1"/>
  <c r="B69" i="1" s="1"/>
  <c r="O122" i="1"/>
  <c r="A123" i="1"/>
  <c r="D122" i="1"/>
  <c r="E122" i="1" s="1"/>
  <c r="F123" i="1" s="1"/>
  <c r="Q121" i="1"/>
  <c r="R121" i="1" s="1"/>
  <c r="T122" i="1"/>
  <c r="S122" i="1"/>
  <c r="J122" i="1"/>
  <c r="K122" i="1" s="1"/>
  <c r="L122" i="1" s="1"/>
  <c r="G122" i="1"/>
  <c r="H122" i="1" s="1"/>
  <c r="I112" i="1"/>
  <c r="M111" i="1"/>
  <c r="N111" i="1" s="1"/>
  <c r="A124" i="1" l="1"/>
  <c r="O123" i="1"/>
  <c r="D123" i="1"/>
  <c r="E123" i="1" s="1"/>
  <c r="F124" i="1" s="1"/>
  <c r="C71" i="1"/>
  <c r="P70" i="1"/>
  <c r="B70" i="1" s="1"/>
  <c r="I113" i="1"/>
  <c r="M112" i="1"/>
  <c r="N112" i="1" s="1"/>
  <c r="Q122" i="1"/>
  <c r="R122" i="1" s="1"/>
  <c r="T123" i="1"/>
  <c r="J123" i="1"/>
  <c r="K123" i="1" s="1"/>
  <c r="L123" i="1" s="1"/>
  <c r="S123" i="1"/>
  <c r="G123" i="1"/>
  <c r="H123" i="1" s="1"/>
  <c r="I114" i="1" l="1"/>
  <c r="M113" i="1"/>
  <c r="N113" i="1" s="1"/>
  <c r="O124" i="1"/>
  <c r="A125" i="1"/>
  <c r="D124" i="1"/>
  <c r="E124" i="1" s="1"/>
  <c r="F125" i="1" s="1"/>
  <c r="C72" i="1"/>
  <c r="P71" i="1"/>
  <c r="B71" i="1" s="1"/>
  <c r="Q123" i="1"/>
  <c r="R123" i="1" s="1"/>
  <c r="T124" i="1"/>
  <c r="J124" i="1"/>
  <c r="K124" i="1" s="1"/>
  <c r="L124" i="1" s="1"/>
  <c r="S124" i="1"/>
  <c r="G124" i="1"/>
  <c r="H124" i="1" s="1"/>
  <c r="C73" i="1" l="1"/>
  <c r="P72" i="1"/>
  <c r="B72" i="1" s="1"/>
  <c r="Q124" i="1"/>
  <c r="R124" i="1" s="1"/>
  <c r="S125" i="1"/>
  <c r="T125" i="1"/>
  <c r="J125" i="1"/>
  <c r="K125" i="1" s="1"/>
  <c r="L125" i="1" s="1"/>
  <c r="G125" i="1"/>
  <c r="H125" i="1" s="1"/>
  <c r="I115" i="1"/>
  <c r="M114" i="1"/>
  <c r="N114" i="1" s="1"/>
  <c r="O125" i="1"/>
  <c r="A126" i="1"/>
  <c r="D125" i="1"/>
  <c r="E125" i="1" s="1"/>
  <c r="F126" i="1" s="1"/>
  <c r="O126" i="1" l="1"/>
  <c r="A127" i="1"/>
  <c r="D126" i="1"/>
  <c r="E126" i="1" s="1"/>
  <c r="F127" i="1" s="1"/>
  <c r="C74" i="1"/>
  <c r="P73" i="1"/>
  <c r="B73" i="1" s="1"/>
  <c r="Q125" i="1"/>
  <c r="R125" i="1" s="1"/>
  <c r="T126" i="1"/>
  <c r="S126" i="1"/>
  <c r="J126" i="1"/>
  <c r="K126" i="1" s="1"/>
  <c r="L126" i="1" s="1"/>
  <c r="G126" i="1"/>
  <c r="H126" i="1" s="1"/>
  <c r="I116" i="1"/>
  <c r="M115" i="1"/>
  <c r="N115" i="1" s="1"/>
  <c r="C75" i="1" l="1"/>
  <c r="P74" i="1"/>
  <c r="B74" i="1" s="1"/>
  <c r="O127" i="1"/>
  <c r="A128" i="1"/>
  <c r="D127" i="1"/>
  <c r="E127" i="1" s="1"/>
  <c r="F128" i="1" s="1"/>
  <c r="Q126" i="1"/>
  <c r="R126" i="1" s="1"/>
  <c r="S127" i="1"/>
  <c r="T127" i="1"/>
  <c r="J127" i="1"/>
  <c r="K127" i="1" s="1"/>
  <c r="L127" i="1" s="1"/>
  <c r="G127" i="1"/>
  <c r="H127" i="1" s="1"/>
  <c r="I117" i="1"/>
  <c r="M116" i="1"/>
  <c r="N116" i="1" s="1"/>
  <c r="Q127" i="1" l="1"/>
  <c r="R127" i="1" s="1"/>
  <c r="J128" i="1"/>
  <c r="K128" i="1" s="1"/>
  <c r="L128" i="1" s="1"/>
  <c r="T128" i="1"/>
  <c r="S128" i="1"/>
  <c r="G128" i="1"/>
  <c r="I118" i="1"/>
  <c r="M117" i="1"/>
  <c r="N117" i="1" s="1"/>
  <c r="O128" i="1"/>
  <c r="A129" i="1"/>
  <c r="D128" i="1"/>
  <c r="E128" i="1" s="1"/>
  <c r="F129" i="1" s="1"/>
  <c r="C76" i="1"/>
  <c r="P75" i="1"/>
  <c r="B75" i="1" s="1"/>
  <c r="C77" i="1" l="1"/>
  <c r="P76" i="1"/>
  <c r="B76" i="1" s="1"/>
  <c r="O129" i="1"/>
  <c r="A130" i="1"/>
  <c r="D129" i="1"/>
  <c r="E129" i="1" s="1"/>
  <c r="F130" i="1" s="1"/>
  <c r="G129" i="1"/>
  <c r="H129" i="1" s="1"/>
  <c r="Q128" i="1"/>
  <c r="R128" i="1" s="1"/>
  <c r="S129" i="1"/>
  <c r="J129" i="1"/>
  <c r="K129" i="1" s="1"/>
  <c r="L129" i="1" s="1"/>
  <c r="T129" i="1"/>
  <c r="I119" i="1"/>
  <c r="M118" i="1"/>
  <c r="N118" i="1" s="1"/>
  <c r="H128" i="1"/>
  <c r="I120" i="1" l="1"/>
  <c r="M119" i="1"/>
  <c r="N119" i="1" s="1"/>
  <c r="G130" i="1"/>
  <c r="H130" i="1" s="1"/>
  <c r="A131" i="1"/>
  <c r="O130" i="1"/>
  <c r="D130" i="1"/>
  <c r="E130" i="1" s="1"/>
  <c r="F131" i="1" s="1"/>
  <c r="C78" i="1"/>
  <c r="P77" i="1"/>
  <c r="B77" i="1" s="1"/>
  <c r="Q129" i="1"/>
  <c r="R129" i="1" s="1"/>
  <c r="T130" i="1"/>
  <c r="S130" i="1"/>
  <c r="J130" i="1"/>
  <c r="K130" i="1" s="1"/>
  <c r="L130" i="1" s="1"/>
  <c r="A132" i="1" l="1"/>
  <c r="O131" i="1"/>
  <c r="D131" i="1"/>
  <c r="E131" i="1" s="1"/>
  <c r="F132" i="1" s="1"/>
  <c r="C79" i="1"/>
  <c r="P78" i="1"/>
  <c r="B78" i="1" s="1"/>
  <c r="Q130" i="1"/>
  <c r="R130" i="1" s="1"/>
  <c r="S131" i="1"/>
  <c r="T131" i="1"/>
  <c r="J131" i="1"/>
  <c r="K131" i="1" s="1"/>
  <c r="L131" i="1" s="1"/>
  <c r="I121" i="1"/>
  <c r="M120" i="1"/>
  <c r="N120" i="1" s="1"/>
  <c r="G131" i="1"/>
  <c r="H131" i="1" s="1"/>
  <c r="Q131" i="1" l="1"/>
  <c r="R131" i="1" s="1"/>
  <c r="T132" i="1"/>
  <c r="S132" i="1"/>
  <c r="J132" i="1"/>
  <c r="K132" i="1" s="1"/>
  <c r="L132" i="1" s="1"/>
  <c r="G132" i="1"/>
  <c r="H132" i="1" s="1"/>
  <c r="O132" i="1"/>
  <c r="A133" i="1"/>
  <c r="D132" i="1"/>
  <c r="E132" i="1" s="1"/>
  <c r="F133" i="1" s="1"/>
  <c r="C80" i="1"/>
  <c r="P79" i="1"/>
  <c r="B79" i="1" s="1"/>
  <c r="I122" i="1"/>
  <c r="M121" i="1"/>
  <c r="N121" i="1" s="1"/>
  <c r="Q132" i="1" l="1"/>
  <c r="R132" i="1" s="1"/>
  <c r="S133" i="1"/>
  <c r="T133" i="1"/>
  <c r="J133" i="1"/>
  <c r="K133" i="1" s="1"/>
  <c r="L133" i="1" s="1"/>
  <c r="C81" i="1"/>
  <c r="P80" i="1"/>
  <c r="B80" i="1" s="1"/>
  <c r="I123" i="1"/>
  <c r="M122" i="1"/>
  <c r="N122" i="1" s="1"/>
  <c r="G133" i="1"/>
  <c r="O133" i="1"/>
  <c r="A134" i="1"/>
  <c r="D133" i="1"/>
  <c r="E133" i="1" s="1"/>
  <c r="F134" i="1" s="1"/>
  <c r="G134" i="1" l="1"/>
  <c r="H134" i="1" s="1"/>
  <c r="C82" i="1"/>
  <c r="P81" i="1"/>
  <c r="B81" i="1" s="1"/>
  <c r="O134" i="1"/>
  <c r="A135" i="1"/>
  <c r="D134" i="1"/>
  <c r="E134" i="1" s="1"/>
  <c r="F135" i="1" s="1"/>
  <c r="I124" i="1"/>
  <c r="M123" i="1"/>
  <c r="N123" i="1" s="1"/>
  <c r="H133" i="1"/>
  <c r="Q133" i="1"/>
  <c r="R133" i="1" s="1"/>
  <c r="S134" i="1"/>
  <c r="J134" i="1"/>
  <c r="K134" i="1" s="1"/>
  <c r="L134" i="1" s="1"/>
  <c r="T134" i="1"/>
  <c r="Q134" i="1" l="1"/>
  <c r="R134" i="1" s="1"/>
  <c r="S135" i="1"/>
  <c r="T135" i="1"/>
  <c r="J135" i="1"/>
  <c r="K135" i="1" s="1"/>
  <c r="L135" i="1" s="1"/>
  <c r="C83" i="1"/>
  <c r="P82" i="1"/>
  <c r="B82" i="1" s="1"/>
  <c r="I125" i="1"/>
  <c r="M124" i="1"/>
  <c r="N124" i="1" s="1"/>
  <c r="A136" i="1"/>
  <c r="O135" i="1"/>
  <c r="D135" i="1"/>
  <c r="E135" i="1" s="1"/>
  <c r="F136" i="1" s="1"/>
  <c r="G135" i="1"/>
  <c r="G136" i="1" l="1"/>
  <c r="A137" i="1"/>
  <c r="O136" i="1"/>
  <c r="D136" i="1"/>
  <c r="E136" i="1" s="1"/>
  <c r="F137" i="1" s="1"/>
  <c r="C84" i="1"/>
  <c r="P83" i="1"/>
  <c r="B83" i="1" s="1"/>
  <c r="H135" i="1"/>
  <c r="I126" i="1"/>
  <c r="M125" i="1"/>
  <c r="N125" i="1" s="1"/>
  <c r="Q135" i="1"/>
  <c r="R135" i="1" s="1"/>
  <c r="T136" i="1"/>
  <c r="J136" i="1"/>
  <c r="K136" i="1" s="1"/>
  <c r="L136" i="1" s="1"/>
  <c r="S136" i="1"/>
  <c r="G137" i="1" l="1"/>
  <c r="H137" i="1" s="1"/>
  <c r="H136" i="1"/>
  <c r="I127" i="1"/>
  <c r="M126" i="1"/>
  <c r="N126" i="1" s="1"/>
  <c r="C85" i="1"/>
  <c r="P84" i="1"/>
  <c r="B84" i="1" s="1"/>
  <c r="Q136" i="1"/>
  <c r="R136" i="1" s="1"/>
  <c r="T137" i="1"/>
  <c r="J137" i="1"/>
  <c r="K137" i="1" s="1"/>
  <c r="L137" i="1" s="1"/>
  <c r="S137" i="1"/>
  <c r="O137" i="1"/>
  <c r="A138" i="1"/>
  <c r="D137" i="1"/>
  <c r="E137" i="1" s="1"/>
  <c r="F138" i="1" s="1"/>
  <c r="G138" i="1" l="1"/>
  <c r="H138" i="1" s="1"/>
  <c r="O138" i="1"/>
  <c r="A139" i="1"/>
  <c r="D138" i="1"/>
  <c r="E138" i="1" s="1"/>
  <c r="F139" i="1" s="1"/>
  <c r="I128" i="1"/>
  <c r="M127" i="1"/>
  <c r="N127" i="1" s="1"/>
  <c r="Q137" i="1"/>
  <c r="R137" i="1" s="1"/>
  <c r="S138" i="1"/>
  <c r="T138" i="1"/>
  <c r="J138" i="1"/>
  <c r="K138" i="1" s="1"/>
  <c r="L138" i="1" s="1"/>
  <c r="C86" i="1"/>
  <c r="P85" i="1"/>
  <c r="B85" i="1" s="1"/>
  <c r="I129" i="1" l="1"/>
  <c r="M128" i="1"/>
  <c r="N128" i="1" s="1"/>
  <c r="O139" i="1"/>
  <c r="A140" i="1"/>
  <c r="D139" i="1"/>
  <c r="E139" i="1" s="1"/>
  <c r="F140" i="1" s="1"/>
  <c r="C87" i="1"/>
  <c r="P86" i="1"/>
  <c r="B86" i="1" s="1"/>
  <c r="Q138" i="1"/>
  <c r="R138" i="1" s="1"/>
  <c r="S139" i="1"/>
  <c r="J139" i="1"/>
  <c r="K139" i="1" s="1"/>
  <c r="L139" i="1" s="1"/>
  <c r="T139" i="1"/>
  <c r="G139" i="1"/>
  <c r="G140" i="1" l="1"/>
  <c r="H140" i="1" s="1"/>
  <c r="C88" i="1"/>
  <c r="P87" i="1"/>
  <c r="B87" i="1" s="1"/>
  <c r="A141" i="1"/>
  <c r="O140" i="1"/>
  <c r="D140" i="1"/>
  <c r="E140" i="1" s="1"/>
  <c r="F141" i="1" s="1"/>
  <c r="Q139" i="1"/>
  <c r="R139" i="1" s="1"/>
  <c r="T140" i="1"/>
  <c r="J140" i="1"/>
  <c r="K140" i="1" s="1"/>
  <c r="L140" i="1" s="1"/>
  <c r="S140" i="1"/>
  <c r="H139" i="1"/>
  <c r="I130" i="1"/>
  <c r="M129" i="1"/>
  <c r="N129" i="1" s="1"/>
  <c r="I131" i="1" l="1"/>
  <c r="M130" i="1"/>
  <c r="N130" i="1" s="1"/>
  <c r="Q140" i="1"/>
  <c r="R140" i="1" s="1"/>
  <c r="S141" i="1"/>
  <c r="J141" i="1"/>
  <c r="K141" i="1" s="1"/>
  <c r="L141" i="1" s="1"/>
  <c r="T141" i="1"/>
  <c r="C89" i="1"/>
  <c r="P88" i="1"/>
  <c r="B88" i="1" s="1"/>
  <c r="O141" i="1"/>
  <c r="A142" i="1"/>
  <c r="D141" i="1"/>
  <c r="E141" i="1" s="1"/>
  <c r="F142" i="1" s="1"/>
  <c r="G141" i="1"/>
  <c r="G142" i="1" l="1"/>
  <c r="H142" i="1" s="1"/>
  <c r="A143" i="1"/>
  <c r="O142" i="1"/>
  <c r="D142" i="1"/>
  <c r="E142" i="1" s="1"/>
  <c r="F143" i="1" s="1"/>
  <c r="J142" i="1"/>
  <c r="K142" i="1" s="1"/>
  <c r="L142" i="1" s="1"/>
  <c r="Q141" i="1"/>
  <c r="R141" i="1" s="1"/>
  <c r="T142" i="1"/>
  <c r="S142" i="1"/>
  <c r="H141" i="1"/>
  <c r="C90" i="1"/>
  <c r="P89" i="1"/>
  <c r="B89" i="1" s="1"/>
  <c r="I132" i="1"/>
  <c r="M131" i="1"/>
  <c r="N131" i="1" s="1"/>
  <c r="I133" i="1" l="1"/>
  <c r="M132" i="1"/>
  <c r="N132" i="1" s="1"/>
  <c r="C91" i="1"/>
  <c r="P90" i="1"/>
  <c r="B90" i="1" s="1"/>
  <c r="Q142" i="1"/>
  <c r="R142" i="1" s="1"/>
  <c r="T143" i="1"/>
  <c r="J143" i="1"/>
  <c r="K143" i="1" s="1"/>
  <c r="L143" i="1" s="1"/>
  <c r="S143" i="1"/>
  <c r="A144" i="1"/>
  <c r="O143" i="1"/>
  <c r="D143" i="1"/>
  <c r="E143" i="1" s="1"/>
  <c r="F144" i="1" s="1"/>
  <c r="G143" i="1"/>
  <c r="G144" i="1" l="1"/>
  <c r="H144" i="1" s="1"/>
  <c r="Q143" i="1"/>
  <c r="R143" i="1" s="1"/>
  <c r="T144" i="1"/>
  <c r="S144" i="1"/>
  <c r="J144" i="1"/>
  <c r="K144" i="1" s="1"/>
  <c r="L144" i="1" s="1"/>
  <c r="O144" i="1"/>
  <c r="A145" i="1"/>
  <c r="D144" i="1"/>
  <c r="E144" i="1" s="1"/>
  <c r="F145" i="1" s="1"/>
  <c r="C92" i="1"/>
  <c r="P91" i="1"/>
  <c r="B91" i="1" s="1"/>
  <c r="H143" i="1"/>
  <c r="I134" i="1"/>
  <c r="M133" i="1"/>
  <c r="N133" i="1" s="1"/>
  <c r="G145" i="1" l="1"/>
  <c r="H145" i="1" s="1"/>
  <c r="O145" i="1"/>
  <c r="A146" i="1"/>
  <c r="D145" i="1"/>
  <c r="E145" i="1" s="1"/>
  <c r="F146" i="1" s="1"/>
  <c r="C93" i="1"/>
  <c r="P92" i="1"/>
  <c r="B92" i="1" s="1"/>
  <c r="I135" i="1"/>
  <c r="M134" i="1"/>
  <c r="N134" i="1" s="1"/>
  <c r="Q144" i="1"/>
  <c r="R144" i="1" s="1"/>
  <c r="S145" i="1"/>
  <c r="J145" i="1"/>
  <c r="K145" i="1" s="1"/>
  <c r="L145" i="1" s="1"/>
  <c r="T145" i="1"/>
  <c r="G146" i="1" l="1"/>
  <c r="H146" i="1" s="1"/>
  <c r="A147" i="1"/>
  <c r="O146" i="1"/>
  <c r="D146" i="1"/>
  <c r="E146" i="1" s="1"/>
  <c r="F147" i="1" s="1"/>
  <c r="C94" i="1"/>
  <c r="P93" i="1"/>
  <c r="B93" i="1" s="1"/>
  <c r="Q145" i="1"/>
  <c r="R145" i="1" s="1"/>
  <c r="S146" i="1"/>
  <c r="T146" i="1"/>
  <c r="J146" i="1"/>
  <c r="K146" i="1" s="1"/>
  <c r="L146" i="1" s="1"/>
  <c r="I136" i="1"/>
  <c r="M135" i="1"/>
  <c r="N135" i="1" s="1"/>
  <c r="Q146" i="1" l="1"/>
  <c r="R146" i="1" s="1"/>
  <c r="T147" i="1"/>
  <c r="S147" i="1"/>
  <c r="J147" i="1"/>
  <c r="K147" i="1" s="1"/>
  <c r="L147" i="1" s="1"/>
  <c r="G147" i="1"/>
  <c r="H147" i="1" s="1"/>
  <c r="A148" i="1"/>
  <c r="O147" i="1"/>
  <c r="D147" i="1"/>
  <c r="E147" i="1" s="1"/>
  <c r="F148" i="1" s="1"/>
  <c r="I137" i="1"/>
  <c r="M136" i="1"/>
  <c r="N136" i="1" s="1"/>
  <c r="C95" i="1"/>
  <c r="P94" i="1"/>
  <c r="B94" i="1" s="1"/>
  <c r="A149" i="1" l="1"/>
  <c r="O148" i="1"/>
  <c r="D148" i="1"/>
  <c r="E148" i="1" s="1"/>
  <c r="F149" i="1" s="1"/>
  <c r="C96" i="1"/>
  <c r="P95" i="1"/>
  <c r="B95" i="1" s="1"/>
  <c r="I138" i="1"/>
  <c r="M137" i="1"/>
  <c r="N137" i="1" s="1"/>
  <c r="G148" i="1"/>
  <c r="Q147" i="1"/>
  <c r="R147" i="1" s="1"/>
  <c r="T148" i="1"/>
  <c r="J148" i="1"/>
  <c r="K148" i="1" s="1"/>
  <c r="L148" i="1" s="1"/>
  <c r="S148" i="1"/>
  <c r="G149" i="1" l="1"/>
  <c r="H149" i="1" s="1"/>
  <c r="Q148" i="1"/>
  <c r="R148" i="1" s="1"/>
  <c r="J149" i="1"/>
  <c r="K149" i="1" s="1"/>
  <c r="L149" i="1" s="1"/>
  <c r="T149" i="1"/>
  <c r="S149" i="1"/>
  <c r="A150" i="1"/>
  <c r="O149" i="1"/>
  <c r="D149" i="1"/>
  <c r="E149" i="1" s="1"/>
  <c r="F150" i="1" s="1"/>
  <c r="I139" i="1"/>
  <c r="M138" i="1"/>
  <c r="N138" i="1" s="1"/>
  <c r="C97" i="1"/>
  <c r="P96" i="1"/>
  <c r="B96" i="1" s="1"/>
  <c r="H148" i="1"/>
  <c r="Q149" i="1" l="1"/>
  <c r="R149" i="1" s="1"/>
  <c r="T150" i="1"/>
  <c r="S150" i="1"/>
  <c r="J150" i="1"/>
  <c r="K150" i="1" s="1"/>
  <c r="L150" i="1" s="1"/>
  <c r="O150" i="1"/>
  <c r="A151" i="1"/>
  <c r="D150" i="1"/>
  <c r="E150" i="1" s="1"/>
  <c r="F151" i="1" s="1"/>
  <c r="I140" i="1"/>
  <c r="M139" i="1"/>
  <c r="N139" i="1" s="1"/>
  <c r="C98" i="1"/>
  <c r="P97" i="1"/>
  <c r="B97" i="1" s="1"/>
  <c r="G150" i="1"/>
  <c r="G151" i="1" l="1"/>
  <c r="H151" i="1" s="1"/>
  <c r="H150" i="1"/>
  <c r="Q150" i="1"/>
  <c r="R150" i="1" s="1"/>
  <c r="S151" i="1"/>
  <c r="T151" i="1"/>
  <c r="J151" i="1"/>
  <c r="K151" i="1" s="1"/>
  <c r="L151" i="1" s="1"/>
  <c r="I141" i="1"/>
  <c r="M140" i="1"/>
  <c r="N140" i="1" s="1"/>
  <c r="C99" i="1"/>
  <c r="P98" i="1"/>
  <c r="B98" i="1" s="1"/>
  <c r="A152" i="1"/>
  <c r="O151" i="1"/>
  <c r="D151" i="1"/>
  <c r="E151" i="1" s="1"/>
  <c r="F152" i="1" s="1"/>
  <c r="I142" i="1" l="1"/>
  <c r="M141" i="1"/>
  <c r="N141" i="1" s="1"/>
  <c r="Q151" i="1"/>
  <c r="R151" i="1" s="1"/>
  <c r="T152" i="1"/>
  <c r="J152" i="1"/>
  <c r="K152" i="1" s="1"/>
  <c r="L152" i="1" s="1"/>
  <c r="S152" i="1"/>
  <c r="A153" i="1"/>
  <c r="O152" i="1"/>
  <c r="D152" i="1"/>
  <c r="E152" i="1" s="1"/>
  <c r="F153" i="1" s="1"/>
  <c r="G152" i="1"/>
  <c r="C100" i="1"/>
  <c r="P99" i="1"/>
  <c r="B99" i="1" s="1"/>
  <c r="G153" i="1" l="1"/>
  <c r="H153" i="1" s="1"/>
  <c r="H152" i="1"/>
  <c r="Q152" i="1"/>
  <c r="R152" i="1" s="1"/>
  <c r="S153" i="1"/>
  <c r="J153" i="1"/>
  <c r="K153" i="1" s="1"/>
  <c r="L153" i="1" s="1"/>
  <c r="T153" i="1"/>
  <c r="C101" i="1"/>
  <c r="P100" i="1"/>
  <c r="B100" i="1" s="1"/>
  <c r="A154" i="1"/>
  <c r="O153" i="1"/>
  <c r="D153" i="1"/>
  <c r="E153" i="1" s="1"/>
  <c r="F154" i="1" s="1"/>
  <c r="I143" i="1"/>
  <c r="M142" i="1"/>
  <c r="N142" i="1" s="1"/>
  <c r="G154" i="1" l="1"/>
  <c r="H154" i="1" s="1"/>
  <c r="O154" i="1"/>
  <c r="A155" i="1"/>
  <c r="D154" i="1"/>
  <c r="E154" i="1" s="1"/>
  <c r="F155" i="1" s="1"/>
  <c r="C102" i="1"/>
  <c r="P101" i="1"/>
  <c r="B101" i="1" s="1"/>
  <c r="I144" i="1"/>
  <c r="M143" i="1"/>
  <c r="N143" i="1" s="1"/>
  <c r="Q153" i="1"/>
  <c r="R153" i="1" s="1"/>
  <c r="T154" i="1"/>
  <c r="S154" i="1"/>
  <c r="J154" i="1"/>
  <c r="K154" i="1" s="1"/>
  <c r="L154" i="1" s="1"/>
  <c r="C103" i="1" l="1"/>
  <c r="P102" i="1"/>
  <c r="B102" i="1" s="1"/>
  <c r="A156" i="1"/>
  <c r="O155" i="1"/>
  <c r="D155" i="1"/>
  <c r="E155" i="1" s="1"/>
  <c r="F156" i="1" s="1"/>
  <c r="Q154" i="1"/>
  <c r="R154" i="1" s="1"/>
  <c r="S155" i="1"/>
  <c r="J155" i="1"/>
  <c r="K155" i="1" s="1"/>
  <c r="L155" i="1" s="1"/>
  <c r="T155" i="1"/>
  <c r="I145" i="1"/>
  <c r="M144" i="1"/>
  <c r="N144" i="1" s="1"/>
  <c r="G155" i="1"/>
  <c r="G156" i="1" l="1"/>
  <c r="H156" i="1" s="1"/>
  <c r="I146" i="1"/>
  <c r="M145" i="1"/>
  <c r="N145" i="1" s="1"/>
  <c r="H155" i="1"/>
  <c r="Q155" i="1"/>
  <c r="R155" i="1" s="1"/>
  <c r="J156" i="1"/>
  <c r="K156" i="1" s="1"/>
  <c r="L156" i="1" s="1"/>
  <c r="S156" i="1"/>
  <c r="T156" i="1"/>
  <c r="C104" i="1"/>
  <c r="P103" i="1"/>
  <c r="B103" i="1" s="1"/>
  <c r="A157" i="1"/>
  <c r="O156" i="1"/>
  <c r="D156" i="1"/>
  <c r="E156" i="1" s="1"/>
  <c r="F157" i="1" s="1"/>
  <c r="I147" i="1" l="1"/>
  <c r="M146" i="1"/>
  <c r="N146" i="1" s="1"/>
  <c r="Q156" i="1"/>
  <c r="R156" i="1" s="1"/>
  <c r="T157" i="1"/>
  <c r="S157" i="1"/>
  <c r="J157" i="1"/>
  <c r="K157" i="1" s="1"/>
  <c r="L157" i="1" s="1"/>
  <c r="G157" i="1"/>
  <c r="H157" i="1" s="1"/>
  <c r="C105" i="1"/>
  <c r="P104" i="1"/>
  <c r="B104" i="1" s="1"/>
  <c r="O157" i="1"/>
  <c r="A158" i="1"/>
  <c r="D157" i="1"/>
  <c r="E157" i="1" s="1"/>
  <c r="F158" i="1" s="1"/>
  <c r="C106" i="1" l="1"/>
  <c r="P105" i="1"/>
  <c r="B105" i="1" s="1"/>
  <c r="G158" i="1"/>
  <c r="Q157" i="1"/>
  <c r="R157" i="1" s="1"/>
  <c r="T158" i="1"/>
  <c r="J158" i="1"/>
  <c r="K158" i="1" s="1"/>
  <c r="L158" i="1" s="1"/>
  <c r="S158" i="1"/>
  <c r="O158" i="1"/>
  <c r="A159" i="1"/>
  <c r="D158" i="1"/>
  <c r="E158" i="1" s="1"/>
  <c r="F159" i="1" s="1"/>
  <c r="M147" i="1"/>
  <c r="N147" i="1" s="1"/>
  <c r="I148" i="1"/>
  <c r="G159" i="1" l="1"/>
  <c r="H159" i="1" s="1"/>
  <c r="I149" i="1"/>
  <c r="M148" i="1"/>
  <c r="N148" i="1" s="1"/>
  <c r="A160" i="1"/>
  <c r="O159" i="1"/>
  <c r="D159" i="1"/>
  <c r="E159" i="1" s="1"/>
  <c r="F160" i="1" s="1"/>
  <c r="Q158" i="1"/>
  <c r="R158" i="1" s="1"/>
  <c r="S159" i="1"/>
  <c r="T159" i="1"/>
  <c r="J159" i="1"/>
  <c r="K159" i="1" s="1"/>
  <c r="L159" i="1" s="1"/>
  <c r="H158" i="1"/>
  <c r="C107" i="1"/>
  <c r="P106" i="1"/>
  <c r="B106" i="1" s="1"/>
  <c r="Q159" i="1" l="1"/>
  <c r="R159" i="1" s="1"/>
  <c r="T160" i="1"/>
  <c r="J160" i="1"/>
  <c r="K160" i="1" s="1"/>
  <c r="L160" i="1" s="1"/>
  <c r="S160" i="1"/>
  <c r="A161" i="1"/>
  <c r="O160" i="1"/>
  <c r="D160" i="1"/>
  <c r="E160" i="1" s="1"/>
  <c r="F161" i="1" s="1"/>
  <c r="G160" i="1"/>
  <c r="C108" i="1"/>
  <c r="P107" i="1"/>
  <c r="B107" i="1" s="1"/>
  <c r="I150" i="1"/>
  <c r="M149" i="1"/>
  <c r="N149" i="1" s="1"/>
  <c r="G161" i="1" l="1"/>
  <c r="H161" i="1" s="1"/>
  <c r="H160" i="1"/>
  <c r="C109" i="1"/>
  <c r="P108" i="1"/>
  <c r="B108" i="1" s="1"/>
  <c r="S161" i="1"/>
  <c r="J161" i="1"/>
  <c r="K161" i="1" s="1"/>
  <c r="L161" i="1" s="1"/>
  <c r="Q160" i="1"/>
  <c r="R160" i="1" s="1"/>
  <c r="T161" i="1"/>
  <c r="I151" i="1"/>
  <c r="M150" i="1"/>
  <c r="N150" i="1" s="1"/>
  <c r="O161" i="1"/>
  <c r="A162" i="1"/>
  <c r="D161" i="1"/>
  <c r="E161" i="1" s="1"/>
  <c r="F162" i="1" s="1"/>
  <c r="O162" i="1" l="1"/>
  <c r="A163" i="1"/>
  <c r="D162" i="1"/>
  <c r="E162" i="1" s="1"/>
  <c r="F163" i="1" s="1"/>
  <c r="Q161" i="1"/>
  <c r="R161" i="1" s="1"/>
  <c r="S162" i="1"/>
  <c r="J162" i="1"/>
  <c r="K162" i="1" s="1"/>
  <c r="L162" i="1" s="1"/>
  <c r="T162" i="1"/>
  <c r="I152" i="1"/>
  <c r="M151" i="1"/>
  <c r="N151" i="1" s="1"/>
  <c r="G162" i="1"/>
  <c r="C110" i="1"/>
  <c r="P109" i="1"/>
  <c r="B109" i="1" s="1"/>
  <c r="G163" i="1" l="1"/>
  <c r="H163" i="1" s="1"/>
  <c r="C111" i="1"/>
  <c r="P110" i="1"/>
  <c r="B110" i="1" s="1"/>
  <c r="I153" i="1"/>
  <c r="M152" i="1"/>
  <c r="N152" i="1" s="1"/>
  <c r="H162" i="1"/>
  <c r="A164" i="1"/>
  <c r="O163" i="1"/>
  <c r="D163" i="1"/>
  <c r="E163" i="1" s="1"/>
  <c r="F164" i="1" s="1"/>
  <c r="Q162" i="1"/>
  <c r="R162" i="1" s="1"/>
  <c r="S163" i="1"/>
  <c r="T163" i="1"/>
  <c r="J163" i="1"/>
  <c r="K163" i="1" s="1"/>
  <c r="L163" i="1" s="1"/>
  <c r="G164" i="1" l="1"/>
  <c r="H164" i="1" s="1"/>
  <c r="A165" i="1"/>
  <c r="O164" i="1"/>
  <c r="D164" i="1"/>
  <c r="E164" i="1" s="1"/>
  <c r="F165" i="1" s="1"/>
  <c r="Q163" i="1"/>
  <c r="R163" i="1" s="1"/>
  <c r="S164" i="1"/>
  <c r="T164" i="1"/>
  <c r="J164" i="1"/>
  <c r="K164" i="1" s="1"/>
  <c r="L164" i="1" s="1"/>
  <c r="C112" i="1"/>
  <c r="P111" i="1"/>
  <c r="B111" i="1" s="1"/>
  <c r="I154" i="1"/>
  <c r="M153" i="1"/>
  <c r="N153" i="1" s="1"/>
  <c r="C113" i="1" l="1"/>
  <c r="P112" i="1"/>
  <c r="B112" i="1" s="1"/>
  <c r="Q164" i="1"/>
  <c r="R164" i="1" s="1"/>
  <c r="S165" i="1"/>
  <c r="T165" i="1"/>
  <c r="J165" i="1"/>
  <c r="K165" i="1" s="1"/>
  <c r="L165" i="1" s="1"/>
  <c r="O165" i="1"/>
  <c r="A166" i="1"/>
  <c r="D165" i="1"/>
  <c r="E165" i="1" s="1"/>
  <c r="F166" i="1" s="1"/>
  <c r="I155" i="1"/>
  <c r="M154" i="1"/>
  <c r="N154" i="1" s="1"/>
  <c r="G165" i="1"/>
  <c r="G166" i="1" l="1"/>
  <c r="H166" i="1" s="1"/>
  <c r="H165" i="1"/>
  <c r="C114" i="1"/>
  <c r="P113" i="1"/>
  <c r="B113" i="1" s="1"/>
  <c r="I156" i="1"/>
  <c r="M155" i="1"/>
  <c r="N155" i="1" s="1"/>
  <c r="O166" i="1"/>
  <c r="A167" i="1"/>
  <c r="D166" i="1"/>
  <c r="E166" i="1" s="1"/>
  <c r="F167" i="1" s="1"/>
  <c r="Q165" i="1"/>
  <c r="R165" i="1" s="1"/>
  <c r="J166" i="1"/>
  <c r="K166" i="1" s="1"/>
  <c r="L166" i="1" s="1"/>
  <c r="T166" i="1"/>
  <c r="S166" i="1"/>
  <c r="G167" i="1" l="1"/>
  <c r="H167" i="1" s="1"/>
  <c r="I157" i="1"/>
  <c r="M156" i="1"/>
  <c r="N156" i="1" s="1"/>
  <c r="A168" i="1"/>
  <c r="O167" i="1"/>
  <c r="D167" i="1"/>
  <c r="E167" i="1" s="1"/>
  <c r="F168" i="1" s="1"/>
  <c r="Q166" i="1"/>
  <c r="R166" i="1" s="1"/>
  <c r="T167" i="1"/>
  <c r="J167" i="1"/>
  <c r="K167" i="1" s="1"/>
  <c r="L167" i="1" s="1"/>
  <c r="S167" i="1"/>
  <c r="C115" i="1"/>
  <c r="P114" i="1"/>
  <c r="B114" i="1" s="1"/>
  <c r="O168" i="1" l="1"/>
  <c r="A169" i="1"/>
  <c r="D168" i="1"/>
  <c r="E168" i="1" s="1"/>
  <c r="F169" i="1" s="1"/>
  <c r="Q167" i="1"/>
  <c r="R167" i="1" s="1"/>
  <c r="J168" i="1"/>
  <c r="K168" i="1" s="1"/>
  <c r="L168" i="1" s="1"/>
  <c r="T168" i="1"/>
  <c r="S168" i="1"/>
  <c r="G168" i="1"/>
  <c r="C116" i="1"/>
  <c r="P115" i="1"/>
  <c r="B115" i="1" s="1"/>
  <c r="I158" i="1"/>
  <c r="M157" i="1"/>
  <c r="N157" i="1" s="1"/>
  <c r="G169" i="1" l="1"/>
  <c r="H169" i="1" s="1"/>
  <c r="O169" i="1"/>
  <c r="A170" i="1"/>
  <c r="D169" i="1"/>
  <c r="E169" i="1" s="1"/>
  <c r="F170" i="1" s="1"/>
  <c r="I159" i="1"/>
  <c r="M158" i="1"/>
  <c r="N158" i="1" s="1"/>
  <c r="C117" i="1"/>
  <c r="P116" i="1"/>
  <c r="B116" i="1" s="1"/>
  <c r="Q168" i="1"/>
  <c r="R168" i="1" s="1"/>
  <c r="J169" i="1"/>
  <c r="K169" i="1" s="1"/>
  <c r="L169" i="1" s="1"/>
  <c r="T169" i="1"/>
  <c r="S169" i="1"/>
  <c r="H168" i="1"/>
  <c r="O170" i="1" l="1"/>
  <c r="A171" i="1"/>
  <c r="D170" i="1"/>
  <c r="E170" i="1" s="1"/>
  <c r="F171" i="1" s="1"/>
  <c r="I160" i="1"/>
  <c r="M159" i="1"/>
  <c r="N159" i="1" s="1"/>
  <c r="Q169" i="1"/>
  <c r="R169" i="1" s="1"/>
  <c r="S170" i="1"/>
  <c r="T170" i="1"/>
  <c r="J170" i="1"/>
  <c r="K170" i="1" s="1"/>
  <c r="L170" i="1" s="1"/>
  <c r="C118" i="1"/>
  <c r="P117" i="1"/>
  <c r="G170" i="1"/>
  <c r="G171" i="1" l="1"/>
  <c r="H171" i="1" s="1"/>
  <c r="H170" i="1"/>
  <c r="O171" i="1"/>
  <c r="A172" i="1"/>
  <c r="D171" i="1"/>
  <c r="E171" i="1" s="1"/>
  <c r="F172" i="1" s="1"/>
  <c r="Q170" i="1"/>
  <c r="R170" i="1" s="1"/>
  <c r="T171" i="1"/>
  <c r="J171" i="1"/>
  <c r="K171" i="1" s="1"/>
  <c r="L171" i="1" s="1"/>
  <c r="S171" i="1"/>
  <c r="B117" i="1"/>
  <c r="C119" i="1"/>
  <c r="P118" i="1"/>
  <c r="I161" i="1"/>
  <c r="M160" i="1"/>
  <c r="N160" i="1" s="1"/>
  <c r="G172" i="1" l="1"/>
  <c r="H172" i="1" s="1"/>
  <c r="B118" i="1"/>
  <c r="A173" i="1"/>
  <c r="O172" i="1"/>
  <c r="D172" i="1"/>
  <c r="E172" i="1" s="1"/>
  <c r="F173" i="1" s="1"/>
  <c r="C120" i="1"/>
  <c r="P119" i="1"/>
  <c r="B119" i="1" s="1"/>
  <c r="I162" i="1"/>
  <c r="M161" i="1"/>
  <c r="N161" i="1" s="1"/>
  <c r="Q171" i="1"/>
  <c r="R171" i="1" s="1"/>
  <c r="S172" i="1"/>
  <c r="T172" i="1"/>
  <c r="J172" i="1"/>
  <c r="K172" i="1" s="1"/>
  <c r="L172" i="1" s="1"/>
  <c r="G173" i="1" l="1"/>
  <c r="H173" i="1" s="1"/>
  <c r="O173" i="1"/>
  <c r="A174" i="1"/>
  <c r="D173" i="1"/>
  <c r="E173" i="1" s="1"/>
  <c r="F174" i="1" s="1"/>
  <c r="C121" i="1"/>
  <c r="P120" i="1"/>
  <c r="I163" i="1"/>
  <c r="M162" i="1"/>
  <c r="N162" i="1" s="1"/>
  <c r="Q172" i="1"/>
  <c r="R172" i="1" s="1"/>
  <c r="T173" i="1"/>
  <c r="J173" i="1"/>
  <c r="K173" i="1" s="1"/>
  <c r="L173" i="1" s="1"/>
  <c r="S173" i="1"/>
  <c r="G174" i="1" l="1"/>
  <c r="H174" i="1" s="1"/>
  <c r="I164" i="1"/>
  <c r="M163" i="1"/>
  <c r="N163" i="1" s="1"/>
  <c r="O174" i="1"/>
  <c r="A175" i="1"/>
  <c r="D174" i="1"/>
  <c r="E174" i="1" s="1"/>
  <c r="F175" i="1" s="1"/>
  <c r="Q173" i="1"/>
  <c r="R173" i="1" s="1"/>
  <c r="J174" i="1"/>
  <c r="K174" i="1" s="1"/>
  <c r="L174" i="1" s="1"/>
  <c r="T174" i="1"/>
  <c r="S174" i="1"/>
  <c r="B120" i="1"/>
  <c r="C122" i="1"/>
  <c r="P121" i="1"/>
  <c r="B121" i="1" s="1"/>
  <c r="Q174" i="1" l="1"/>
  <c r="R174" i="1" s="1"/>
  <c r="S175" i="1"/>
  <c r="J175" i="1"/>
  <c r="K175" i="1" s="1"/>
  <c r="L175" i="1" s="1"/>
  <c r="T175" i="1"/>
  <c r="C123" i="1"/>
  <c r="P122" i="1"/>
  <c r="I165" i="1"/>
  <c r="M164" i="1"/>
  <c r="N164" i="1" s="1"/>
  <c r="A176" i="1"/>
  <c r="O175" i="1"/>
  <c r="D175" i="1"/>
  <c r="E175" i="1" s="1"/>
  <c r="F176" i="1" s="1"/>
  <c r="G175" i="1"/>
  <c r="G176" i="1" l="1"/>
  <c r="H176" i="1" s="1"/>
  <c r="H175" i="1"/>
  <c r="A177" i="1"/>
  <c r="O176" i="1"/>
  <c r="D176" i="1"/>
  <c r="E176" i="1" s="1"/>
  <c r="F177" i="1" s="1"/>
  <c r="B122" i="1"/>
  <c r="C124" i="1"/>
  <c r="P123" i="1"/>
  <c r="B123" i="1" s="1"/>
  <c r="I166" i="1"/>
  <c r="M165" i="1"/>
  <c r="N165" i="1" s="1"/>
  <c r="Q175" i="1"/>
  <c r="R175" i="1" s="1"/>
  <c r="T176" i="1"/>
  <c r="J176" i="1"/>
  <c r="K176" i="1" s="1"/>
  <c r="L176" i="1" s="1"/>
  <c r="S176" i="1"/>
  <c r="I167" i="1" l="1"/>
  <c r="M166" i="1"/>
  <c r="N166" i="1" s="1"/>
  <c r="T177" i="1"/>
  <c r="S177" i="1"/>
  <c r="J177" i="1"/>
  <c r="K177" i="1" s="1"/>
  <c r="L177" i="1" s="1"/>
  <c r="Q176" i="1"/>
  <c r="R176" i="1" s="1"/>
  <c r="C125" i="1"/>
  <c r="P124" i="1"/>
  <c r="O177" i="1"/>
  <c r="A178" i="1"/>
  <c r="D177" i="1"/>
  <c r="E177" i="1" s="1"/>
  <c r="F178" i="1" s="1"/>
  <c r="G177" i="1"/>
  <c r="H177" i="1" s="1"/>
  <c r="I168" i="1" l="1"/>
  <c r="M167" i="1"/>
  <c r="N167" i="1" s="1"/>
  <c r="G178" i="1"/>
  <c r="O178" i="1"/>
  <c r="A179" i="1"/>
  <c r="D178" i="1"/>
  <c r="E178" i="1" s="1"/>
  <c r="F179" i="1" s="1"/>
  <c r="B124" i="1"/>
  <c r="Q177" i="1"/>
  <c r="R177" i="1" s="1"/>
  <c r="S178" i="1"/>
  <c r="T178" i="1"/>
  <c r="J178" i="1"/>
  <c r="K178" i="1" s="1"/>
  <c r="L178" i="1" s="1"/>
  <c r="C126" i="1"/>
  <c r="P125" i="1"/>
  <c r="C127" i="1" l="1"/>
  <c r="P126" i="1"/>
  <c r="Q178" i="1"/>
  <c r="R178" i="1" s="1"/>
  <c r="T179" i="1"/>
  <c r="S179" i="1"/>
  <c r="J179" i="1"/>
  <c r="K179" i="1" s="1"/>
  <c r="L179" i="1" s="1"/>
  <c r="I169" i="1"/>
  <c r="M168" i="1"/>
  <c r="N168" i="1" s="1"/>
  <c r="B125" i="1"/>
  <c r="G179" i="1"/>
  <c r="H179" i="1" s="1"/>
  <c r="O179" i="1"/>
  <c r="A180" i="1"/>
  <c r="D179" i="1"/>
  <c r="E179" i="1" s="1"/>
  <c r="F180" i="1" s="1"/>
  <c r="H178" i="1"/>
  <c r="A181" i="1" l="1"/>
  <c r="O180" i="1"/>
  <c r="D180" i="1"/>
  <c r="E180" i="1" s="1"/>
  <c r="F181" i="1" s="1"/>
  <c r="I170" i="1"/>
  <c r="M169" i="1"/>
  <c r="N169" i="1" s="1"/>
  <c r="B126" i="1"/>
  <c r="Q179" i="1"/>
  <c r="R179" i="1" s="1"/>
  <c r="J180" i="1"/>
  <c r="K180" i="1" s="1"/>
  <c r="L180" i="1" s="1"/>
  <c r="T180" i="1"/>
  <c r="S180" i="1"/>
  <c r="G180" i="1"/>
  <c r="C128" i="1"/>
  <c r="P127" i="1"/>
  <c r="B127" i="1" s="1"/>
  <c r="G181" i="1" l="1"/>
  <c r="H181" i="1" s="1"/>
  <c r="Q180" i="1"/>
  <c r="R180" i="1" s="1"/>
  <c r="T181" i="1"/>
  <c r="J181" i="1"/>
  <c r="K181" i="1" s="1"/>
  <c r="L181" i="1" s="1"/>
  <c r="S181" i="1"/>
  <c r="H180" i="1"/>
  <c r="C129" i="1"/>
  <c r="P128" i="1"/>
  <c r="B128" i="1" s="1"/>
  <c r="I171" i="1"/>
  <c r="M170" i="1"/>
  <c r="N170" i="1" s="1"/>
  <c r="A182" i="1"/>
  <c r="O181" i="1"/>
  <c r="D181" i="1"/>
  <c r="E181" i="1" s="1"/>
  <c r="F182" i="1" s="1"/>
  <c r="C130" i="1" l="1"/>
  <c r="P129" i="1"/>
  <c r="B129" i="1" s="1"/>
  <c r="I172" i="1"/>
  <c r="M171" i="1"/>
  <c r="N171" i="1" s="1"/>
  <c r="A183" i="1"/>
  <c r="O182" i="1"/>
  <c r="D182" i="1"/>
  <c r="E182" i="1" s="1"/>
  <c r="F183" i="1" s="1"/>
  <c r="Q181" i="1"/>
  <c r="R181" i="1" s="1"/>
  <c r="J182" i="1"/>
  <c r="K182" i="1" s="1"/>
  <c r="L182" i="1" s="1"/>
  <c r="S182" i="1"/>
  <c r="T182" i="1"/>
  <c r="G182" i="1"/>
  <c r="G183" i="1" l="1"/>
  <c r="H183" i="1" s="1"/>
  <c r="H182" i="1"/>
  <c r="C131" i="1"/>
  <c r="P130" i="1"/>
  <c r="B130" i="1" s="1"/>
  <c r="Q182" i="1"/>
  <c r="R182" i="1" s="1"/>
  <c r="T183" i="1"/>
  <c r="S183" i="1"/>
  <c r="J183" i="1"/>
  <c r="K183" i="1" s="1"/>
  <c r="L183" i="1" s="1"/>
  <c r="I173" i="1"/>
  <c r="M172" i="1"/>
  <c r="N172" i="1" s="1"/>
  <c r="O183" i="1"/>
  <c r="A184" i="1"/>
  <c r="D183" i="1"/>
  <c r="E183" i="1" s="1"/>
  <c r="F184" i="1" s="1"/>
  <c r="Q183" i="1" l="1"/>
  <c r="R183" i="1" s="1"/>
  <c r="J184" i="1"/>
  <c r="K184" i="1" s="1"/>
  <c r="L184" i="1" s="1"/>
  <c r="T184" i="1"/>
  <c r="S184" i="1"/>
  <c r="C132" i="1"/>
  <c r="P131" i="1"/>
  <c r="B131" i="1" s="1"/>
  <c r="A185" i="1"/>
  <c r="O184" i="1"/>
  <c r="D184" i="1"/>
  <c r="E184" i="1" s="1"/>
  <c r="F185" i="1" s="1"/>
  <c r="I174" i="1"/>
  <c r="M173" i="1"/>
  <c r="N173" i="1" s="1"/>
  <c r="G184" i="1"/>
  <c r="H184" i="1" s="1"/>
  <c r="I175" i="1" l="1"/>
  <c r="M174" i="1"/>
  <c r="N174" i="1" s="1"/>
  <c r="Q184" i="1"/>
  <c r="R184" i="1" s="1"/>
  <c r="T185" i="1"/>
  <c r="J185" i="1"/>
  <c r="K185" i="1" s="1"/>
  <c r="L185" i="1" s="1"/>
  <c r="S185" i="1"/>
  <c r="G185" i="1"/>
  <c r="H185" i="1" s="1"/>
  <c r="C133" i="1"/>
  <c r="P132" i="1"/>
  <c r="B132" i="1" s="1"/>
  <c r="O185" i="1"/>
  <c r="A186" i="1"/>
  <c r="D185" i="1"/>
  <c r="E185" i="1" s="1"/>
  <c r="F186" i="1" s="1"/>
  <c r="O186" i="1" l="1"/>
  <c r="A187" i="1"/>
  <c r="D186" i="1"/>
  <c r="E186" i="1" s="1"/>
  <c r="F187" i="1" s="1"/>
  <c r="I176" i="1"/>
  <c r="M175" i="1"/>
  <c r="N175" i="1" s="1"/>
  <c r="S186" i="1"/>
  <c r="J186" i="1"/>
  <c r="K186" i="1" s="1"/>
  <c r="L186" i="1" s="1"/>
  <c r="Q185" i="1"/>
  <c r="R185" i="1" s="1"/>
  <c r="T186" i="1"/>
  <c r="C134" i="1"/>
  <c r="P133" i="1"/>
  <c r="B133" i="1" s="1"/>
  <c r="G186" i="1"/>
  <c r="G187" i="1" l="1"/>
  <c r="H187" i="1" s="1"/>
  <c r="H186" i="1"/>
  <c r="I177" i="1"/>
  <c r="M176" i="1"/>
  <c r="N176" i="1" s="1"/>
  <c r="C135" i="1"/>
  <c r="P134" i="1"/>
  <c r="B134" i="1" s="1"/>
  <c r="O187" i="1"/>
  <c r="A188" i="1"/>
  <c r="D187" i="1"/>
  <c r="E187" i="1" s="1"/>
  <c r="F188" i="1" s="1"/>
  <c r="Q186" i="1"/>
  <c r="R186" i="1" s="1"/>
  <c r="S187" i="1"/>
  <c r="T187" i="1"/>
  <c r="J187" i="1"/>
  <c r="K187" i="1" s="1"/>
  <c r="L187" i="1" s="1"/>
  <c r="G188" i="1" l="1"/>
  <c r="H188" i="1" s="1"/>
  <c r="C136" i="1"/>
  <c r="P135" i="1"/>
  <c r="B135" i="1" s="1"/>
  <c r="A189" i="1"/>
  <c r="D188" i="1"/>
  <c r="E188" i="1" s="1"/>
  <c r="F189" i="1" s="1"/>
  <c r="O188" i="1"/>
  <c r="Q187" i="1"/>
  <c r="R187" i="1" s="1"/>
  <c r="S188" i="1"/>
  <c r="J188" i="1"/>
  <c r="K188" i="1" s="1"/>
  <c r="L188" i="1" s="1"/>
  <c r="T188" i="1"/>
  <c r="M177" i="1"/>
  <c r="N177" i="1" s="1"/>
  <c r="I178" i="1"/>
  <c r="G189" i="1" l="1"/>
  <c r="H189" i="1" s="1"/>
  <c r="I179" i="1"/>
  <c r="M178" i="1"/>
  <c r="N178" i="1" s="1"/>
  <c r="O189" i="1"/>
  <c r="A190" i="1"/>
  <c r="D189" i="1"/>
  <c r="E189" i="1" s="1"/>
  <c r="F190" i="1" s="1"/>
  <c r="Q188" i="1"/>
  <c r="R188" i="1" s="1"/>
  <c r="S189" i="1"/>
  <c r="T189" i="1"/>
  <c r="J189" i="1"/>
  <c r="K189" i="1" s="1"/>
  <c r="L189" i="1" s="1"/>
  <c r="C137" i="1"/>
  <c r="P136" i="1"/>
  <c r="B136" i="1" s="1"/>
  <c r="O190" i="1" l="1"/>
  <c r="A191" i="1"/>
  <c r="D190" i="1"/>
  <c r="E190" i="1" s="1"/>
  <c r="F191" i="1" s="1"/>
  <c r="Q189" i="1"/>
  <c r="R189" i="1" s="1"/>
  <c r="S190" i="1"/>
  <c r="T190" i="1"/>
  <c r="J190" i="1"/>
  <c r="K190" i="1" s="1"/>
  <c r="L190" i="1" s="1"/>
  <c r="I180" i="1"/>
  <c r="M179" i="1"/>
  <c r="N179" i="1" s="1"/>
  <c r="G190" i="1"/>
  <c r="C138" i="1"/>
  <c r="P137" i="1"/>
  <c r="B137" i="1" s="1"/>
  <c r="G191" i="1" l="1"/>
  <c r="H191" i="1" s="1"/>
  <c r="H190" i="1"/>
  <c r="C139" i="1"/>
  <c r="P138" i="1"/>
  <c r="B138" i="1" s="1"/>
  <c r="I181" i="1"/>
  <c r="M180" i="1"/>
  <c r="N180" i="1" s="1"/>
  <c r="A192" i="1"/>
  <c r="O191" i="1"/>
  <c r="D191" i="1"/>
  <c r="E191" i="1" s="1"/>
  <c r="F192" i="1" s="1"/>
  <c r="J191" i="1"/>
  <c r="K191" i="1" s="1"/>
  <c r="L191" i="1" s="1"/>
  <c r="S191" i="1"/>
  <c r="Q190" i="1"/>
  <c r="R190" i="1" s="1"/>
  <c r="T191" i="1"/>
  <c r="O192" i="1" l="1"/>
  <c r="A193" i="1"/>
  <c r="D192" i="1"/>
  <c r="E192" i="1" s="1"/>
  <c r="F193" i="1" s="1"/>
  <c r="C140" i="1"/>
  <c r="P139" i="1"/>
  <c r="B139" i="1" s="1"/>
  <c r="I182" i="1"/>
  <c r="M181" i="1"/>
  <c r="N181" i="1" s="1"/>
  <c r="Q191" i="1"/>
  <c r="R191" i="1" s="1"/>
  <c r="T192" i="1"/>
  <c r="J192" i="1"/>
  <c r="K192" i="1" s="1"/>
  <c r="L192" i="1" s="1"/>
  <c r="S192" i="1"/>
  <c r="G192" i="1"/>
  <c r="G193" i="1" l="1"/>
  <c r="H193" i="1" s="1"/>
  <c r="I183" i="1"/>
  <c r="M182" i="1"/>
  <c r="N182" i="1" s="1"/>
  <c r="Q192" i="1"/>
  <c r="R192" i="1" s="1"/>
  <c r="S193" i="1"/>
  <c r="J193" i="1"/>
  <c r="K193" i="1" s="1"/>
  <c r="L193" i="1" s="1"/>
  <c r="T193" i="1"/>
  <c r="C141" i="1"/>
  <c r="P140" i="1"/>
  <c r="B140" i="1" s="1"/>
  <c r="H192" i="1"/>
  <c r="O193" i="1"/>
  <c r="A194" i="1"/>
  <c r="D193" i="1"/>
  <c r="E193" i="1" s="1"/>
  <c r="F194" i="1" s="1"/>
  <c r="G194" i="1" l="1"/>
  <c r="H194" i="1" s="1"/>
  <c r="I184" i="1"/>
  <c r="M183" i="1"/>
  <c r="N183" i="1" s="1"/>
  <c r="Q193" i="1"/>
  <c r="R193" i="1" s="1"/>
  <c r="S194" i="1"/>
  <c r="J194" i="1"/>
  <c r="K194" i="1" s="1"/>
  <c r="L194" i="1" s="1"/>
  <c r="T194" i="1"/>
  <c r="A195" i="1"/>
  <c r="O194" i="1"/>
  <c r="D194" i="1"/>
  <c r="E194" i="1" s="1"/>
  <c r="F195" i="1" s="1"/>
  <c r="C142" i="1"/>
  <c r="P141" i="1"/>
  <c r="B141" i="1" s="1"/>
  <c r="Q194" i="1" l="1"/>
  <c r="R194" i="1" s="1"/>
  <c r="J195" i="1"/>
  <c r="K195" i="1" s="1"/>
  <c r="L195" i="1" s="1"/>
  <c r="T195" i="1"/>
  <c r="S195" i="1"/>
  <c r="I185" i="1"/>
  <c r="M184" i="1"/>
  <c r="N184" i="1" s="1"/>
  <c r="C143" i="1"/>
  <c r="P142" i="1"/>
  <c r="B142" i="1" s="1"/>
  <c r="O195" i="1"/>
  <c r="A196" i="1"/>
  <c r="D195" i="1"/>
  <c r="E195" i="1" s="1"/>
  <c r="F196" i="1" s="1"/>
  <c r="G195" i="1"/>
  <c r="A197" i="1" l="1"/>
  <c r="O196" i="1"/>
  <c r="D196" i="1"/>
  <c r="E196" i="1" s="1"/>
  <c r="F197" i="1" s="1"/>
  <c r="C144" i="1"/>
  <c r="P143" i="1"/>
  <c r="B143" i="1" s="1"/>
  <c r="Q195" i="1"/>
  <c r="R195" i="1" s="1"/>
  <c r="J196" i="1"/>
  <c r="K196" i="1" s="1"/>
  <c r="L196" i="1" s="1"/>
  <c r="S196" i="1"/>
  <c r="T196" i="1"/>
  <c r="G196" i="1"/>
  <c r="I186" i="1"/>
  <c r="M185" i="1"/>
  <c r="N185" i="1" s="1"/>
  <c r="H195" i="1"/>
  <c r="G197" i="1" l="1"/>
  <c r="H197" i="1" s="1"/>
  <c r="I187" i="1"/>
  <c r="M186" i="1"/>
  <c r="N186" i="1" s="1"/>
  <c r="H196" i="1"/>
  <c r="C145" i="1"/>
  <c r="P144" i="1"/>
  <c r="B144" i="1" s="1"/>
  <c r="Q196" i="1"/>
  <c r="R196" i="1" s="1"/>
  <c r="T197" i="1"/>
  <c r="J197" i="1"/>
  <c r="K197" i="1" s="1"/>
  <c r="L197" i="1" s="1"/>
  <c r="S197" i="1"/>
  <c r="O197" i="1"/>
  <c r="A198" i="1"/>
  <c r="D197" i="1"/>
  <c r="E197" i="1" s="1"/>
  <c r="F198" i="1" s="1"/>
  <c r="Q197" i="1" l="1"/>
  <c r="R197" i="1" s="1"/>
  <c r="S198" i="1"/>
  <c r="J198" i="1"/>
  <c r="K198" i="1" s="1"/>
  <c r="L198" i="1" s="1"/>
  <c r="T198" i="1"/>
  <c r="C146" i="1"/>
  <c r="P145" i="1"/>
  <c r="B145" i="1" s="1"/>
  <c r="G198" i="1"/>
  <c r="A199" i="1"/>
  <c r="O198" i="1"/>
  <c r="D198" i="1"/>
  <c r="E198" i="1" s="1"/>
  <c r="F199" i="1" s="1"/>
  <c r="I188" i="1"/>
  <c r="M187" i="1"/>
  <c r="N187" i="1" s="1"/>
  <c r="G199" i="1" l="1"/>
  <c r="H199" i="1" s="1"/>
  <c r="Q198" i="1"/>
  <c r="R198" i="1" s="1"/>
  <c r="T199" i="1"/>
  <c r="J199" i="1"/>
  <c r="K199" i="1" s="1"/>
  <c r="L199" i="1" s="1"/>
  <c r="S199" i="1"/>
  <c r="C147" i="1"/>
  <c r="P146" i="1"/>
  <c r="B146" i="1" s="1"/>
  <c r="I189" i="1"/>
  <c r="M188" i="1"/>
  <c r="N188" i="1" s="1"/>
  <c r="O199" i="1"/>
  <c r="A200" i="1"/>
  <c r="D199" i="1"/>
  <c r="E199" i="1" s="1"/>
  <c r="F200" i="1" s="1"/>
  <c r="H198" i="1"/>
  <c r="Q199" i="1" l="1"/>
  <c r="R199" i="1" s="1"/>
  <c r="S200" i="1"/>
  <c r="J200" i="1"/>
  <c r="K200" i="1" s="1"/>
  <c r="L200" i="1" s="1"/>
  <c r="T200" i="1"/>
  <c r="I190" i="1"/>
  <c r="M189" i="1"/>
  <c r="N189" i="1" s="1"/>
  <c r="C148" i="1"/>
  <c r="P147" i="1"/>
  <c r="B147" i="1" s="1"/>
  <c r="G200" i="1"/>
  <c r="O200" i="1"/>
  <c r="A201" i="1"/>
  <c r="D200" i="1"/>
  <c r="E200" i="1" s="1"/>
  <c r="F201" i="1" s="1"/>
  <c r="G201" i="1" l="1"/>
  <c r="H201" i="1" s="1"/>
  <c r="H200" i="1"/>
  <c r="M190" i="1"/>
  <c r="N190" i="1" s="1"/>
  <c r="I191" i="1"/>
  <c r="A202" i="1"/>
  <c r="O201" i="1"/>
  <c r="D201" i="1"/>
  <c r="E201" i="1" s="1"/>
  <c r="F202" i="1" s="1"/>
  <c r="Q200" i="1"/>
  <c r="R200" i="1" s="1"/>
  <c r="S201" i="1"/>
  <c r="T201" i="1"/>
  <c r="J201" i="1"/>
  <c r="K201" i="1" s="1"/>
  <c r="L201" i="1" s="1"/>
  <c r="C149" i="1"/>
  <c r="P148" i="1"/>
  <c r="B148" i="1" s="1"/>
  <c r="G202" i="1" l="1"/>
  <c r="H202" i="1" s="1"/>
  <c r="O202" i="1"/>
  <c r="A203" i="1"/>
  <c r="D202" i="1"/>
  <c r="E202" i="1" s="1"/>
  <c r="F203" i="1" s="1"/>
  <c r="C150" i="1"/>
  <c r="P149" i="1"/>
  <c r="B149" i="1" s="1"/>
  <c r="I192" i="1"/>
  <c r="M191" i="1"/>
  <c r="N191" i="1" s="1"/>
  <c r="Q201" i="1"/>
  <c r="R201" i="1" s="1"/>
  <c r="S202" i="1"/>
  <c r="J202" i="1"/>
  <c r="K202" i="1" s="1"/>
  <c r="L202" i="1" s="1"/>
  <c r="T202" i="1"/>
  <c r="G203" i="1" l="1"/>
  <c r="H203" i="1" s="1"/>
  <c r="I193" i="1"/>
  <c r="M192" i="1"/>
  <c r="N192" i="1" s="1"/>
  <c r="A204" i="1"/>
  <c r="O203" i="1"/>
  <c r="D203" i="1"/>
  <c r="E203" i="1" s="1"/>
  <c r="F204" i="1" s="1"/>
  <c r="Q202" i="1"/>
  <c r="R202" i="1" s="1"/>
  <c r="T203" i="1"/>
  <c r="J203" i="1"/>
  <c r="K203" i="1" s="1"/>
  <c r="L203" i="1" s="1"/>
  <c r="S203" i="1"/>
  <c r="C151" i="1"/>
  <c r="P150" i="1"/>
  <c r="B150" i="1" s="1"/>
  <c r="C152" i="1" l="1"/>
  <c r="P151" i="1"/>
  <c r="B151" i="1" s="1"/>
  <c r="O204" i="1"/>
  <c r="A205" i="1"/>
  <c r="D204" i="1"/>
  <c r="E204" i="1" s="1"/>
  <c r="F205" i="1" s="1"/>
  <c r="Q203" i="1"/>
  <c r="R203" i="1" s="1"/>
  <c r="T204" i="1"/>
  <c r="S204" i="1"/>
  <c r="J204" i="1"/>
  <c r="K204" i="1" s="1"/>
  <c r="L204" i="1" s="1"/>
  <c r="I194" i="1"/>
  <c r="M193" i="1"/>
  <c r="N193" i="1" s="1"/>
  <c r="G204" i="1"/>
  <c r="H204" i="1" s="1"/>
  <c r="T205" i="1" l="1"/>
  <c r="J205" i="1"/>
  <c r="K205" i="1" s="1"/>
  <c r="L205" i="1" s="1"/>
  <c r="S205" i="1"/>
  <c r="Q204" i="1"/>
  <c r="R204" i="1" s="1"/>
  <c r="I195" i="1"/>
  <c r="M194" i="1"/>
  <c r="N194" i="1" s="1"/>
  <c r="G205" i="1"/>
  <c r="O205" i="1"/>
  <c r="A206" i="1"/>
  <c r="D205" i="1"/>
  <c r="E205" i="1" s="1"/>
  <c r="F206" i="1" s="1"/>
  <c r="C153" i="1"/>
  <c r="P152" i="1"/>
  <c r="B152" i="1" s="1"/>
  <c r="G206" i="1" l="1"/>
  <c r="H206" i="1" s="1"/>
  <c r="Q205" i="1"/>
  <c r="R205" i="1" s="1"/>
  <c r="S206" i="1"/>
  <c r="J206" i="1"/>
  <c r="K206" i="1" s="1"/>
  <c r="L206" i="1" s="1"/>
  <c r="T206" i="1"/>
  <c r="H205" i="1"/>
  <c r="C154" i="1"/>
  <c r="P153" i="1"/>
  <c r="B153" i="1" s="1"/>
  <c r="D206" i="1"/>
  <c r="E206" i="1" s="1"/>
  <c r="F207" i="1" s="1"/>
  <c r="O206" i="1"/>
  <c r="A207" i="1"/>
  <c r="I196" i="1"/>
  <c r="M195" i="1"/>
  <c r="N195" i="1" s="1"/>
  <c r="Q206" i="1" l="1"/>
  <c r="R206" i="1" s="1"/>
  <c r="T207" i="1"/>
  <c r="J207" i="1"/>
  <c r="K207" i="1" s="1"/>
  <c r="L207" i="1" s="1"/>
  <c r="S207" i="1"/>
  <c r="O207" i="1"/>
  <c r="A208" i="1"/>
  <c r="D207" i="1"/>
  <c r="E207" i="1" s="1"/>
  <c r="F208" i="1" s="1"/>
  <c r="C155" i="1"/>
  <c r="P154" i="1"/>
  <c r="B154" i="1" s="1"/>
  <c r="G207" i="1"/>
  <c r="I197" i="1"/>
  <c r="M196" i="1"/>
  <c r="N196" i="1" s="1"/>
  <c r="G208" i="1" l="1"/>
  <c r="H208" i="1" s="1"/>
  <c r="C156" i="1"/>
  <c r="P155" i="1"/>
  <c r="B155" i="1" s="1"/>
  <c r="A209" i="1"/>
  <c r="O208" i="1"/>
  <c r="D208" i="1"/>
  <c r="E208" i="1" s="1"/>
  <c r="F209" i="1" s="1"/>
  <c r="H207" i="1"/>
  <c r="M197" i="1"/>
  <c r="N197" i="1" s="1"/>
  <c r="I198" i="1"/>
  <c r="T208" i="1"/>
  <c r="S208" i="1"/>
  <c r="Q207" i="1"/>
  <c r="R207" i="1" s="1"/>
  <c r="J208" i="1"/>
  <c r="K208" i="1" s="1"/>
  <c r="L208" i="1" s="1"/>
  <c r="G209" i="1" l="1"/>
  <c r="H209" i="1" s="1"/>
  <c r="C157" i="1"/>
  <c r="P156" i="1"/>
  <c r="I199" i="1"/>
  <c r="M198" i="1"/>
  <c r="N198" i="1" s="1"/>
  <c r="Q208" i="1"/>
  <c r="R208" i="1" s="1"/>
  <c r="J209" i="1"/>
  <c r="K209" i="1" s="1"/>
  <c r="L209" i="1" s="1"/>
  <c r="S209" i="1"/>
  <c r="T209" i="1"/>
  <c r="O209" i="1"/>
  <c r="A210" i="1"/>
  <c r="D209" i="1"/>
  <c r="E209" i="1" s="1"/>
  <c r="F210" i="1" s="1"/>
  <c r="G210" i="1" l="1"/>
  <c r="H210" i="1" s="1"/>
  <c r="B156" i="1"/>
  <c r="O210" i="1"/>
  <c r="A211" i="1"/>
  <c r="D210" i="1"/>
  <c r="E210" i="1" s="1"/>
  <c r="F211" i="1" s="1"/>
  <c r="I200" i="1"/>
  <c r="M199" i="1"/>
  <c r="N199" i="1" s="1"/>
  <c r="Q209" i="1"/>
  <c r="R209" i="1" s="1"/>
  <c r="J210" i="1"/>
  <c r="K210" i="1" s="1"/>
  <c r="L210" i="1" s="1"/>
  <c r="T210" i="1"/>
  <c r="S210" i="1"/>
  <c r="C158" i="1"/>
  <c r="P157" i="1"/>
  <c r="B157" i="1" s="1"/>
  <c r="Q210" i="1" l="1"/>
  <c r="R210" i="1" s="1"/>
  <c r="S211" i="1"/>
  <c r="T211" i="1"/>
  <c r="J211" i="1"/>
  <c r="K211" i="1" s="1"/>
  <c r="L211" i="1" s="1"/>
  <c r="A212" i="1"/>
  <c r="D211" i="1"/>
  <c r="E211" i="1" s="1"/>
  <c r="F212" i="1" s="1"/>
  <c r="O211" i="1"/>
  <c r="C159" i="1"/>
  <c r="P158" i="1"/>
  <c r="B158" i="1" s="1"/>
  <c r="I201" i="1"/>
  <c r="M200" i="1"/>
  <c r="N200" i="1" s="1"/>
  <c r="G211" i="1"/>
  <c r="G212" i="1" l="1"/>
  <c r="H212" i="1" s="1"/>
  <c r="I202" i="1"/>
  <c r="M201" i="1"/>
  <c r="N201" i="1" s="1"/>
  <c r="O212" i="1"/>
  <c r="A213" i="1"/>
  <c r="D212" i="1"/>
  <c r="E212" i="1" s="1"/>
  <c r="F213" i="1" s="1"/>
  <c r="C160" i="1"/>
  <c r="P159" i="1"/>
  <c r="B159" i="1" s="1"/>
  <c r="Q211" i="1"/>
  <c r="R211" i="1" s="1"/>
  <c r="J212" i="1"/>
  <c r="K212" i="1" s="1"/>
  <c r="L212" i="1" s="1"/>
  <c r="T212" i="1"/>
  <c r="S212" i="1"/>
  <c r="H211" i="1"/>
  <c r="Q212" i="1" l="1"/>
  <c r="R212" i="1" s="1"/>
  <c r="J213" i="1"/>
  <c r="K213" i="1" s="1"/>
  <c r="L213" i="1" s="1"/>
  <c r="S213" i="1"/>
  <c r="T213" i="1"/>
  <c r="C161" i="1"/>
  <c r="P160" i="1"/>
  <c r="B160" i="1" s="1"/>
  <c r="O213" i="1"/>
  <c r="A214" i="1"/>
  <c r="D213" i="1"/>
  <c r="E213" i="1" s="1"/>
  <c r="F214" i="1" s="1"/>
  <c r="G213" i="1"/>
  <c r="H213" i="1" s="1"/>
  <c r="I203" i="1"/>
  <c r="M202" i="1"/>
  <c r="N202" i="1" s="1"/>
  <c r="I204" i="1" l="1"/>
  <c r="M203" i="1"/>
  <c r="N203" i="1" s="1"/>
  <c r="A215" i="1"/>
  <c r="O214" i="1"/>
  <c r="D214" i="1"/>
  <c r="E214" i="1" s="1"/>
  <c r="F215" i="1" s="1"/>
  <c r="C162" i="1"/>
  <c r="P161" i="1"/>
  <c r="B161" i="1" s="1"/>
  <c r="Q213" i="1"/>
  <c r="R213" i="1" s="1"/>
  <c r="T214" i="1"/>
  <c r="S214" i="1"/>
  <c r="J214" i="1"/>
  <c r="K214" i="1" s="1"/>
  <c r="L214" i="1" s="1"/>
  <c r="G214" i="1"/>
  <c r="H214" i="1" s="1"/>
  <c r="C163" i="1" l="1"/>
  <c r="P162" i="1"/>
  <c r="B162" i="1" s="1"/>
  <c r="J215" i="1"/>
  <c r="K215" i="1" s="1"/>
  <c r="L215" i="1" s="1"/>
  <c r="S215" i="1"/>
  <c r="Q214" i="1"/>
  <c r="R214" i="1" s="1"/>
  <c r="T215" i="1"/>
  <c r="G215" i="1"/>
  <c r="H215" i="1" s="1"/>
  <c r="A216" i="1"/>
  <c r="O215" i="1"/>
  <c r="D215" i="1"/>
  <c r="E215" i="1" s="1"/>
  <c r="F216" i="1" s="1"/>
  <c r="I205" i="1"/>
  <c r="M204" i="1"/>
  <c r="N204" i="1" s="1"/>
  <c r="I206" i="1" l="1"/>
  <c r="M205" i="1"/>
  <c r="N205" i="1" s="1"/>
  <c r="J216" i="1"/>
  <c r="K216" i="1" s="1"/>
  <c r="L216" i="1" s="1"/>
  <c r="Q215" i="1"/>
  <c r="R215" i="1" s="1"/>
  <c r="T216" i="1"/>
  <c r="S216" i="1"/>
  <c r="G216" i="1"/>
  <c r="A217" i="1"/>
  <c r="O216" i="1"/>
  <c r="D216" i="1"/>
  <c r="E216" i="1" s="1"/>
  <c r="F217" i="1" s="1"/>
  <c r="C164" i="1"/>
  <c r="P163" i="1"/>
  <c r="B163" i="1" s="1"/>
  <c r="G217" i="1" l="1"/>
  <c r="H217" i="1" s="1"/>
  <c r="C165" i="1"/>
  <c r="P164" i="1"/>
  <c r="B164" i="1" s="1"/>
  <c r="O217" i="1"/>
  <c r="A218" i="1"/>
  <c r="D217" i="1"/>
  <c r="E217" i="1" s="1"/>
  <c r="F218" i="1" s="1"/>
  <c r="I207" i="1"/>
  <c r="M206" i="1"/>
  <c r="N206" i="1" s="1"/>
  <c r="Q216" i="1"/>
  <c r="R216" i="1" s="1"/>
  <c r="T217" i="1"/>
  <c r="J217" i="1"/>
  <c r="K217" i="1" s="1"/>
  <c r="L217" i="1" s="1"/>
  <c r="S217" i="1"/>
  <c r="H216" i="1"/>
  <c r="I208" i="1" l="1"/>
  <c r="M207" i="1"/>
  <c r="N207" i="1" s="1"/>
  <c r="O218" i="1"/>
  <c r="A219" i="1"/>
  <c r="D218" i="1"/>
  <c r="E218" i="1" s="1"/>
  <c r="F219" i="1" s="1"/>
  <c r="Q217" i="1"/>
  <c r="R217" i="1" s="1"/>
  <c r="T218" i="1"/>
  <c r="S218" i="1"/>
  <c r="J218" i="1"/>
  <c r="K218" i="1" s="1"/>
  <c r="L218" i="1" s="1"/>
  <c r="C166" i="1"/>
  <c r="P165" i="1"/>
  <c r="B165" i="1" s="1"/>
  <c r="G218" i="1"/>
  <c r="G219" i="1" l="1"/>
  <c r="H219" i="1" s="1"/>
  <c r="D219" i="1"/>
  <c r="E219" i="1" s="1"/>
  <c r="F220" i="1" s="1"/>
  <c r="O219" i="1"/>
  <c r="A220" i="1"/>
  <c r="Q218" i="1"/>
  <c r="R218" i="1" s="1"/>
  <c r="J219" i="1"/>
  <c r="K219" i="1" s="1"/>
  <c r="L219" i="1" s="1"/>
  <c r="S219" i="1"/>
  <c r="T219" i="1"/>
  <c r="C167" i="1"/>
  <c r="P166" i="1"/>
  <c r="B166" i="1" s="1"/>
  <c r="H218" i="1"/>
  <c r="M208" i="1"/>
  <c r="N208" i="1" s="1"/>
  <c r="I209" i="1"/>
  <c r="G220" i="1" l="1"/>
  <c r="H220" i="1" s="1"/>
  <c r="C168" i="1"/>
  <c r="P167" i="1"/>
  <c r="B167" i="1" s="1"/>
  <c r="I210" i="1"/>
  <c r="M209" i="1"/>
  <c r="N209" i="1" s="1"/>
  <c r="A221" i="1"/>
  <c r="O220" i="1"/>
  <c r="D220" i="1"/>
  <c r="E220" i="1" s="1"/>
  <c r="F221" i="1" s="1"/>
  <c r="Q219" i="1"/>
  <c r="R219" i="1" s="1"/>
  <c r="J220" i="1"/>
  <c r="K220" i="1" s="1"/>
  <c r="L220" i="1" s="1"/>
  <c r="T220" i="1"/>
  <c r="S220" i="1"/>
  <c r="O221" i="1" l="1"/>
  <c r="A222" i="1"/>
  <c r="D221" i="1"/>
  <c r="E221" i="1" s="1"/>
  <c r="F222" i="1" s="1"/>
  <c r="Q220" i="1"/>
  <c r="R220" i="1" s="1"/>
  <c r="T221" i="1"/>
  <c r="J221" i="1"/>
  <c r="K221" i="1" s="1"/>
  <c r="L221" i="1" s="1"/>
  <c r="S221" i="1"/>
  <c r="I211" i="1"/>
  <c r="M210" i="1"/>
  <c r="N210" i="1" s="1"/>
  <c r="C169" i="1"/>
  <c r="P168" i="1"/>
  <c r="B168" i="1" s="1"/>
  <c r="G221" i="1"/>
  <c r="G222" i="1" l="1"/>
  <c r="H222" i="1" s="1"/>
  <c r="C170" i="1"/>
  <c r="P169" i="1"/>
  <c r="B169" i="1" s="1"/>
  <c r="I212" i="1"/>
  <c r="M211" i="1"/>
  <c r="N211" i="1" s="1"/>
  <c r="A223" i="1"/>
  <c r="O222" i="1"/>
  <c r="D222" i="1"/>
  <c r="E222" i="1" s="1"/>
  <c r="F223" i="1" s="1"/>
  <c r="H221" i="1"/>
  <c r="T222" i="1"/>
  <c r="Q221" i="1"/>
  <c r="R221" i="1" s="1"/>
  <c r="S222" i="1"/>
  <c r="J222" i="1"/>
  <c r="K222" i="1" s="1"/>
  <c r="L222" i="1" s="1"/>
  <c r="G223" i="1" l="1"/>
  <c r="H223" i="1" s="1"/>
  <c r="I213" i="1"/>
  <c r="M212" i="1"/>
  <c r="N212" i="1" s="1"/>
  <c r="Q222" i="1"/>
  <c r="R222" i="1" s="1"/>
  <c r="J223" i="1"/>
  <c r="K223" i="1" s="1"/>
  <c r="L223" i="1" s="1"/>
  <c r="S223" i="1"/>
  <c r="T223" i="1"/>
  <c r="A224" i="1"/>
  <c r="O223" i="1"/>
  <c r="D223" i="1"/>
  <c r="E223" i="1" s="1"/>
  <c r="F224" i="1" s="1"/>
  <c r="C171" i="1"/>
  <c r="P170" i="1"/>
  <c r="B170" i="1" s="1"/>
  <c r="Q223" i="1" l="1"/>
  <c r="R223" i="1" s="1"/>
  <c r="J224" i="1"/>
  <c r="K224" i="1" s="1"/>
  <c r="L224" i="1" s="1"/>
  <c r="T224" i="1"/>
  <c r="S224" i="1"/>
  <c r="C172" i="1"/>
  <c r="P171" i="1"/>
  <c r="B171" i="1" s="1"/>
  <c r="O224" i="1"/>
  <c r="A225" i="1"/>
  <c r="D224" i="1"/>
  <c r="E224" i="1" s="1"/>
  <c r="F225" i="1" s="1"/>
  <c r="I214" i="1"/>
  <c r="M213" i="1"/>
  <c r="N213" i="1" s="1"/>
  <c r="G224" i="1"/>
  <c r="G225" i="1" l="1"/>
  <c r="H225" i="1" s="1"/>
  <c r="Q224" i="1"/>
  <c r="R224" i="1" s="1"/>
  <c r="T225" i="1"/>
  <c r="J225" i="1"/>
  <c r="K225" i="1" s="1"/>
  <c r="L225" i="1" s="1"/>
  <c r="S225" i="1"/>
  <c r="I215" i="1"/>
  <c r="M214" i="1"/>
  <c r="N214" i="1" s="1"/>
  <c r="H224" i="1"/>
  <c r="A226" i="1"/>
  <c r="O225" i="1"/>
  <c r="D225" i="1"/>
  <c r="E225" i="1" s="1"/>
  <c r="F226" i="1" s="1"/>
  <c r="C173" i="1"/>
  <c r="P172" i="1"/>
  <c r="B172" i="1" s="1"/>
  <c r="C174" i="1" l="1"/>
  <c r="P173" i="1"/>
  <c r="B173" i="1" s="1"/>
  <c r="O226" i="1"/>
  <c r="A227" i="1"/>
  <c r="D226" i="1"/>
  <c r="E226" i="1" s="1"/>
  <c r="F227" i="1" s="1"/>
  <c r="M215" i="1"/>
  <c r="N215" i="1" s="1"/>
  <c r="I216" i="1"/>
  <c r="Q225" i="1"/>
  <c r="R225" i="1" s="1"/>
  <c r="T226" i="1"/>
  <c r="S226" i="1"/>
  <c r="J226" i="1"/>
  <c r="K226" i="1" s="1"/>
  <c r="L226" i="1" s="1"/>
  <c r="G226" i="1"/>
  <c r="G227" i="1" l="1"/>
  <c r="H227" i="1" s="1"/>
  <c r="H226" i="1"/>
  <c r="Q226" i="1"/>
  <c r="R226" i="1" s="1"/>
  <c r="J227" i="1"/>
  <c r="K227" i="1" s="1"/>
  <c r="L227" i="1" s="1"/>
  <c r="S227" i="1"/>
  <c r="T227" i="1"/>
  <c r="I217" i="1"/>
  <c r="M216" i="1"/>
  <c r="N216" i="1" s="1"/>
  <c r="A228" i="1"/>
  <c r="O227" i="1"/>
  <c r="D227" i="1"/>
  <c r="E227" i="1" s="1"/>
  <c r="F228" i="1" s="1"/>
  <c r="C175" i="1"/>
  <c r="P174" i="1"/>
  <c r="B174" i="1" s="1"/>
  <c r="G228" i="1" l="1"/>
  <c r="H228" i="1" s="1"/>
  <c r="A229" i="1"/>
  <c r="O228" i="1"/>
  <c r="D228" i="1"/>
  <c r="E228" i="1" s="1"/>
  <c r="F229" i="1" s="1"/>
  <c r="I218" i="1"/>
  <c r="M217" i="1"/>
  <c r="N217" i="1" s="1"/>
  <c r="C176" i="1"/>
  <c r="P175" i="1"/>
  <c r="B175" i="1" s="1"/>
  <c r="Q227" i="1"/>
  <c r="R227" i="1" s="1"/>
  <c r="J228" i="1"/>
  <c r="K228" i="1" s="1"/>
  <c r="L228" i="1" s="1"/>
  <c r="T228" i="1"/>
  <c r="S228" i="1"/>
  <c r="O229" i="1" l="1"/>
  <c r="A230" i="1"/>
  <c r="D229" i="1"/>
  <c r="E229" i="1" s="1"/>
  <c r="F230" i="1" s="1"/>
  <c r="C177" i="1"/>
  <c r="P176" i="1"/>
  <c r="B176" i="1" s="1"/>
  <c r="I219" i="1"/>
  <c r="M218" i="1"/>
  <c r="N218" i="1" s="1"/>
  <c r="Q228" i="1"/>
  <c r="R228" i="1" s="1"/>
  <c r="S229" i="1"/>
  <c r="T229" i="1"/>
  <c r="J229" i="1"/>
  <c r="K229" i="1" s="1"/>
  <c r="L229" i="1" s="1"/>
  <c r="G229" i="1"/>
  <c r="G230" i="1" l="1"/>
  <c r="H230" i="1" s="1"/>
  <c r="C178" i="1"/>
  <c r="P177" i="1"/>
  <c r="B177" i="1" s="1"/>
  <c r="O230" i="1"/>
  <c r="D230" i="1"/>
  <c r="E230" i="1" s="1"/>
  <c r="F231" i="1" s="1"/>
  <c r="A231" i="1"/>
  <c r="Q229" i="1"/>
  <c r="R229" i="1" s="1"/>
  <c r="J230" i="1"/>
  <c r="K230" i="1" s="1"/>
  <c r="L230" i="1" s="1"/>
  <c r="T230" i="1"/>
  <c r="S230" i="1"/>
  <c r="I220" i="1"/>
  <c r="M219" i="1"/>
  <c r="N219" i="1" s="1"/>
  <c r="H229" i="1"/>
  <c r="G231" i="1" l="1"/>
  <c r="H231" i="1" s="1"/>
  <c r="Q230" i="1"/>
  <c r="R230" i="1" s="1"/>
  <c r="J231" i="1"/>
  <c r="K231" i="1" s="1"/>
  <c r="L231" i="1" s="1"/>
  <c r="S231" i="1"/>
  <c r="T231" i="1"/>
  <c r="I221" i="1"/>
  <c r="M220" i="1"/>
  <c r="N220" i="1" s="1"/>
  <c r="O231" i="1"/>
  <c r="A232" i="1"/>
  <c r="D231" i="1"/>
  <c r="E231" i="1" s="1"/>
  <c r="F232" i="1" s="1"/>
  <c r="C179" i="1"/>
  <c r="P178" i="1"/>
  <c r="B178" i="1" s="1"/>
  <c r="C180" i="1" l="1"/>
  <c r="P179" i="1"/>
  <c r="B179" i="1" s="1"/>
  <c r="D232" i="1"/>
  <c r="E232" i="1" s="1"/>
  <c r="F233" i="1" s="1"/>
  <c r="A233" i="1"/>
  <c r="O232" i="1"/>
  <c r="Q231" i="1"/>
  <c r="R231" i="1" s="1"/>
  <c r="S232" i="1"/>
  <c r="J232" i="1"/>
  <c r="K232" i="1" s="1"/>
  <c r="L232" i="1" s="1"/>
  <c r="T232" i="1"/>
  <c r="I222" i="1"/>
  <c r="M221" i="1"/>
  <c r="N221" i="1" s="1"/>
  <c r="G232" i="1"/>
  <c r="G233" i="1" l="1"/>
  <c r="H233" i="1" s="1"/>
  <c r="C181" i="1"/>
  <c r="P180" i="1"/>
  <c r="B180" i="1" s="1"/>
  <c r="H232" i="1"/>
  <c r="A234" i="1"/>
  <c r="O233" i="1"/>
  <c r="D233" i="1"/>
  <c r="E233" i="1" s="1"/>
  <c r="F234" i="1" s="1"/>
  <c r="I223" i="1"/>
  <c r="M222" i="1"/>
  <c r="N222" i="1" s="1"/>
  <c r="Q232" i="1"/>
  <c r="R232" i="1" s="1"/>
  <c r="S233" i="1"/>
  <c r="T233" i="1"/>
  <c r="J233" i="1"/>
  <c r="K233" i="1" s="1"/>
  <c r="L233" i="1" s="1"/>
  <c r="G234" i="1" l="1"/>
  <c r="H234" i="1" s="1"/>
  <c r="I224" i="1"/>
  <c r="M223" i="1"/>
  <c r="N223" i="1" s="1"/>
  <c r="A235" i="1"/>
  <c r="O234" i="1"/>
  <c r="D234" i="1"/>
  <c r="E234" i="1" s="1"/>
  <c r="F235" i="1" s="1"/>
  <c r="Q233" i="1"/>
  <c r="R233" i="1" s="1"/>
  <c r="J234" i="1"/>
  <c r="K234" i="1" s="1"/>
  <c r="L234" i="1" s="1"/>
  <c r="T234" i="1"/>
  <c r="S234" i="1"/>
  <c r="C182" i="1"/>
  <c r="P181" i="1"/>
  <c r="B181" i="1" s="1"/>
  <c r="G235" i="1" l="1"/>
  <c r="H235" i="1" s="1"/>
  <c r="Q234" i="1"/>
  <c r="R234" i="1" s="1"/>
  <c r="J235" i="1"/>
  <c r="K235" i="1" s="1"/>
  <c r="L235" i="1" s="1"/>
  <c r="S235" i="1"/>
  <c r="T235" i="1"/>
  <c r="C183" i="1"/>
  <c r="P182" i="1"/>
  <c r="B182" i="1" s="1"/>
  <c r="A236" i="1"/>
  <c r="O235" i="1"/>
  <c r="D235" i="1"/>
  <c r="E235" i="1" s="1"/>
  <c r="F236" i="1" s="1"/>
  <c r="I225" i="1"/>
  <c r="M224" i="1"/>
  <c r="N224" i="1" s="1"/>
  <c r="S236" i="1" l="1"/>
  <c r="J236" i="1"/>
  <c r="Q235" i="1"/>
  <c r="R235" i="1" s="1"/>
  <c r="T236" i="1"/>
  <c r="C184" i="1"/>
  <c r="P183" i="1"/>
  <c r="B183" i="1" s="1"/>
  <c r="I226" i="1"/>
  <c r="M225" i="1"/>
  <c r="N225" i="1" s="1"/>
  <c r="O236" i="1"/>
  <c r="A237" i="1"/>
  <c r="K236" i="1"/>
  <c r="L236" i="1" s="1"/>
  <c r="D236" i="1"/>
  <c r="E236" i="1" s="1"/>
  <c r="F237" i="1" s="1"/>
  <c r="G236" i="1"/>
  <c r="G237" i="1" l="1"/>
  <c r="H237" i="1" s="1"/>
  <c r="H236" i="1"/>
  <c r="O237" i="1"/>
  <c r="A238" i="1"/>
  <c r="D237" i="1"/>
  <c r="E237" i="1" s="1"/>
  <c r="F238" i="1" s="1"/>
  <c r="I227" i="1"/>
  <c r="M226" i="1"/>
  <c r="N226" i="1" s="1"/>
  <c r="Q236" i="1"/>
  <c r="R236" i="1" s="1"/>
  <c r="S237" i="1"/>
  <c r="T237" i="1"/>
  <c r="J237" i="1"/>
  <c r="K237" i="1" s="1"/>
  <c r="L237" i="1" s="1"/>
  <c r="C185" i="1"/>
  <c r="P184" i="1"/>
  <c r="G238" i="1" l="1"/>
  <c r="H238" i="1" s="1"/>
  <c r="B184" i="1"/>
  <c r="I228" i="1"/>
  <c r="M227" i="1"/>
  <c r="N227" i="1" s="1"/>
  <c r="A239" i="1"/>
  <c r="O238" i="1"/>
  <c r="D238" i="1"/>
  <c r="E238" i="1" s="1"/>
  <c r="F239" i="1" s="1"/>
  <c r="Q237" i="1"/>
  <c r="R237" i="1" s="1"/>
  <c r="J238" i="1"/>
  <c r="K238" i="1" s="1"/>
  <c r="L238" i="1" s="1"/>
  <c r="T238" i="1"/>
  <c r="S238" i="1"/>
  <c r="C186" i="1"/>
  <c r="P185" i="1"/>
  <c r="B185" i="1" s="1"/>
  <c r="G239" i="1" l="1"/>
  <c r="H239" i="1" s="1"/>
  <c r="C187" i="1"/>
  <c r="P186" i="1"/>
  <c r="B186" i="1" s="1"/>
  <c r="I229" i="1"/>
  <c r="M228" i="1"/>
  <c r="N228" i="1" s="1"/>
  <c r="Q238" i="1"/>
  <c r="R238" i="1" s="1"/>
  <c r="J239" i="1"/>
  <c r="K239" i="1" s="1"/>
  <c r="L239" i="1" s="1"/>
  <c r="S239" i="1"/>
  <c r="T239" i="1"/>
  <c r="A240" i="1"/>
  <c r="O239" i="1"/>
  <c r="D239" i="1"/>
  <c r="E239" i="1" s="1"/>
  <c r="F240" i="1" s="1"/>
  <c r="Q239" i="1" l="1"/>
  <c r="R239" i="1" s="1"/>
  <c r="S240" i="1"/>
  <c r="J240" i="1"/>
  <c r="K240" i="1" s="1"/>
  <c r="L240" i="1" s="1"/>
  <c r="T240" i="1"/>
  <c r="I230" i="1"/>
  <c r="M229" i="1"/>
  <c r="N229" i="1" s="1"/>
  <c r="C188" i="1"/>
  <c r="P187" i="1"/>
  <c r="B187" i="1" s="1"/>
  <c r="A241" i="1"/>
  <c r="O240" i="1"/>
  <c r="D240" i="1"/>
  <c r="E240" i="1" s="1"/>
  <c r="F241" i="1" s="1"/>
  <c r="G240" i="1"/>
  <c r="S241" i="1" l="1"/>
  <c r="T241" i="1"/>
  <c r="Q240" i="1"/>
  <c r="R240" i="1" s="1"/>
  <c r="J241" i="1"/>
  <c r="K241" i="1" s="1"/>
  <c r="L241" i="1" s="1"/>
  <c r="C189" i="1"/>
  <c r="P188" i="1"/>
  <c r="B188" i="1" s="1"/>
  <c r="O241" i="1"/>
  <c r="A242" i="1"/>
  <c r="D241" i="1"/>
  <c r="E241" i="1" s="1"/>
  <c r="F242" i="1" s="1"/>
  <c r="G241" i="1"/>
  <c r="H240" i="1"/>
  <c r="I231" i="1"/>
  <c r="M230" i="1"/>
  <c r="N230" i="1" s="1"/>
  <c r="Q241" i="1" l="1"/>
  <c r="R241" i="1" s="1"/>
  <c r="J242" i="1"/>
  <c r="T242" i="1"/>
  <c r="S242" i="1"/>
  <c r="G242" i="1"/>
  <c r="H242" i="1" s="1"/>
  <c r="H241" i="1"/>
  <c r="I232" i="1"/>
  <c r="M231" i="1"/>
  <c r="N231" i="1" s="1"/>
  <c r="A243" i="1"/>
  <c r="O242" i="1"/>
  <c r="K242" i="1"/>
  <c r="L242" i="1" s="1"/>
  <c r="D242" i="1"/>
  <c r="E242" i="1" s="1"/>
  <c r="F243" i="1" s="1"/>
  <c r="C190" i="1"/>
  <c r="P189" i="1"/>
  <c r="B189" i="1" s="1"/>
  <c r="I233" i="1" l="1"/>
  <c r="M232" i="1"/>
  <c r="N232" i="1" s="1"/>
  <c r="G243" i="1"/>
  <c r="C191" i="1"/>
  <c r="P190" i="1"/>
  <c r="B190" i="1" s="1"/>
  <c r="Q242" i="1"/>
  <c r="R242" i="1" s="1"/>
  <c r="J243" i="1"/>
  <c r="K243" i="1" s="1"/>
  <c r="L243" i="1" s="1"/>
  <c r="S243" i="1"/>
  <c r="T243" i="1"/>
  <c r="O243" i="1"/>
  <c r="A244" i="1"/>
  <c r="D243" i="1"/>
  <c r="E243" i="1" s="1"/>
  <c r="F244" i="1" s="1"/>
  <c r="G244" i="1" l="1"/>
  <c r="H244" i="1" s="1"/>
  <c r="H243" i="1"/>
  <c r="O244" i="1"/>
  <c r="A245" i="1"/>
  <c r="D244" i="1"/>
  <c r="E244" i="1" s="1"/>
  <c r="F245" i="1" s="1"/>
  <c r="I234" i="1"/>
  <c r="M233" i="1"/>
  <c r="N233" i="1" s="1"/>
  <c r="Q243" i="1"/>
  <c r="R243" i="1" s="1"/>
  <c r="S244" i="1"/>
  <c r="J244" i="1"/>
  <c r="K244" i="1" s="1"/>
  <c r="L244" i="1" s="1"/>
  <c r="T244" i="1"/>
  <c r="C192" i="1"/>
  <c r="P191" i="1"/>
  <c r="B191" i="1" s="1"/>
  <c r="G245" i="1" l="1"/>
  <c r="H245" i="1" s="1"/>
  <c r="C193" i="1"/>
  <c r="P192" i="1"/>
  <c r="B192" i="1" s="1"/>
  <c r="A246" i="1"/>
  <c r="O245" i="1"/>
  <c r="D245" i="1"/>
  <c r="E245" i="1" s="1"/>
  <c r="F246" i="1" s="1"/>
  <c r="I235" i="1"/>
  <c r="M234" i="1"/>
  <c r="N234" i="1" s="1"/>
  <c r="Q244" i="1"/>
  <c r="R244" i="1" s="1"/>
  <c r="S245" i="1"/>
  <c r="T245" i="1"/>
  <c r="J245" i="1"/>
  <c r="K245" i="1" s="1"/>
  <c r="L245" i="1" s="1"/>
  <c r="I236" i="1" l="1"/>
  <c r="M235" i="1"/>
  <c r="N235" i="1" s="1"/>
  <c r="Q245" i="1"/>
  <c r="R245" i="1" s="1"/>
  <c r="J246" i="1"/>
  <c r="K246" i="1" s="1"/>
  <c r="L246" i="1" s="1"/>
  <c r="T246" i="1"/>
  <c r="S246" i="1"/>
  <c r="C194" i="1"/>
  <c r="P193" i="1"/>
  <c r="B193" i="1" s="1"/>
  <c r="D246" i="1"/>
  <c r="E246" i="1" s="1"/>
  <c r="F247" i="1" s="1"/>
  <c r="O246" i="1"/>
  <c r="A247" i="1"/>
  <c r="G246" i="1"/>
  <c r="H246" i="1" s="1"/>
  <c r="Q246" i="1" l="1"/>
  <c r="R246" i="1" s="1"/>
  <c r="J247" i="1"/>
  <c r="K247" i="1" s="1"/>
  <c r="L247" i="1" s="1"/>
  <c r="S247" i="1"/>
  <c r="T247" i="1"/>
  <c r="G247" i="1"/>
  <c r="C195" i="1"/>
  <c r="P194" i="1"/>
  <c r="B194" i="1" s="1"/>
  <c r="A248" i="1"/>
  <c r="O247" i="1"/>
  <c r="D247" i="1"/>
  <c r="E247" i="1" s="1"/>
  <c r="F248" i="1" s="1"/>
  <c r="M236" i="1"/>
  <c r="N236" i="1" s="1"/>
  <c r="I237" i="1"/>
  <c r="G248" i="1" l="1"/>
  <c r="H248" i="1" s="1"/>
  <c r="H247" i="1"/>
  <c r="S248" i="1"/>
  <c r="Q247" i="1"/>
  <c r="R247" i="1" s="1"/>
  <c r="J248" i="1"/>
  <c r="K248" i="1" s="1"/>
  <c r="L248" i="1" s="1"/>
  <c r="T248" i="1"/>
  <c r="I238" i="1"/>
  <c r="M237" i="1"/>
  <c r="N237" i="1" s="1"/>
  <c r="O248" i="1"/>
  <c r="A249" i="1"/>
  <c r="D248" i="1"/>
  <c r="E248" i="1" s="1"/>
  <c r="F249" i="1" s="1"/>
  <c r="C196" i="1"/>
  <c r="P195" i="1"/>
  <c r="B195" i="1" s="1"/>
  <c r="C197" i="1" l="1"/>
  <c r="P196" i="1"/>
  <c r="B196" i="1" s="1"/>
  <c r="A250" i="1"/>
  <c r="O249" i="1"/>
  <c r="D249" i="1"/>
  <c r="E249" i="1" s="1"/>
  <c r="F250" i="1" s="1"/>
  <c r="I239" i="1"/>
  <c r="M238" i="1"/>
  <c r="N238" i="1" s="1"/>
  <c r="Q248" i="1"/>
  <c r="R248" i="1" s="1"/>
  <c r="S249" i="1"/>
  <c r="T249" i="1"/>
  <c r="J249" i="1"/>
  <c r="K249" i="1" s="1"/>
  <c r="L249" i="1" s="1"/>
  <c r="G249" i="1"/>
  <c r="G250" i="1" l="1"/>
  <c r="H250" i="1" s="1"/>
  <c r="C198" i="1"/>
  <c r="P197" i="1"/>
  <c r="B197" i="1" s="1"/>
  <c r="I240" i="1"/>
  <c r="M239" i="1"/>
  <c r="N239" i="1" s="1"/>
  <c r="Q249" i="1"/>
  <c r="R249" i="1" s="1"/>
  <c r="J250" i="1"/>
  <c r="K250" i="1" s="1"/>
  <c r="L250" i="1" s="1"/>
  <c r="T250" i="1"/>
  <c r="S250" i="1"/>
  <c r="O250" i="1"/>
  <c r="A251" i="1"/>
  <c r="D250" i="1"/>
  <c r="E250" i="1" s="1"/>
  <c r="F251" i="1" s="1"/>
  <c r="H249" i="1"/>
  <c r="G251" i="1" l="1"/>
  <c r="H251" i="1" s="1"/>
  <c r="I241" i="1"/>
  <c r="M240" i="1"/>
  <c r="N240" i="1" s="1"/>
  <c r="O251" i="1"/>
  <c r="A252" i="1"/>
  <c r="D251" i="1"/>
  <c r="E251" i="1" s="1"/>
  <c r="F252" i="1" s="1"/>
  <c r="Q250" i="1"/>
  <c r="R250" i="1" s="1"/>
  <c r="J251" i="1"/>
  <c r="K251" i="1" s="1"/>
  <c r="L251" i="1" s="1"/>
  <c r="S251" i="1"/>
  <c r="T251" i="1"/>
  <c r="C199" i="1"/>
  <c r="P198" i="1"/>
  <c r="B198" i="1" s="1"/>
  <c r="Q251" i="1" l="1"/>
  <c r="R251" i="1" s="1"/>
  <c r="S252" i="1"/>
  <c r="J252" i="1"/>
  <c r="K252" i="1" s="1"/>
  <c r="L252" i="1" s="1"/>
  <c r="T252" i="1"/>
  <c r="M241" i="1"/>
  <c r="N241" i="1" s="1"/>
  <c r="I242" i="1"/>
  <c r="C200" i="1"/>
  <c r="P199" i="1"/>
  <c r="B199" i="1" s="1"/>
  <c r="A253" i="1"/>
  <c r="O252" i="1"/>
  <c r="D252" i="1"/>
  <c r="E252" i="1" s="1"/>
  <c r="F253" i="1" s="1"/>
  <c r="G252" i="1"/>
  <c r="G253" i="1" l="1"/>
  <c r="H253" i="1" s="1"/>
  <c r="C201" i="1"/>
  <c r="P200" i="1"/>
  <c r="B200" i="1" s="1"/>
  <c r="I243" i="1"/>
  <c r="M242" i="1"/>
  <c r="N242" i="1" s="1"/>
  <c r="Q252" i="1"/>
  <c r="R252" i="1" s="1"/>
  <c r="S253" i="1"/>
  <c r="T253" i="1"/>
  <c r="J253" i="1"/>
  <c r="K253" i="1" s="1"/>
  <c r="L253" i="1" s="1"/>
  <c r="H252" i="1"/>
  <c r="O253" i="1"/>
  <c r="A254" i="1"/>
  <c r="D253" i="1"/>
  <c r="E253" i="1" s="1"/>
  <c r="F254" i="1" s="1"/>
  <c r="G254" i="1" l="1"/>
  <c r="H254" i="1" s="1"/>
  <c r="A255" i="1"/>
  <c r="O254" i="1"/>
  <c r="D254" i="1"/>
  <c r="E254" i="1" s="1"/>
  <c r="F255" i="1" s="1"/>
  <c r="Q253" i="1"/>
  <c r="R253" i="1" s="1"/>
  <c r="J254" i="1"/>
  <c r="K254" i="1" s="1"/>
  <c r="L254" i="1" s="1"/>
  <c r="T254" i="1"/>
  <c r="S254" i="1"/>
  <c r="I244" i="1"/>
  <c r="M243" i="1"/>
  <c r="N243" i="1" s="1"/>
  <c r="C202" i="1"/>
  <c r="P201" i="1"/>
  <c r="B201" i="1" s="1"/>
  <c r="G255" i="1" l="1"/>
  <c r="H255" i="1" s="1"/>
  <c r="C203" i="1"/>
  <c r="P202" i="1"/>
  <c r="B202" i="1" s="1"/>
  <c r="Q254" i="1"/>
  <c r="R254" i="1" s="1"/>
  <c r="J255" i="1"/>
  <c r="K255" i="1" s="1"/>
  <c r="L255" i="1" s="1"/>
  <c r="S255" i="1"/>
  <c r="T255" i="1"/>
  <c r="I245" i="1"/>
  <c r="M244" i="1"/>
  <c r="N244" i="1" s="1"/>
  <c r="D255" i="1"/>
  <c r="E255" i="1" s="1"/>
  <c r="F256" i="1" s="1"/>
  <c r="A256" i="1"/>
  <c r="O255" i="1"/>
  <c r="D256" i="1" l="1"/>
  <c r="E256" i="1" s="1"/>
  <c r="F257" i="1" s="1"/>
  <c r="O256" i="1"/>
  <c r="A257" i="1"/>
  <c r="C204" i="1"/>
  <c r="P203" i="1"/>
  <c r="B203" i="1" s="1"/>
  <c r="Q255" i="1"/>
  <c r="R255" i="1" s="1"/>
  <c r="S256" i="1"/>
  <c r="J256" i="1"/>
  <c r="K256" i="1" s="1"/>
  <c r="L256" i="1" s="1"/>
  <c r="T256" i="1"/>
  <c r="I246" i="1"/>
  <c r="M245" i="1"/>
  <c r="N245" i="1" s="1"/>
  <c r="G256" i="1"/>
  <c r="G257" i="1" l="1"/>
  <c r="H257" i="1" s="1"/>
  <c r="A258" i="1"/>
  <c r="O257" i="1"/>
  <c r="D257" i="1"/>
  <c r="E257" i="1" s="1"/>
  <c r="F258" i="1" s="1"/>
  <c r="H256" i="1"/>
  <c r="I247" i="1"/>
  <c r="M246" i="1"/>
  <c r="N246" i="1" s="1"/>
  <c r="C205" i="1"/>
  <c r="P204" i="1"/>
  <c r="B204" i="1" s="1"/>
  <c r="Q256" i="1"/>
  <c r="R256" i="1" s="1"/>
  <c r="S257" i="1"/>
  <c r="T257" i="1"/>
  <c r="J257" i="1"/>
  <c r="K257" i="1" s="1"/>
  <c r="L257" i="1" s="1"/>
  <c r="G258" i="1" l="1"/>
  <c r="H258" i="1" s="1"/>
  <c r="A259" i="1"/>
  <c r="D258" i="1"/>
  <c r="E258" i="1" s="1"/>
  <c r="F259" i="1" s="1"/>
  <c r="O258" i="1"/>
  <c r="Q257" i="1"/>
  <c r="R257" i="1" s="1"/>
  <c r="J258" i="1"/>
  <c r="K258" i="1" s="1"/>
  <c r="L258" i="1" s="1"/>
  <c r="T258" i="1"/>
  <c r="S258" i="1"/>
  <c r="C206" i="1"/>
  <c r="P205" i="1"/>
  <c r="B205" i="1" s="1"/>
  <c r="I248" i="1"/>
  <c r="M247" i="1"/>
  <c r="N247" i="1" s="1"/>
  <c r="G259" i="1" l="1"/>
  <c r="H259" i="1" s="1"/>
  <c r="I249" i="1"/>
  <c r="M248" i="1"/>
  <c r="N248" i="1" s="1"/>
  <c r="C207" i="1"/>
  <c r="P206" i="1"/>
  <c r="B206" i="1" s="1"/>
  <c r="Q258" i="1"/>
  <c r="R258" i="1" s="1"/>
  <c r="T259" i="1"/>
  <c r="J259" i="1"/>
  <c r="K259" i="1" s="1"/>
  <c r="L259" i="1" s="1"/>
  <c r="S259" i="1"/>
  <c r="O259" i="1"/>
  <c r="A260" i="1"/>
  <c r="D259" i="1"/>
  <c r="E259" i="1" s="1"/>
  <c r="F260" i="1" s="1"/>
  <c r="C208" i="1" l="1"/>
  <c r="P207" i="1"/>
  <c r="B207" i="1" s="1"/>
  <c r="Q259" i="1"/>
  <c r="R259" i="1" s="1"/>
  <c r="T260" i="1"/>
  <c r="S260" i="1"/>
  <c r="J260" i="1"/>
  <c r="K260" i="1" s="1"/>
  <c r="L260" i="1" s="1"/>
  <c r="A261" i="1"/>
  <c r="O260" i="1"/>
  <c r="D260" i="1"/>
  <c r="E260" i="1" s="1"/>
  <c r="F261" i="1" s="1"/>
  <c r="G260" i="1"/>
  <c r="I250" i="1"/>
  <c r="M249" i="1"/>
  <c r="N249" i="1" s="1"/>
  <c r="I251" i="1" l="1"/>
  <c r="M250" i="1"/>
  <c r="N250" i="1" s="1"/>
  <c r="Q260" i="1"/>
  <c r="R260" i="1" s="1"/>
  <c r="J261" i="1"/>
  <c r="K261" i="1" s="1"/>
  <c r="L261" i="1" s="1"/>
  <c r="S261" i="1"/>
  <c r="T261" i="1"/>
  <c r="G261" i="1"/>
  <c r="D261" i="1"/>
  <c r="E261" i="1" s="1"/>
  <c r="F262" i="1" s="1"/>
  <c r="A262" i="1"/>
  <c r="O261" i="1"/>
  <c r="C209" i="1"/>
  <c r="P208" i="1"/>
  <c r="B208" i="1" s="1"/>
  <c r="H260" i="1"/>
  <c r="G262" i="1" l="1"/>
  <c r="H262" i="1" s="1"/>
  <c r="H261" i="1"/>
  <c r="A263" i="1"/>
  <c r="D262" i="1"/>
  <c r="E262" i="1" s="1"/>
  <c r="F263" i="1" s="1"/>
  <c r="O262" i="1"/>
  <c r="S262" i="1"/>
  <c r="Q261" i="1"/>
  <c r="R261" i="1" s="1"/>
  <c r="J262" i="1"/>
  <c r="K262" i="1" s="1"/>
  <c r="L262" i="1" s="1"/>
  <c r="T262" i="1"/>
  <c r="C210" i="1"/>
  <c r="P209" i="1"/>
  <c r="B209" i="1" s="1"/>
  <c r="I252" i="1"/>
  <c r="M251" i="1"/>
  <c r="N251" i="1" s="1"/>
  <c r="G263" i="1" l="1"/>
  <c r="O263" i="1"/>
  <c r="A264" i="1"/>
  <c r="D263" i="1"/>
  <c r="E263" i="1" s="1"/>
  <c r="F264" i="1" s="1"/>
  <c r="C211" i="1"/>
  <c r="P210" i="1"/>
  <c r="B210" i="1" s="1"/>
  <c r="Q262" i="1"/>
  <c r="R262" i="1" s="1"/>
  <c r="S263" i="1"/>
  <c r="T263" i="1"/>
  <c r="J263" i="1"/>
  <c r="K263" i="1" s="1"/>
  <c r="L263" i="1" s="1"/>
  <c r="I253" i="1"/>
  <c r="M252" i="1"/>
  <c r="N252" i="1" s="1"/>
  <c r="G264" i="1" l="1"/>
  <c r="H264" i="1" s="1"/>
  <c r="H263" i="1"/>
  <c r="C212" i="1"/>
  <c r="P211" i="1"/>
  <c r="B211" i="1" s="1"/>
  <c r="O264" i="1"/>
  <c r="A265" i="1"/>
  <c r="D264" i="1"/>
  <c r="E264" i="1" s="1"/>
  <c r="F265" i="1" s="1"/>
  <c r="I254" i="1"/>
  <c r="M253" i="1"/>
  <c r="N253" i="1" s="1"/>
  <c r="Q263" i="1"/>
  <c r="R263" i="1" s="1"/>
  <c r="J264" i="1"/>
  <c r="K264" i="1" s="1"/>
  <c r="L264" i="1" s="1"/>
  <c r="T264" i="1"/>
  <c r="S264" i="1"/>
  <c r="Q264" i="1" l="1"/>
  <c r="R264" i="1" s="1"/>
  <c r="J265" i="1"/>
  <c r="K265" i="1" s="1"/>
  <c r="L265" i="1" s="1"/>
  <c r="S265" i="1"/>
  <c r="T265" i="1"/>
  <c r="I255" i="1"/>
  <c r="M254" i="1"/>
  <c r="N254" i="1" s="1"/>
  <c r="D265" i="1"/>
  <c r="E265" i="1" s="1"/>
  <c r="F266" i="1" s="1"/>
  <c r="O265" i="1"/>
  <c r="A266" i="1"/>
  <c r="C213" i="1"/>
  <c r="P212" i="1"/>
  <c r="B212" i="1" s="1"/>
  <c r="G265" i="1"/>
  <c r="C214" i="1" l="1"/>
  <c r="P213" i="1"/>
  <c r="B213" i="1" s="1"/>
  <c r="G266" i="1"/>
  <c r="H266" i="1" s="1"/>
  <c r="I256" i="1"/>
  <c r="M255" i="1"/>
  <c r="N255" i="1" s="1"/>
  <c r="Q265" i="1"/>
  <c r="R265" i="1" s="1"/>
  <c r="S266" i="1"/>
  <c r="J266" i="1"/>
  <c r="K266" i="1" s="1"/>
  <c r="L266" i="1" s="1"/>
  <c r="T266" i="1"/>
  <c r="D266" i="1"/>
  <c r="E266" i="1" s="1"/>
  <c r="F267" i="1" s="1"/>
  <c r="A267" i="1"/>
  <c r="O266" i="1"/>
  <c r="H265" i="1"/>
  <c r="G267" i="1" l="1"/>
  <c r="O267" i="1"/>
  <c r="D267" i="1"/>
  <c r="E267" i="1" s="1"/>
  <c r="F268" i="1" s="1"/>
  <c r="A268" i="1"/>
  <c r="Q266" i="1"/>
  <c r="R266" i="1" s="1"/>
  <c r="S267" i="1"/>
  <c r="T267" i="1"/>
  <c r="J267" i="1"/>
  <c r="K267" i="1" s="1"/>
  <c r="L267" i="1" s="1"/>
  <c r="I257" i="1"/>
  <c r="M256" i="1"/>
  <c r="N256" i="1" s="1"/>
  <c r="C215" i="1"/>
  <c r="P214" i="1"/>
  <c r="B214" i="1" s="1"/>
  <c r="I258" i="1" l="1"/>
  <c r="M257" i="1"/>
  <c r="N257" i="1" s="1"/>
  <c r="Q267" i="1"/>
  <c r="R267" i="1" s="1"/>
  <c r="J268" i="1"/>
  <c r="K268" i="1" s="1"/>
  <c r="L268" i="1" s="1"/>
  <c r="T268" i="1"/>
  <c r="S268" i="1"/>
  <c r="C216" i="1"/>
  <c r="P215" i="1"/>
  <c r="D268" i="1"/>
  <c r="E268" i="1" s="1"/>
  <c r="F269" i="1" s="1"/>
  <c r="O268" i="1"/>
  <c r="A269" i="1"/>
  <c r="G268" i="1"/>
  <c r="H267" i="1"/>
  <c r="B215" i="1" l="1"/>
  <c r="G269" i="1"/>
  <c r="H269" i="1" s="1"/>
  <c r="T269" i="1"/>
  <c r="Q268" i="1"/>
  <c r="R268" i="1" s="1"/>
  <c r="J269" i="1"/>
  <c r="K269" i="1" s="1"/>
  <c r="L269" i="1" s="1"/>
  <c r="S269" i="1"/>
  <c r="I259" i="1"/>
  <c r="M258" i="1"/>
  <c r="N258" i="1" s="1"/>
  <c r="D269" i="1"/>
  <c r="E269" i="1" s="1"/>
  <c r="F270" i="1" s="1"/>
  <c r="A270" i="1"/>
  <c r="O269" i="1"/>
  <c r="C217" i="1"/>
  <c r="P216" i="1"/>
  <c r="B216" i="1" s="1"/>
  <c r="H268" i="1"/>
  <c r="C218" i="1" l="1"/>
  <c r="P217" i="1"/>
  <c r="B217" i="1" s="1"/>
  <c r="O270" i="1"/>
  <c r="A271" i="1"/>
  <c r="D270" i="1"/>
  <c r="E270" i="1" s="1"/>
  <c r="F271" i="1" s="1"/>
  <c r="M259" i="1"/>
  <c r="N259" i="1" s="1"/>
  <c r="I260" i="1"/>
  <c r="Q269" i="1"/>
  <c r="R269" i="1" s="1"/>
  <c r="T270" i="1"/>
  <c r="S270" i="1"/>
  <c r="J270" i="1"/>
  <c r="K270" i="1" s="1"/>
  <c r="L270" i="1" s="1"/>
  <c r="G270" i="1"/>
  <c r="G271" i="1" l="1"/>
  <c r="H271" i="1" s="1"/>
  <c r="H270" i="1"/>
  <c r="O271" i="1"/>
  <c r="A272" i="1"/>
  <c r="D271" i="1"/>
  <c r="E271" i="1" s="1"/>
  <c r="F272" i="1" s="1"/>
  <c r="I261" i="1"/>
  <c r="M260" i="1"/>
  <c r="N260" i="1" s="1"/>
  <c r="Q270" i="1"/>
  <c r="R270" i="1" s="1"/>
  <c r="J271" i="1"/>
  <c r="K271" i="1" s="1"/>
  <c r="L271" i="1" s="1"/>
  <c r="S271" i="1"/>
  <c r="T271" i="1"/>
  <c r="C219" i="1"/>
  <c r="P218" i="1"/>
  <c r="B218" i="1" s="1"/>
  <c r="G272" i="1" l="1"/>
  <c r="H272" i="1" s="1"/>
  <c r="C220" i="1"/>
  <c r="P219" i="1"/>
  <c r="B219" i="1" s="1"/>
  <c r="I262" i="1"/>
  <c r="M261" i="1"/>
  <c r="N261" i="1" s="1"/>
  <c r="D272" i="1"/>
  <c r="E272" i="1" s="1"/>
  <c r="F273" i="1" s="1"/>
  <c r="A273" i="1"/>
  <c r="O272" i="1"/>
  <c r="Q271" i="1"/>
  <c r="R271" i="1" s="1"/>
  <c r="J272" i="1"/>
  <c r="K272" i="1" s="1"/>
  <c r="L272" i="1" s="1"/>
  <c r="T272" i="1"/>
  <c r="S272" i="1"/>
  <c r="C221" i="1" l="1"/>
  <c r="P220" i="1"/>
  <c r="B220" i="1" s="1"/>
  <c r="Q272" i="1"/>
  <c r="R272" i="1" s="1"/>
  <c r="T273" i="1"/>
  <c r="J273" i="1"/>
  <c r="K273" i="1" s="1"/>
  <c r="L273" i="1" s="1"/>
  <c r="S273" i="1"/>
  <c r="I263" i="1"/>
  <c r="M262" i="1"/>
  <c r="N262" i="1" s="1"/>
  <c r="D273" i="1"/>
  <c r="E273" i="1" s="1"/>
  <c r="F274" i="1" s="1"/>
  <c r="O273" i="1"/>
  <c r="A274" i="1"/>
  <c r="G273" i="1"/>
  <c r="G274" i="1" l="1"/>
  <c r="H274" i="1" s="1"/>
  <c r="H273" i="1"/>
  <c r="O274" i="1"/>
  <c r="D274" i="1"/>
  <c r="E274" i="1" s="1"/>
  <c r="F275" i="1" s="1"/>
  <c r="A275" i="1"/>
  <c r="Q273" i="1"/>
  <c r="R273" i="1" s="1"/>
  <c r="T274" i="1"/>
  <c r="S274" i="1"/>
  <c r="J274" i="1"/>
  <c r="K274" i="1" s="1"/>
  <c r="L274" i="1" s="1"/>
  <c r="I264" i="1"/>
  <c r="M263" i="1"/>
  <c r="N263" i="1" s="1"/>
  <c r="C222" i="1"/>
  <c r="P221" i="1"/>
  <c r="B221" i="1" s="1"/>
  <c r="G275" i="1" l="1"/>
  <c r="H275" i="1" s="1"/>
  <c r="I265" i="1"/>
  <c r="M264" i="1"/>
  <c r="N264" i="1" s="1"/>
  <c r="O275" i="1"/>
  <c r="A276" i="1"/>
  <c r="D275" i="1"/>
  <c r="E275" i="1" s="1"/>
  <c r="F276" i="1" s="1"/>
  <c r="C223" i="1"/>
  <c r="P222" i="1"/>
  <c r="B222" i="1" s="1"/>
  <c r="Q274" i="1"/>
  <c r="R274" i="1" s="1"/>
  <c r="J275" i="1"/>
  <c r="K275" i="1" s="1"/>
  <c r="L275" i="1" s="1"/>
  <c r="S275" i="1"/>
  <c r="T275" i="1"/>
  <c r="G276" i="1" l="1"/>
  <c r="H276" i="1" s="1"/>
  <c r="C224" i="1"/>
  <c r="P223" i="1"/>
  <c r="B223" i="1" s="1"/>
  <c r="D276" i="1"/>
  <c r="E276" i="1" s="1"/>
  <c r="F277" i="1" s="1"/>
  <c r="A277" i="1"/>
  <c r="O276" i="1"/>
  <c r="I266" i="1"/>
  <c r="M265" i="1"/>
  <c r="N265" i="1" s="1"/>
  <c r="Q275" i="1"/>
  <c r="R275" i="1" s="1"/>
  <c r="J276" i="1"/>
  <c r="K276" i="1" s="1"/>
  <c r="L276" i="1" s="1"/>
  <c r="T276" i="1"/>
  <c r="S276" i="1"/>
  <c r="I267" i="1" l="1"/>
  <c r="M266" i="1"/>
  <c r="N266" i="1" s="1"/>
  <c r="D277" i="1"/>
  <c r="E277" i="1" s="1"/>
  <c r="F278" i="1" s="1"/>
  <c r="A278" i="1"/>
  <c r="O277" i="1"/>
  <c r="Q276" i="1"/>
  <c r="R276" i="1" s="1"/>
  <c r="T277" i="1"/>
  <c r="J277" i="1"/>
  <c r="K277" i="1" s="1"/>
  <c r="L277" i="1" s="1"/>
  <c r="S277" i="1"/>
  <c r="G277" i="1"/>
  <c r="C225" i="1"/>
  <c r="P224" i="1"/>
  <c r="B224" i="1" s="1"/>
  <c r="G278" i="1" l="1"/>
  <c r="H278" i="1" s="1"/>
  <c r="O278" i="1"/>
  <c r="A279" i="1"/>
  <c r="D278" i="1"/>
  <c r="E278" i="1" s="1"/>
  <c r="F279" i="1" s="1"/>
  <c r="C226" i="1"/>
  <c r="P225" i="1"/>
  <c r="B225" i="1" s="1"/>
  <c r="H277" i="1"/>
  <c r="Q277" i="1"/>
  <c r="R277" i="1" s="1"/>
  <c r="T278" i="1"/>
  <c r="S278" i="1"/>
  <c r="J278" i="1"/>
  <c r="K278" i="1" s="1"/>
  <c r="L278" i="1" s="1"/>
  <c r="I268" i="1"/>
  <c r="M267" i="1"/>
  <c r="N267" i="1" s="1"/>
  <c r="G279" i="1" l="1"/>
  <c r="H279" i="1" s="1"/>
  <c r="I269" i="1"/>
  <c r="M268" i="1"/>
  <c r="N268" i="1" s="1"/>
  <c r="C227" i="1"/>
  <c r="P226" i="1"/>
  <c r="B226" i="1" s="1"/>
  <c r="D279" i="1"/>
  <c r="E279" i="1" s="1"/>
  <c r="F280" i="1" s="1"/>
  <c r="O279" i="1"/>
  <c r="A280" i="1"/>
  <c r="Q278" i="1"/>
  <c r="R278" i="1" s="1"/>
  <c r="J279" i="1"/>
  <c r="K279" i="1" s="1"/>
  <c r="L279" i="1" s="1"/>
  <c r="S279" i="1"/>
  <c r="T279" i="1"/>
  <c r="D280" i="1" l="1"/>
  <c r="E280" i="1" s="1"/>
  <c r="F281" i="1" s="1"/>
  <c r="A281" i="1"/>
  <c r="O280" i="1"/>
  <c r="Q279" i="1"/>
  <c r="R279" i="1" s="1"/>
  <c r="J280" i="1"/>
  <c r="K280" i="1" s="1"/>
  <c r="L280" i="1" s="1"/>
  <c r="T280" i="1"/>
  <c r="S280" i="1"/>
  <c r="C228" i="1"/>
  <c r="P227" i="1"/>
  <c r="B227" i="1" s="1"/>
  <c r="G280" i="1"/>
  <c r="I270" i="1"/>
  <c r="M269" i="1"/>
  <c r="N269" i="1" s="1"/>
  <c r="G281" i="1" l="1"/>
  <c r="H281" i="1" s="1"/>
  <c r="I271" i="1"/>
  <c r="M270" i="1"/>
  <c r="N270" i="1" s="1"/>
  <c r="H280" i="1"/>
  <c r="Q280" i="1"/>
  <c r="R280" i="1" s="1"/>
  <c r="T281" i="1"/>
  <c r="J281" i="1"/>
  <c r="K281" i="1" s="1"/>
  <c r="L281" i="1" s="1"/>
  <c r="S281" i="1"/>
  <c r="C229" i="1"/>
  <c r="P228" i="1"/>
  <c r="B228" i="1" s="1"/>
  <c r="O281" i="1"/>
  <c r="A282" i="1"/>
  <c r="D281" i="1"/>
  <c r="E281" i="1" s="1"/>
  <c r="F282" i="1" s="1"/>
  <c r="C230" i="1" l="1"/>
  <c r="P229" i="1"/>
  <c r="B229" i="1" s="1"/>
  <c r="I272" i="1"/>
  <c r="M271" i="1"/>
  <c r="N271" i="1" s="1"/>
  <c r="A283" i="1"/>
  <c r="O282" i="1"/>
  <c r="D282" i="1"/>
  <c r="E282" i="1" s="1"/>
  <c r="F283" i="1" s="1"/>
  <c r="Q281" i="1"/>
  <c r="R281" i="1" s="1"/>
  <c r="T282" i="1"/>
  <c r="S282" i="1"/>
  <c r="J282" i="1"/>
  <c r="K282" i="1" s="1"/>
  <c r="L282" i="1" s="1"/>
  <c r="G282" i="1"/>
  <c r="H282" i="1" s="1"/>
  <c r="Q282" i="1" l="1"/>
  <c r="R282" i="1" s="1"/>
  <c r="J283" i="1"/>
  <c r="K283" i="1" s="1"/>
  <c r="L283" i="1" s="1"/>
  <c r="S283" i="1"/>
  <c r="T283" i="1"/>
  <c r="G283" i="1"/>
  <c r="D283" i="1"/>
  <c r="E283" i="1" s="1"/>
  <c r="F284" i="1" s="1"/>
  <c r="A284" i="1"/>
  <c r="O283" i="1"/>
  <c r="I273" i="1"/>
  <c r="M272" i="1"/>
  <c r="N272" i="1" s="1"/>
  <c r="C231" i="1"/>
  <c r="P230" i="1"/>
  <c r="B230" i="1" s="1"/>
  <c r="C232" i="1" l="1"/>
  <c r="P231" i="1"/>
  <c r="B231" i="1" s="1"/>
  <c r="G284" i="1"/>
  <c r="H284" i="1" s="1"/>
  <c r="I274" i="1"/>
  <c r="M273" i="1"/>
  <c r="N273" i="1" s="1"/>
  <c r="Q283" i="1"/>
  <c r="R283" i="1" s="1"/>
  <c r="J284" i="1"/>
  <c r="K284" i="1" s="1"/>
  <c r="L284" i="1" s="1"/>
  <c r="T284" i="1"/>
  <c r="S284" i="1"/>
  <c r="O284" i="1"/>
  <c r="A285" i="1"/>
  <c r="D284" i="1"/>
  <c r="E284" i="1" s="1"/>
  <c r="F285" i="1" s="1"/>
  <c r="H283" i="1"/>
  <c r="O285" i="1" l="1"/>
  <c r="A286" i="1"/>
  <c r="D285" i="1"/>
  <c r="E285" i="1" s="1"/>
  <c r="F286" i="1" s="1"/>
  <c r="Q284" i="1"/>
  <c r="R284" i="1" s="1"/>
  <c r="T285" i="1"/>
  <c r="J285" i="1"/>
  <c r="K285" i="1" s="1"/>
  <c r="L285" i="1" s="1"/>
  <c r="S285" i="1"/>
  <c r="G285" i="1"/>
  <c r="H285" i="1" s="1"/>
  <c r="I275" i="1"/>
  <c r="M274" i="1"/>
  <c r="N274" i="1" s="1"/>
  <c r="C233" i="1"/>
  <c r="P232" i="1"/>
  <c r="B232" i="1" s="1"/>
  <c r="D286" i="1" l="1"/>
  <c r="E286" i="1" s="1"/>
  <c r="F287" i="1" s="1"/>
  <c r="O286" i="1"/>
  <c r="A287" i="1"/>
  <c r="C234" i="1"/>
  <c r="P233" i="1"/>
  <c r="B233" i="1" s="1"/>
  <c r="Q285" i="1"/>
  <c r="R285" i="1" s="1"/>
  <c r="T286" i="1"/>
  <c r="S286" i="1"/>
  <c r="J286" i="1"/>
  <c r="K286" i="1" s="1"/>
  <c r="L286" i="1" s="1"/>
  <c r="G286" i="1"/>
  <c r="H286" i="1" s="1"/>
  <c r="I276" i="1"/>
  <c r="M275" i="1"/>
  <c r="N275" i="1" s="1"/>
  <c r="D287" i="1" l="1"/>
  <c r="E287" i="1" s="1"/>
  <c r="F288" i="1" s="1"/>
  <c r="O287" i="1"/>
  <c r="A288" i="1"/>
  <c r="Q286" i="1"/>
  <c r="R286" i="1" s="1"/>
  <c r="J287" i="1"/>
  <c r="K287" i="1" s="1"/>
  <c r="L287" i="1" s="1"/>
  <c r="S287" i="1"/>
  <c r="T287" i="1"/>
  <c r="G287" i="1"/>
  <c r="H287" i="1" s="1"/>
  <c r="I277" i="1"/>
  <c r="M276" i="1"/>
  <c r="N276" i="1" s="1"/>
  <c r="C235" i="1"/>
  <c r="P234" i="1"/>
  <c r="B234" i="1" s="1"/>
  <c r="C236" i="1" l="1"/>
  <c r="P235" i="1"/>
  <c r="B235" i="1" s="1"/>
  <c r="O288" i="1"/>
  <c r="A289" i="1"/>
  <c r="D288" i="1"/>
  <c r="E288" i="1" s="1"/>
  <c r="F289" i="1" s="1"/>
  <c r="I278" i="1"/>
  <c r="M277" i="1"/>
  <c r="N277" i="1" s="1"/>
  <c r="Q287" i="1"/>
  <c r="R287" i="1" s="1"/>
  <c r="J288" i="1"/>
  <c r="K288" i="1" s="1"/>
  <c r="L288" i="1" s="1"/>
  <c r="T288" i="1"/>
  <c r="S288" i="1"/>
  <c r="G288" i="1"/>
  <c r="H288" i="1" s="1"/>
  <c r="O289" i="1" l="1"/>
  <c r="A290" i="1"/>
  <c r="D289" i="1"/>
  <c r="E289" i="1" s="1"/>
  <c r="F290" i="1" s="1"/>
  <c r="C237" i="1"/>
  <c r="P236" i="1"/>
  <c r="B236" i="1" s="1"/>
  <c r="Q288" i="1"/>
  <c r="R288" i="1" s="1"/>
  <c r="T289" i="1"/>
  <c r="J289" i="1"/>
  <c r="K289" i="1" s="1"/>
  <c r="L289" i="1" s="1"/>
  <c r="S289" i="1"/>
  <c r="G289" i="1"/>
  <c r="H289" i="1" s="1"/>
  <c r="I279" i="1"/>
  <c r="M278" i="1"/>
  <c r="N278" i="1" s="1"/>
  <c r="I280" i="1" l="1"/>
  <c r="M279" i="1"/>
  <c r="N279" i="1" s="1"/>
  <c r="D290" i="1"/>
  <c r="E290" i="1" s="1"/>
  <c r="F291" i="1" s="1"/>
  <c r="O290" i="1"/>
  <c r="A291" i="1"/>
  <c r="C238" i="1"/>
  <c r="P237" i="1"/>
  <c r="B237" i="1" s="1"/>
  <c r="Q289" i="1"/>
  <c r="R289" i="1" s="1"/>
  <c r="T290" i="1"/>
  <c r="S290" i="1"/>
  <c r="J290" i="1"/>
  <c r="K290" i="1" s="1"/>
  <c r="L290" i="1" s="1"/>
  <c r="G290" i="1"/>
  <c r="H290" i="1" s="1"/>
  <c r="J291" i="1" l="1"/>
  <c r="Q290" i="1"/>
  <c r="R290" i="1" s="1"/>
  <c r="S291" i="1"/>
  <c r="T291" i="1"/>
  <c r="G291" i="1"/>
  <c r="H291" i="1" s="1"/>
  <c r="O291" i="1"/>
  <c r="A292" i="1"/>
  <c r="D291" i="1"/>
  <c r="E291" i="1" s="1"/>
  <c r="F292" i="1" s="1"/>
  <c r="K291" i="1"/>
  <c r="L291" i="1" s="1"/>
  <c r="C239" i="1"/>
  <c r="P238" i="1"/>
  <c r="B238" i="1" s="1"/>
  <c r="I281" i="1"/>
  <c r="M280" i="1"/>
  <c r="N280" i="1" s="1"/>
  <c r="O292" i="1" l="1"/>
  <c r="A293" i="1"/>
  <c r="D292" i="1"/>
  <c r="E292" i="1" s="1"/>
  <c r="F293" i="1" s="1"/>
  <c r="I282" i="1"/>
  <c r="M281" i="1"/>
  <c r="N281" i="1" s="1"/>
  <c r="C240" i="1"/>
  <c r="P239" i="1"/>
  <c r="B239" i="1" s="1"/>
  <c r="Q291" i="1"/>
  <c r="R291" i="1" s="1"/>
  <c r="J292" i="1"/>
  <c r="K292" i="1" s="1"/>
  <c r="L292" i="1" s="1"/>
  <c r="T292" i="1"/>
  <c r="S292" i="1"/>
  <c r="G292" i="1"/>
  <c r="H292" i="1" s="1"/>
  <c r="C241" i="1" l="1"/>
  <c r="P240" i="1"/>
  <c r="B240" i="1" s="1"/>
  <c r="I283" i="1"/>
  <c r="M282" i="1"/>
  <c r="N282" i="1" s="1"/>
  <c r="D293" i="1"/>
  <c r="E293" i="1" s="1"/>
  <c r="F294" i="1" s="1"/>
  <c r="O293" i="1"/>
  <c r="A294" i="1"/>
  <c r="Q292" i="1"/>
  <c r="R292" i="1" s="1"/>
  <c r="T293" i="1"/>
  <c r="J293" i="1"/>
  <c r="K293" i="1" s="1"/>
  <c r="L293" i="1" s="1"/>
  <c r="S293" i="1"/>
  <c r="G293" i="1"/>
  <c r="H293" i="1" s="1"/>
  <c r="O294" i="1" l="1"/>
  <c r="A295" i="1"/>
  <c r="D294" i="1"/>
  <c r="E294" i="1" s="1"/>
  <c r="F295" i="1" s="1"/>
  <c r="T294" i="1"/>
  <c r="S294" i="1"/>
  <c r="Q293" i="1"/>
  <c r="R293" i="1" s="1"/>
  <c r="J294" i="1"/>
  <c r="K294" i="1" s="1"/>
  <c r="L294" i="1" s="1"/>
  <c r="G294" i="1"/>
  <c r="H294" i="1" s="1"/>
  <c r="I284" i="1"/>
  <c r="M283" i="1"/>
  <c r="N283" i="1" s="1"/>
  <c r="C242" i="1"/>
  <c r="P241" i="1"/>
  <c r="B241" i="1" s="1"/>
  <c r="C243" i="1" l="1"/>
  <c r="P242" i="1"/>
  <c r="B242" i="1" s="1"/>
  <c r="Q294" i="1"/>
  <c r="R294" i="1" s="1"/>
  <c r="J295" i="1"/>
  <c r="S295" i="1"/>
  <c r="T295" i="1"/>
  <c r="G295" i="1"/>
  <c r="H295" i="1" s="1"/>
  <c r="I285" i="1"/>
  <c r="M284" i="1"/>
  <c r="N284" i="1" s="1"/>
  <c r="O295" i="1"/>
  <c r="A296" i="1"/>
  <c r="D295" i="1"/>
  <c r="E295" i="1" s="1"/>
  <c r="F296" i="1" s="1"/>
  <c r="K295" i="1"/>
  <c r="L295" i="1" s="1"/>
  <c r="D296" i="1" l="1"/>
  <c r="E296" i="1" s="1"/>
  <c r="F297" i="1" s="1"/>
  <c r="O296" i="1"/>
  <c r="A297" i="1"/>
  <c r="C244" i="1"/>
  <c r="P243" i="1"/>
  <c r="B243" i="1" s="1"/>
  <c r="Q295" i="1"/>
  <c r="R295" i="1" s="1"/>
  <c r="J296" i="1"/>
  <c r="K296" i="1" s="1"/>
  <c r="L296" i="1" s="1"/>
  <c r="T296" i="1"/>
  <c r="S296" i="1"/>
  <c r="G296" i="1"/>
  <c r="H296" i="1" s="1"/>
  <c r="I286" i="1"/>
  <c r="M285" i="1"/>
  <c r="N285" i="1" s="1"/>
  <c r="I287" i="1" l="1"/>
  <c r="M286" i="1"/>
  <c r="N286" i="1" s="1"/>
  <c r="D297" i="1"/>
  <c r="E297" i="1" s="1"/>
  <c r="F298" i="1" s="1"/>
  <c r="A298" i="1"/>
  <c r="O297" i="1"/>
  <c r="C245" i="1"/>
  <c r="P244" i="1"/>
  <c r="B244" i="1" s="1"/>
  <c r="T297" i="1"/>
  <c r="J297" i="1"/>
  <c r="K297" i="1" s="1"/>
  <c r="L297" i="1" s="1"/>
  <c r="S297" i="1"/>
  <c r="Q296" i="1"/>
  <c r="R296" i="1" s="1"/>
  <c r="G297" i="1"/>
  <c r="H297" i="1" s="1"/>
  <c r="C246" i="1" l="1"/>
  <c r="P245" i="1"/>
  <c r="B245" i="1" s="1"/>
  <c r="O298" i="1"/>
  <c r="A299" i="1"/>
  <c r="D298" i="1"/>
  <c r="E298" i="1" s="1"/>
  <c r="F299" i="1" s="1"/>
  <c r="I288" i="1"/>
  <c r="M287" i="1"/>
  <c r="N287" i="1" s="1"/>
  <c r="Q297" i="1"/>
  <c r="R297" i="1" s="1"/>
  <c r="T298" i="1"/>
  <c r="S298" i="1"/>
  <c r="J298" i="1"/>
  <c r="K298" i="1" s="1"/>
  <c r="L298" i="1" s="1"/>
  <c r="G298" i="1"/>
  <c r="H298" i="1" s="1"/>
  <c r="I289" i="1" l="1"/>
  <c r="M288" i="1"/>
  <c r="N288" i="1" s="1"/>
  <c r="O299" i="1"/>
  <c r="A300" i="1"/>
  <c r="D299" i="1"/>
  <c r="E299" i="1" s="1"/>
  <c r="F300" i="1" s="1"/>
  <c r="C247" i="1"/>
  <c r="P246" i="1"/>
  <c r="Q298" i="1"/>
  <c r="R298" i="1" s="1"/>
  <c r="J299" i="1"/>
  <c r="K299" i="1" s="1"/>
  <c r="L299" i="1" s="1"/>
  <c r="S299" i="1"/>
  <c r="T299" i="1"/>
  <c r="G299" i="1"/>
  <c r="H299" i="1" s="1"/>
  <c r="B246" i="1" l="1"/>
  <c r="C248" i="1"/>
  <c r="P247" i="1"/>
  <c r="B247" i="1" s="1"/>
  <c r="Q299" i="1"/>
  <c r="R299" i="1" s="1"/>
  <c r="J300" i="1"/>
  <c r="K300" i="1" s="1"/>
  <c r="L300" i="1" s="1"/>
  <c r="T300" i="1"/>
  <c r="S300" i="1"/>
  <c r="G300" i="1"/>
  <c r="H300" i="1" s="1"/>
  <c r="I290" i="1"/>
  <c r="M289" i="1"/>
  <c r="N289" i="1" s="1"/>
  <c r="D300" i="1"/>
  <c r="E300" i="1" s="1"/>
  <c r="F301" i="1" s="1"/>
  <c r="O300" i="1"/>
  <c r="A301" i="1"/>
  <c r="Q300" i="1" l="1"/>
  <c r="R300" i="1" s="1"/>
  <c r="T301" i="1"/>
  <c r="J301" i="1"/>
  <c r="K301" i="1" s="1"/>
  <c r="L301" i="1" s="1"/>
  <c r="S301" i="1"/>
  <c r="G301" i="1"/>
  <c r="H301" i="1" s="1"/>
  <c r="I291" i="1"/>
  <c r="M290" i="1"/>
  <c r="N290" i="1" s="1"/>
  <c r="C249" i="1"/>
  <c r="P248" i="1"/>
  <c r="B248" i="1" s="1"/>
  <c r="D301" i="1"/>
  <c r="E301" i="1" s="1"/>
  <c r="F302" i="1" s="1"/>
  <c r="A302" i="1"/>
  <c r="O301" i="1"/>
  <c r="Q301" i="1" l="1"/>
  <c r="R301" i="1" s="1"/>
  <c r="T302" i="1"/>
  <c r="S302" i="1"/>
  <c r="J302" i="1"/>
  <c r="K302" i="1" s="1"/>
  <c r="L302" i="1" s="1"/>
  <c r="G302" i="1"/>
  <c r="H302" i="1" s="1"/>
  <c r="O302" i="1"/>
  <c r="A303" i="1"/>
  <c r="D302" i="1"/>
  <c r="E302" i="1" s="1"/>
  <c r="F303" i="1" s="1"/>
  <c r="C250" i="1"/>
  <c r="P249" i="1"/>
  <c r="B249" i="1" s="1"/>
  <c r="M291" i="1"/>
  <c r="N291" i="1" s="1"/>
  <c r="I292" i="1"/>
  <c r="I293" i="1" l="1"/>
  <c r="M292" i="1"/>
  <c r="N292" i="1" s="1"/>
  <c r="C251" i="1"/>
  <c r="P250" i="1"/>
  <c r="B250" i="1" s="1"/>
  <c r="O303" i="1"/>
  <c r="A304" i="1"/>
  <c r="D303" i="1"/>
  <c r="E303" i="1" s="1"/>
  <c r="F304" i="1" s="1"/>
  <c r="Q302" i="1"/>
  <c r="R302" i="1" s="1"/>
  <c r="J303" i="1"/>
  <c r="K303" i="1" s="1"/>
  <c r="L303" i="1" s="1"/>
  <c r="S303" i="1"/>
  <c r="T303" i="1"/>
  <c r="G303" i="1"/>
  <c r="H303" i="1" s="1"/>
  <c r="Q303" i="1" l="1"/>
  <c r="R303" i="1" s="1"/>
  <c r="J304" i="1"/>
  <c r="K304" i="1" s="1"/>
  <c r="L304" i="1" s="1"/>
  <c r="T304" i="1"/>
  <c r="S304" i="1"/>
  <c r="G304" i="1"/>
  <c r="H304" i="1" s="1"/>
  <c r="I294" i="1"/>
  <c r="M293" i="1"/>
  <c r="N293" i="1" s="1"/>
  <c r="D304" i="1"/>
  <c r="E304" i="1" s="1"/>
  <c r="F305" i="1" s="1"/>
  <c r="O304" i="1"/>
  <c r="A305" i="1"/>
  <c r="C252" i="1"/>
  <c r="P251" i="1"/>
  <c r="B251" i="1" s="1"/>
  <c r="C253" i="1" l="1"/>
  <c r="P252" i="1"/>
  <c r="B252" i="1" s="1"/>
  <c r="D305" i="1"/>
  <c r="E305" i="1" s="1"/>
  <c r="F306" i="1" s="1"/>
  <c r="A306" i="1"/>
  <c r="O305" i="1"/>
  <c r="I295" i="1"/>
  <c r="M294" i="1"/>
  <c r="N294" i="1" s="1"/>
  <c r="T305" i="1"/>
  <c r="Q304" i="1"/>
  <c r="R304" i="1" s="1"/>
  <c r="J305" i="1"/>
  <c r="K305" i="1" s="1"/>
  <c r="L305" i="1" s="1"/>
  <c r="S305" i="1"/>
  <c r="G305" i="1"/>
  <c r="H305" i="1" s="1"/>
  <c r="Q305" i="1" l="1"/>
  <c r="R305" i="1" s="1"/>
  <c r="T306" i="1"/>
  <c r="S306" i="1"/>
  <c r="J306" i="1"/>
  <c r="K306" i="1" s="1"/>
  <c r="L306" i="1" s="1"/>
  <c r="G306" i="1"/>
  <c r="H306" i="1" s="1"/>
  <c r="I296" i="1"/>
  <c r="M295" i="1"/>
  <c r="N295" i="1" s="1"/>
  <c r="O306" i="1"/>
  <c r="A307" i="1"/>
  <c r="D306" i="1"/>
  <c r="E306" i="1" s="1"/>
  <c r="F307" i="1" s="1"/>
  <c r="C254" i="1"/>
  <c r="P253" i="1"/>
  <c r="B253" i="1" s="1"/>
  <c r="C255" i="1" l="1"/>
  <c r="P254" i="1"/>
  <c r="B254" i="1" s="1"/>
  <c r="I297" i="1"/>
  <c r="M296" i="1"/>
  <c r="N296" i="1" s="1"/>
  <c r="A308" i="1"/>
  <c r="O307" i="1"/>
  <c r="D307" i="1"/>
  <c r="E307" i="1" s="1"/>
  <c r="F308" i="1" s="1"/>
  <c r="Q306" i="1"/>
  <c r="R306" i="1" s="1"/>
  <c r="J307" i="1"/>
  <c r="K307" i="1" s="1"/>
  <c r="L307" i="1" s="1"/>
  <c r="S307" i="1"/>
  <c r="T307" i="1"/>
  <c r="G307" i="1"/>
  <c r="G308" i="1" l="1"/>
  <c r="H308" i="1" s="1"/>
  <c r="C256" i="1"/>
  <c r="P255" i="1"/>
  <c r="B255" i="1" s="1"/>
  <c r="Q307" i="1"/>
  <c r="R307" i="1" s="1"/>
  <c r="J308" i="1"/>
  <c r="K308" i="1" s="1"/>
  <c r="L308" i="1" s="1"/>
  <c r="T308" i="1"/>
  <c r="S308" i="1"/>
  <c r="I298" i="1"/>
  <c r="M297" i="1"/>
  <c r="N297" i="1" s="1"/>
  <c r="D308" i="1"/>
  <c r="E308" i="1" s="1"/>
  <c r="F309" i="1" s="1"/>
  <c r="A309" i="1"/>
  <c r="O308" i="1"/>
  <c r="H307" i="1"/>
  <c r="S309" i="1" l="1"/>
  <c r="T309" i="1"/>
  <c r="Q308" i="1"/>
  <c r="R308" i="1" s="1"/>
  <c r="J309" i="1"/>
  <c r="K309" i="1" s="1"/>
  <c r="L309" i="1" s="1"/>
  <c r="C257" i="1"/>
  <c r="P256" i="1"/>
  <c r="B256" i="1" s="1"/>
  <c r="I299" i="1"/>
  <c r="M298" i="1"/>
  <c r="N298" i="1" s="1"/>
  <c r="O309" i="1"/>
  <c r="D309" i="1"/>
  <c r="E309" i="1" s="1"/>
  <c r="F310" i="1" s="1"/>
  <c r="A310" i="1"/>
  <c r="G309" i="1"/>
  <c r="G310" i="1" l="1"/>
  <c r="H310" i="1" s="1"/>
  <c r="I300" i="1"/>
  <c r="M299" i="1"/>
  <c r="N299" i="1" s="1"/>
  <c r="O310" i="1"/>
  <c r="A311" i="1"/>
  <c r="D310" i="1"/>
  <c r="E310" i="1" s="1"/>
  <c r="F311" i="1" s="1"/>
  <c r="Q309" i="1"/>
  <c r="R309" i="1" s="1"/>
  <c r="J310" i="1"/>
  <c r="K310" i="1" s="1"/>
  <c r="L310" i="1" s="1"/>
  <c r="T310" i="1"/>
  <c r="S310" i="1"/>
  <c r="H309" i="1"/>
  <c r="C258" i="1"/>
  <c r="P257" i="1"/>
  <c r="B257" i="1" s="1"/>
  <c r="C259" i="1" l="1"/>
  <c r="P258" i="1"/>
  <c r="B258" i="1" s="1"/>
  <c r="D311" i="1"/>
  <c r="E311" i="1" s="1"/>
  <c r="F312" i="1" s="1"/>
  <c r="A312" i="1"/>
  <c r="O311" i="1"/>
  <c r="I301" i="1"/>
  <c r="M300" i="1"/>
  <c r="N300" i="1" s="1"/>
  <c r="Q310" i="1"/>
  <c r="R310" i="1" s="1"/>
  <c r="J311" i="1"/>
  <c r="K311" i="1" s="1"/>
  <c r="L311" i="1" s="1"/>
  <c r="S311" i="1"/>
  <c r="T311" i="1"/>
  <c r="G311" i="1"/>
  <c r="C260" i="1" l="1"/>
  <c r="P259" i="1"/>
  <c r="B259" i="1" s="1"/>
  <c r="S312" i="1"/>
  <c r="J312" i="1"/>
  <c r="K312" i="1" s="1"/>
  <c r="L312" i="1" s="1"/>
  <c r="T312" i="1"/>
  <c r="Q311" i="1"/>
  <c r="R311" i="1" s="1"/>
  <c r="G312" i="1"/>
  <c r="I302" i="1"/>
  <c r="M301" i="1"/>
  <c r="N301" i="1" s="1"/>
  <c r="A313" i="1"/>
  <c r="D312" i="1"/>
  <c r="E312" i="1" s="1"/>
  <c r="F313" i="1" s="1"/>
  <c r="O312" i="1"/>
  <c r="H311" i="1"/>
  <c r="G313" i="1" l="1"/>
  <c r="H313" i="1" s="1"/>
  <c r="Q312" i="1"/>
  <c r="R312" i="1" s="1"/>
  <c r="S313" i="1"/>
  <c r="T313" i="1"/>
  <c r="J313" i="1"/>
  <c r="K313" i="1" s="1"/>
  <c r="L313" i="1" s="1"/>
  <c r="O313" i="1"/>
  <c r="D313" i="1"/>
  <c r="E313" i="1" s="1"/>
  <c r="F314" i="1" s="1"/>
  <c r="A314" i="1"/>
  <c r="I303" i="1"/>
  <c r="M302" i="1"/>
  <c r="N302" i="1" s="1"/>
  <c r="C261" i="1"/>
  <c r="P260" i="1"/>
  <c r="B260" i="1" s="1"/>
  <c r="H312" i="1"/>
  <c r="I304" i="1" l="1"/>
  <c r="M303" i="1"/>
  <c r="N303" i="1" s="1"/>
  <c r="Q313" i="1"/>
  <c r="R313" i="1" s="1"/>
  <c r="J314" i="1"/>
  <c r="K314" i="1" s="1"/>
  <c r="L314" i="1" s="1"/>
  <c r="T314" i="1"/>
  <c r="S314" i="1"/>
  <c r="C262" i="1"/>
  <c r="P261" i="1"/>
  <c r="B261" i="1" s="1"/>
  <c r="G314" i="1"/>
  <c r="O314" i="1"/>
  <c r="A315" i="1"/>
  <c r="D314" i="1"/>
  <c r="E314" i="1" s="1"/>
  <c r="F315" i="1" s="1"/>
  <c r="Q314" i="1" l="1"/>
  <c r="R314" i="1" s="1"/>
  <c r="J315" i="1"/>
  <c r="K315" i="1" s="1"/>
  <c r="L315" i="1" s="1"/>
  <c r="S315" i="1"/>
  <c r="T315" i="1"/>
  <c r="C263" i="1"/>
  <c r="P262" i="1"/>
  <c r="B262" i="1" s="1"/>
  <c r="G315" i="1"/>
  <c r="I305" i="1"/>
  <c r="M304" i="1"/>
  <c r="N304" i="1" s="1"/>
  <c r="D315" i="1"/>
  <c r="E315" i="1" s="1"/>
  <c r="F316" i="1" s="1"/>
  <c r="A316" i="1"/>
  <c r="O315" i="1"/>
  <c r="H314" i="1"/>
  <c r="A317" i="1" l="1"/>
  <c r="D316" i="1"/>
  <c r="E316" i="1" s="1"/>
  <c r="F317" i="1" s="1"/>
  <c r="O316" i="1"/>
  <c r="I306" i="1"/>
  <c r="M305" i="1"/>
  <c r="N305" i="1" s="1"/>
  <c r="G316" i="1"/>
  <c r="H315" i="1"/>
  <c r="Q315" i="1"/>
  <c r="R315" i="1" s="1"/>
  <c r="S316" i="1"/>
  <c r="J316" i="1"/>
  <c r="K316" i="1" s="1"/>
  <c r="L316" i="1" s="1"/>
  <c r="T316" i="1"/>
  <c r="C264" i="1"/>
  <c r="P263" i="1"/>
  <c r="B263" i="1" s="1"/>
  <c r="G317" i="1" l="1"/>
  <c r="H317" i="1" s="1"/>
  <c r="I307" i="1"/>
  <c r="M306" i="1"/>
  <c r="N306" i="1" s="1"/>
  <c r="H316" i="1"/>
  <c r="O317" i="1"/>
  <c r="D317" i="1"/>
  <c r="E317" i="1" s="1"/>
  <c r="F318" i="1" s="1"/>
  <c r="A318" i="1"/>
  <c r="C265" i="1"/>
  <c r="P264" i="1"/>
  <c r="B264" i="1" s="1"/>
  <c r="Q316" i="1"/>
  <c r="R316" i="1" s="1"/>
  <c r="S317" i="1"/>
  <c r="T317" i="1"/>
  <c r="J317" i="1"/>
  <c r="K317" i="1" s="1"/>
  <c r="L317" i="1" s="1"/>
  <c r="G318" i="1" l="1"/>
  <c r="H318" i="1" s="1"/>
  <c r="Q317" i="1"/>
  <c r="R317" i="1" s="1"/>
  <c r="J318" i="1"/>
  <c r="K318" i="1" s="1"/>
  <c r="L318" i="1" s="1"/>
  <c r="T318" i="1"/>
  <c r="S318" i="1"/>
  <c r="A319" i="1"/>
  <c r="O318" i="1"/>
  <c r="D318" i="1"/>
  <c r="E318" i="1" s="1"/>
  <c r="F319" i="1" s="1"/>
  <c r="I308" i="1"/>
  <c r="M307" i="1"/>
  <c r="N307" i="1" s="1"/>
  <c r="C266" i="1"/>
  <c r="P265" i="1"/>
  <c r="B265" i="1" s="1"/>
  <c r="C267" i="1" l="1"/>
  <c r="P266" i="1"/>
  <c r="B266" i="1" s="1"/>
  <c r="Q318" i="1"/>
  <c r="R318" i="1" s="1"/>
  <c r="J319" i="1"/>
  <c r="K319" i="1" s="1"/>
  <c r="L319" i="1" s="1"/>
  <c r="S319" i="1"/>
  <c r="T319" i="1"/>
  <c r="I309" i="1"/>
  <c r="M308" i="1"/>
  <c r="N308" i="1" s="1"/>
  <c r="D319" i="1"/>
  <c r="E319" i="1" s="1"/>
  <c r="F320" i="1" s="1"/>
  <c r="O319" i="1"/>
  <c r="A320" i="1"/>
  <c r="G319" i="1"/>
  <c r="C268" i="1" l="1"/>
  <c r="P267" i="1"/>
  <c r="B267" i="1" s="1"/>
  <c r="D320" i="1"/>
  <c r="E320" i="1" s="1"/>
  <c r="F321" i="1" s="1"/>
  <c r="O320" i="1"/>
  <c r="A321" i="1"/>
  <c r="S320" i="1"/>
  <c r="Q319" i="1"/>
  <c r="R319" i="1" s="1"/>
  <c r="J320" i="1"/>
  <c r="K320" i="1" s="1"/>
  <c r="L320" i="1" s="1"/>
  <c r="T320" i="1"/>
  <c r="I310" i="1"/>
  <c r="M309" i="1"/>
  <c r="N309" i="1" s="1"/>
  <c r="G320" i="1"/>
  <c r="H319" i="1"/>
  <c r="G321" i="1" l="1"/>
  <c r="H321" i="1" s="1"/>
  <c r="Q320" i="1"/>
  <c r="R320" i="1" s="1"/>
  <c r="S321" i="1"/>
  <c r="T321" i="1"/>
  <c r="J321" i="1"/>
  <c r="K321" i="1" s="1"/>
  <c r="L321" i="1" s="1"/>
  <c r="O321" i="1"/>
  <c r="A322" i="1"/>
  <c r="D321" i="1"/>
  <c r="E321" i="1" s="1"/>
  <c r="F322" i="1" s="1"/>
  <c r="I311" i="1"/>
  <c r="M310" i="1"/>
  <c r="N310" i="1" s="1"/>
  <c r="C269" i="1"/>
  <c r="P268" i="1"/>
  <c r="B268" i="1" s="1"/>
  <c r="H320" i="1"/>
  <c r="O322" i="1" l="1"/>
  <c r="A323" i="1"/>
  <c r="D322" i="1"/>
  <c r="E322" i="1" s="1"/>
  <c r="F323" i="1" s="1"/>
  <c r="C270" i="1"/>
  <c r="P269" i="1"/>
  <c r="B269" i="1" s="1"/>
  <c r="Q321" i="1"/>
  <c r="R321" i="1" s="1"/>
  <c r="J322" i="1"/>
  <c r="K322" i="1" s="1"/>
  <c r="L322" i="1" s="1"/>
  <c r="T322" i="1"/>
  <c r="S322" i="1"/>
  <c r="I312" i="1"/>
  <c r="M311" i="1"/>
  <c r="N311" i="1" s="1"/>
  <c r="G322" i="1"/>
  <c r="G323" i="1" l="1"/>
  <c r="H323" i="1" s="1"/>
  <c r="H322" i="1"/>
  <c r="I313" i="1"/>
  <c r="M312" i="1"/>
  <c r="N312" i="1" s="1"/>
  <c r="C271" i="1"/>
  <c r="P270" i="1"/>
  <c r="B270" i="1" s="1"/>
  <c r="D323" i="1"/>
  <c r="E323" i="1" s="1"/>
  <c r="F324" i="1" s="1"/>
  <c r="O323" i="1"/>
  <c r="A324" i="1"/>
  <c r="Q322" i="1"/>
  <c r="R322" i="1" s="1"/>
  <c r="J323" i="1"/>
  <c r="K323" i="1" s="1"/>
  <c r="L323" i="1" s="1"/>
  <c r="S323" i="1"/>
  <c r="T323" i="1"/>
  <c r="G324" i="1" l="1"/>
  <c r="H324" i="1" s="1"/>
  <c r="Q323" i="1"/>
  <c r="R323" i="1" s="1"/>
  <c r="J324" i="1"/>
  <c r="K324" i="1" s="1"/>
  <c r="L324" i="1" s="1"/>
  <c r="T324" i="1"/>
  <c r="S324" i="1"/>
  <c r="C272" i="1"/>
  <c r="P271" i="1"/>
  <c r="B271" i="1" s="1"/>
  <c r="A325" i="1"/>
  <c r="D324" i="1"/>
  <c r="E324" i="1" s="1"/>
  <c r="F325" i="1" s="1"/>
  <c r="O324" i="1"/>
  <c r="I314" i="1"/>
  <c r="M313" i="1"/>
  <c r="N313" i="1" s="1"/>
  <c r="G325" i="1" l="1"/>
  <c r="H325" i="1" s="1"/>
  <c r="O325" i="1"/>
  <c r="D325" i="1"/>
  <c r="E325" i="1" s="1"/>
  <c r="F326" i="1" s="1"/>
  <c r="A326" i="1"/>
  <c r="I315" i="1"/>
  <c r="M314" i="1"/>
  <c r="N314" i="1" s="1"/>
  <c r="Q324" i="1"/>
  <c r="R324" i="1" s="1"/>
  <c r="S325" i="1"/>
  <c r="T325" i="1"/>
  <c r="J325" i="1"/>
  <c r="K325" i="1" s="1"/>
  <c r="L325" i="1" s="1"/>
  <c r="C273" i="1"/>
  <c r="P272" i="1"/>
  <c r="B272" i="1" s="1"/>
  <c r="G326" i="1" l="1"/>
  <c r="H326" i="1" s="1"/>
  <c r="O326" i="1"/>
  <c r="A327" i="1"/>
  <c r="D326" i="1"/>
  <c r="E326" i="1" s="1"/>
  <c r="F327" i="1" s="1"/>
  <c r="M315" i="1"/>
  <c r="N315" i="1" s="1"/>
  <c r="I316" i="1"/>
  <c r="C274" i="1"/>
  <c r="P273" i="1"/>
  <c r="B273" i="1" s="1"/>
  <c r="Q325" i="1"/>
  <c r="R325" i="1" s="1"/>
  <c r="J326" i="1"/>
  <c r="K326" i="1" s="1"/>
  <c r="L326" i="1" s="1"/>
  <c r="T326" i="1"/>
  <c r="S326" i="1"/>
  <c r="I317" i="1" l="1"/>
  <c r="M316" i="1"/>
  <c r="N316" i="1" s="1"/>
  <c r="D327" i="1"/>
  <c r="E327" i="1" s="1"/>
  <c r="F328" i="1" s="1"/>
  <c r="O327" i="1"/>
  <c r="A328" i="1"/>
  <c r="C275" i="1"/>
  <c r="P274" i="1"/>
  <c r="B274" i="1" s="1"/>
  <c r="Q326" i="1"/>
  <c r="R326" i="1" s="1"/>
  <c r="J327" i="1"/>
  <c r="K327" i="1" s="1"/>
  <c r="L327" i="1" s="1"/>
  <c r="S327" i="1"/>
  <c r="T327" i="1"/>
  <c r="G327" i="1"/>
  <c r="G328" i="1" l="1"/>
  <c r="H328" i="1" s="1"/>
  <c r="C276" i="1"/>
  <c r="P275" i="1"/>
  <c r="B275" i="1" s="1"/>
  <c r="Q327" i="1"/>
  <c r="R327" i="1" s="1"/>
  <c r="T328" i="1"/>
  <c r="S328" i="1"/>
  <c r="J328" i="1"/>
  <c r="K328" i="1" s="1"/>
  <c r="L328" i="1" s="1"/>
  <c r="H327" i="1"/>
  <c r="D328" i="1"/>
  <c r="E328" i="1" s="1"/>
  <c r="F329" i="1" s="1"/>
  <c r="A329" i="1"/>
  <c r="O328" i="1"/>
  <c r="I318" i="1"/>
  <c r="M317" i="1"/>
  <c r="N317" i="1" s="1"/>
  <c r="Q328" i="1" l="1"/>
  <c r="R328" i="1" s="1"/>
  <c r="J329" i="1"/>
  <c r="S329" i="1"/>
  <c r="T329" i="1"/>
  <c r="I319" i="1"/>
  <c r="M318" i="1"/>
  <c r="N318" i="1" s="1"/>
  <c r="O329" i="1"/>
  <c r="A330" i="1"/>
  <c r="D329" i="1"/>
  <c r="E329" i="1" s="1"/>
  <c r="F330" i="1" s="1"/>
  <c r="K329" i="1"/>
  <c r="L329" i="1" s="1"/>
  <c r="G329" i="1"/>
  <c r="C277" i="1"/>
  <c r="P276" i="1"/>
  <c r="B276" i="1" l="1"/>
  <c r="G330" i="1"/>
  <c r="H330" i="1" s="1"/>
  <c r="A331" i="1"/>
  <c r="O330" i="1"/>
  <c r="D330" i="1"/>
  <c r="E330" i="1" s="1"/>
  <c r="F331" i="1" s="1"/>
  <c r="I320" i="1"/>
  <c r="M319" i="1"/>
  <c r="N319" i="1" s="1"/>
  <c r="C278" i="1"/>
  <c r="P277" i="1"/>
  <c r="B277" i="1" s="1"/>
  <c r="Q329" i="1"/>
  <c r="R329" i="1" s="1"/>
  <c r="J330" i="1"/>
  <c r="K330" i="1" s="1"/>
  <c r="L330" i="1" s="1"/>
  <c r="T330" i="1"/>
  <c r="S330" i="1"/>
  <c r="H329" i="1"/>
  <c r="G331" i="1" l="1"/>
  <c r="H331" i="1" s="1"/>
  <c r="C279" i="1"/>
  <c r="P278" i="1"/>
  <c r="B278" i="1" s="1"/>
  <c r="Q330" i="1"/>
  <c r="R330" i="1" s="1"/>
  <c r="T331" i="1"/>
  <c r="J331" i="1"/>
  <c r="K331" i="1" s="1"/>
  <c r="L331" i="1" s="1"/>
  <c r="S331" i="1"/>
  <c r="I321" i="1"/>
  <c r="M320" i="1"/>
  <c r="N320" i="1" s="1"/>
  <c r="D331" i="1"/>
  <c r="E331" i="1" s="1"/>
  <c r="F332" i="1" s="1"/>
  <c r="O331" i="1"/>
  <c r="A332" i="1"/>
  <c r="G332" i="1" l="1"/>
  <c r="H332" i="1" s="1"/>
  <c r="D332" i="1"/>
  <c r="E332" i="1" s="1"/>
  <c r="F333" i="1" s="1"/>
  <c r="O332" i="1"/>
  <c r="A333" i="1"/>
  <c r="M321" i="1"/>
  <c r="N321" i="1" s="1"/>
  <c r="I322" i="1"/>
  <c r="Q331" i="1"/>
  <c r="R331" i="1" s="1"/>
  <c r="T332" i="1"/>
  <c r="S332" i="1"/>
  <c r="J332" i="1"/>
  <c r="K332" i="1" s="1"/>
  <c r="L332" i="1" s="1"/>
  <c r="C280" i="1"/>
  <c r="P279" i="1"/>
  <c r="B279" i="1" s="1"/>
  <c r="I323" i="1" l="1"/>
  <c r="M322" i="1"/>
  <c r="N322" i="1" s="1"/>
  <c r="C281" i="1"/>
  <c r="P280" i="1"/>
  <c r="B280" i="1" s="1"/>
  <c r="Q332" i="1"/>
  <c r="R332" i="1" s="1"/>
  <c r="J333" i="1"/>
  <c r="K333" i="1" s="1"/>
  <c r="L333" i="1" s="1"/>
  <c r="S333" i="1"/>
  <c r="T333" i="1"/>
  <c r="O333" i="1"/>
  <c r="A334" i="1"/>
  <c r="D333" i="1"/>
  <c r="E333" i="1" s="1"/>
  <c r="F334" i="1" s="1"/>
  <c r="G333" i="1"/>
  <c r="G334" i="1" l="1"/>
  <c r="H334" i="1" s="1"/>
  <c r="Q333" i="1"/>
  <c r="R333" i="1" s="1"/>
  <c r="J334" i="1"/>
  <c r="K334" i="1" s="1"/>
  <c r="L334" i="1" s="1"/>
  <c r="T334" i="1"/>
  <c r="S334" i="1"/>
  <c r="M323" i="1"/>
  <c r="N323" i="1" s="1"/>
  <c r="I324" i="1"/>
  <c r="C282" i="1"/>
  <c r="P281" i="1"/>
  <c r="B281" i="1" s="1"/>
  <c r="O334" i="1"/>
  <c r="A335" i="1"/>
  <c r="D334" i="1"/>
  <c r="E334" i="1" s="1"/>
  <c r="F335" i="1" s="1"/>
  <c r="H333" i="1"/>
  <c r="Q334" i="1" l="1"/>
  <c r="R334" i="1" s="1"/>
  <c r="S335" i="1"/>
  <c r="T335" i="1"/>
  <c r="J335" i="1"/>
  <c r="K335" i="1" s="1"/>
  <c r="L335" i="1" s="1"/>
  <c r="G335" i="1"/>
  <c r="D335" i="1"/>
  <c r="E335" i="1" s="1"/>
  <c r="F336" i="1" s="1"/>
  <c r="O335" i="1"/>
  <c r="A336" i="1"/>
  <c r="I325" i="1"/>
  <c r="M324" i="1"/>
  <c r="N324" i="1" s="1"/>
  <c r="C283" i="1"/>
  <c r="P282" i="1"/>
  <c r="B282" i="1" s="1"/>
  <c r="A337" i="1" l="1"/>
  <c r="D336" i="1"/>
  <c r="E336" i="1" s="1"/>
  <c r="F337" i="1" s="1"/>
  <c r="O336" i="1"/>
  <c r="Q335" i="1"/>
  <c r="R335" i="1" s="1"/>
  <c r="J336" i="1"/>
  <c r="K336" i="1" s="1"/>
  <c r="L336" i="1" s="1"/>
  <c r="T336" i="1"/>
  <c r="S336" i="1"/>
  <c r="G336" i="1"/>
  <c r="C284" i="1"/>
  <c r="P283" i="1"/>
  <c r="B283" i="1" s="1"/>
  <c r="I326" i="1"/>
  <c r="M325" i="1"/>
  <c r="N325" i="1" s="1"/>
  <c r="H335" i="1"/>
  <c r="G337" i="1" l="1"/>
  <c r="H337" i="1" s="1"/>
  <c r="I327" i="1"/>
  <c r="M326" i="1"/>
  <c r="N326" i="1" s="1"/>
  <c r="Q336" i="1"/>
  <c r="R336" i="1" s="1"/>
  <c r="J337" i="1"/>
  <c r="K337" i="1" s="1"/>
  <c r="L337" i="1" s="1"/>
  <c r="S337" i="1"/>
  <c r="T337" i="1"/>
  <c r="C285" i="1"/>
  <c r="P284" i="1"/>
  <c r="B284" i="1" s="1"/>
  <c r="O337" i="1"/>
  <c r="D337" i="1"/>
  <c r="E337" i="1" s="1"/>
  <c r="F338" i="1" s="1"/>
  <c r="A338" i="1"/>
  <c r="H336" i="1"/>
  <c r="Q337" i="1" l="1"/>
  <c r="R337" i="1" s="1"/>
  <c r="S338" i="1"/>
  <c r="J338" i="1"/>
  <c r="K338" i="1" s="1"/>
  <c r="L338" i="1" s="1"/>
  <c r="T338" i="1"/>
  <c r="G338" i="1"/>
  <c r="H338" i="1" s="1"/>
  <c r="I328" i="1"/>
  <c r="M327" i="1"/>
  <c r="N327" i="1" s="1"/>
  <c r="O338" i="1"/>
  <c r="D338" i="1"/>
  <c r="E338" i="1" s="1"/>
  <c r="F339" i="1" s="1"/>
  <c r="A339" i="1"/>
  <c r="C286" i="1"/>
  <c r="P285" i="1"/>
  <c r="B285" i="1" s="1"/>
  <c r="C287" i="1" l="1"/>
  <c r="P286" i="1"/>
  <c r="B286" i="1" s="1"/>
  <c r="I329" i="1"/>
  <c r="M328" i="1"/>
  <c r="N328" i="1" s="1"/>
  <c r="Q338" i="1"/>
  <c r="R338" i="1" s="1"/>
  <c r="S339" i="1"/>
  <c r="T339" i="1"/>
  <c r="J339" i="1"/>
  <c r="K339" i="1" s="1"/>
  <c r="L339" i="1" s="1"/>
  <c r="D339" i="1"/>
  <c r="E339" i="1" s="1"/>
  <c r="F340" i="1" s="1"/>
  <c r="A340" i="1"/>
  <c r="O339" i="1"/>
  <c r="G339" i="1"/>
  <c r="C288" i="1" l="1"/>
  <c r="P287" i="1"/>
  <c r="B287" i="1" s="1"/>
  <c r="Q339" i="1"/>
  <c r="R339" i="1" s="1"/>
  <c r="J340" i="1"/>
  <c r="K340" i="1" s="1"/>
  <c r="L340" i="1" s="1"/>
  <c r="T340" i="1"/>
  <c r="S340" i="1"/>
  <c r="G340" i="1"/>
  <c r="O340" i="1"/>
  <c r="A341" i="1"/>
  <c r="D340" i="1"/>
  <c r="E340" i="1" s="1"/>
  <c r="F341" i="1" s="1"/>
  <c r="I330" i="1"/>
  <c r="M329" i="1"/>
  <c r="N329" i="1" s="1"/>
  <c r="H339" i="1"/>
  <c r="I331" i="1" l="1"/>
  <c r="M330" i="1"/>
  <c r="N330" i="1" s="1"/>
  <c r="O341" i="1"/>
  <c r="A342" i="1"/>
  <c r="D341" i="1"/>
  <c r="E341" i="1" s="1"/>
  <c r="F342" i="1" s="1"/>
  <c r="C289" i="1"/>
  <c r="P288" i="1"/>
  <c r="B288" i="1" s="1"/>
  <c r="Q340" i="1"/>
  <c r="R340" i="1" s="1"/>
  <c r="J341" i="1"/>
  <c r="K341" i="1" s="1"/>
  <c r="L341" i="1" s="1"/>
  <c r="S341" i="1"/>
  <c r="T341" i="1"/>
  <c r="G341" i="1"/>
  <c r="H340" i="1"/>
  <c r="C290" i="1" l="1"/>
  <c r="P289" i="1"/>
  <c r="B289" i="1" s="1"/>
  <c r="Q341" i="1"/>
  <c r="R341" i="1" s="1"/>
  <c r="S342" i="1"/>
  <c r="J342" i="1"/>
  <c r="K342" i="1" s="1"/>
  <c r="L342" i="1" s="1"/>
  <c r="T342" i="1"/>
  <c r="G342" i="1"/>
  <c r="H342" i="1" s="1"/>
  <c r="D342" i="1"/>
  <c r="E342" i="1" s="1"/>
  <c r="F343" i="1" s="1"/>
  <c r="A343" i="1"/>
  <c r="O342" i="1"/>
  <c r="I332" i="1"/>
  <c r="M331" i="1"/>
  <c r="N331" i="1" s="1"/>
  <c r="H341" i="1"/>
  <c r="I333" i="1" l="1"/>
  <c r="M332" i="1"/>
  <c r="N332" i="1" s="1"/>
  <c r="G343" i="1"/>
  <c r="Q342" i="1"/>
  <c r="R342" i="1" s="1"/>
  <c r="S343" i="1"/>
  <c r="T343" i="1"/>
  <c r="J343" i="1"/>
  <c r="K343" i="1" s="1"/>
  <c r="L343" i="1" s="1"/>
  <c r="C291" i="1"/>
  <c r="P290" i="1"/>
  <c r="B290" i="1" s="1"/>
  <c r="O343" i="1"/>
  <c r="D343" i="1"/>
  <c r="E343" i="1" s="1"/>
  <c r="F344" i="1" s="1"/>
  <c r="A344" i="1"/>
  <c r="Q343" i="1" l="1"/>
  <c r="R343" i="1" s="1"/>
  <c r="J344" i="1"/>
  <c r="K344" i="1" s="1"/>
  <c r="L344" i="1" s="1"/>
  <c r="T344" i="1"/>
  <c r="S344" i="1"/>
  <c r="A345" i="1"/>
  <c r="O344" i="1"/>
  <c r="D344" i="1"/>
  <c r="E344" i="1" s="1"/>
  <c r="F345" i="1" s="1"/>
  <c r="G344" i="1"/>
  <c r="H343" i="1"/>
  <c r="C292" i="1"/>
  <c r="P291" i="1"/>
  <c r="B291" i="1" s="1"/>
  <c r="I334" i="1"/>
  <c r="M333" i="1"/>
  <c r="N333" i="1" s="1"/>
  <c r="G345" i="1" l="1"/>
  <c r="H345" i="1" s="1"/>
  <c r="I335" i="1"/>
  <c r="M334" i="1"/>
  <c r="N334" i="1" s="1"/>
  <c r="Q344" i="1"/>
  <c r="R344" i="1" s="1"/>
  <c r="J345" i="1"/>
  <c r="K345" i="1" s="1"/>
  <c r="L345" i="1" s="1"/>
  <c r="S345" i="1"/>
  <c r="T345" i="1"/>
  <c r="C293" i="1"/>
  <c r="P292" i="1"/>
  <c r="B292" i="1" s="1"/>
  <c r="H344" i="1"/>
  <c r="D345" i="1"/>
  <c r="E345" i="1" s="1"/>
  <c r="F346" i="1" s="1"/>
  <c r="O345" i="1"/>
  <c r="A346" i="1"/>
  <c r="A347" i="1" l="1"/>
  <c r="D346" i="1"/>
  <c r="E346" i="1" s="1"/>
  <c r="F347" i="1" s="1"/>
  <c r="O346" i="1"/>
  <c r="Q345" i="1"/>
  <c r="R345" i="1" s="1"/>
  <c r="T346" i="1"/>
  <c r="J346" i="1"/>
  <c r="K346" i="1" s="1"/>
  <c r="L346" i="1" s="1"/>
  <c r="S346" i="1"/>
  <c r="C294" i="1"/>
  <c r="P293" i="1"/>
  <c r="B293" i="1" s="1"/>
  <c r="G346" i="1"/>
  <c r="I336" i="1"/>
  <c r="M335" i="1"/>
  <c r="N335" i="1" s="1"/>
  <c r="G347" i="1" l="1"/>
  <c r="H347" i="1" s="1"/>
  <c r="C295" i="1"/>
  <c r="P294" i="1"/>
  <c r="B294" i="1" s="1"/>
  <c r="Q346" i="1"/>
  <c r="R346" i="1" s="1"/>
  <c r="T347" i="1"/>
  <c r="S347" i="1"/>
  <c r="J347" i="1"/>
  <c r="K347" i="1" s="1"/>
  <c r="L347" i="1" s="1"/>
  <c r="I337" i="1"/>
  <c r="M336" i="1"/>
  <c r="N336" i="1" s="1"/>
  <c r="H346" i="1"/>
  <c r="O347" i="1"/>
  <c r="D347" i="1"/>
  <c r="E347" i="1" s="1"/>
  <c r="F348" i="1" s="1"/>
  <c r="A348" i="1"/>
  <c r="Q347" i="1" l="1"/>
  <c r="R347" i="1" s="1"/>
  <c r="J348" i="1"/>
  <c r="K348" i="1" s="1"/>
  <c r="L348" i="1" s="1"/>
  <c r="S348" i="1"/>
  <c r="T348" i="1"/>
  <c r="I338" i="1"/>
  <c r="M337" i="1"/>
  <c r="N337" i="1" s="1"/>
  <c r="O348" i="1"/>
  <c r="A349" i="1"/>
  <c r="D348" i="1"/>
  <c r="E348" i="1" s="1"/>
  <c r="F349" i="1" s="1"/>
  <c r="G348" i="1"/>
  <c r="C296" i="1"/>
  <c r="P295" i="1"/>
  <c r="B295" i="1" s="1"/>
  <c r="G349" i="1" l="1"/>
  <c r="H349" i="1" s="1"/>
  <c r="H348" i="1"/>
  <c r="D349" i="1"/>
  <c r="E349" i="1" s="1"/>
  <c r="F350" i="1" s="1"/>
  <c r="O349" i="1"/>
  <c r="A350" i="1"/>
  <c r="C297" i="1"/>
  <c r="P296" i="1"/>
  <c r="B296" i="1" s="1"/>
  <c r="Q348" i="1"/>
  <c r="R348" i="1" s="1"/>
  <c r="J349" i="1"/>
  <c r="K349" i="1" s="1"/>
  <c r="L349" i="1" s="1"/>
  <c r="S349" i="1"/>
  <c r="T349" i="1"/>
  <c r="I339" i="1"/>
  <c r="M338" i="1"/>
  <c r="N338" i="1" s="1"/>
  <c r="G350" i="1" l="1"/>
  <c r="H350" i="1" s="1"/>
  <c r="I340" i="1"/>
  <c r="M339" i="1"/>
  <c r="N339" i="1" s="1"/>
  <c r="Q349" i="1"/>
  <c r="R349" i="1" s="1"/>
  <c r="S350" i="1"/>
  <c r="J350" i="1"/>
  <c r="K350" i="1" s="1"/>
  <c r="L350" i="1" s="1"/>
  <c r="T350" i="1"/>
  <c r="C298" i="1"/>
  <c r="P297" i="1"/>
  <c r="B297" i="1" s="1"/>
  <c r="O350" i="1"/>
  <c r="A351" i="1"/>
  <c r="D350" i="1"/>
  <c r="E350" i="1" s="1"/>
  <c r="F351" i="1" s="1"/>
  <c r="G351" i="1" l="1"/>
  <c r="H351" i="1" s="1"/>
  <c r="I341" i="1"/>
  <c r="M340" i="1"/>
  <c r="N340" i="1" s="1"/>
  <c r="Q350" i="1"/>
  <c r="R350" i="1" s="1"/>
  <c r="J351" i="1"/>
  <c r="K351" i="1" s="1"/>
  <c r="L351" i="1" s="1"/>
  <c r="T351" i="1"/>
  <c r="S351" i="1"/>
  <c r="O351" i="1"/>
  <c r="A352" i="1"/>
  <c r="D351" i="1"/>
  <c r="E351" i="1" s="1"/>
  <c r="F352" i="1" s="1"/>
  <c r="C299" i="1"/>
  <c r="P298" i="1"/>
  <c r="B298" i="1" s="1"/>
  <c r="Q351" i="1" l="1"/>
  <c r="R351" i="1" s="1"/>
  <c r="J352" i="1"/>
  <c r="S352" i="1"/>
  <c r="T352" i="1"/>
  <c r="C300" i="1"/>
  <c r="P299" i="1"/>
  <c r="B299" i="1" s="1"/>
  <c r="D352" i="1"/>
  <c r="E352" i="1" s="1"/>
  <c r="F353" i="1" s="1"/>
  <c r="O352" i="1"/>
  <c r="A353" i="1"/>
  <c r="K352" i="1"/>
  <c r="L352" i="1" s="1"/>
  <c r="I342" i="1"/>
  <c r="M341" i="1"/>
  <c r="N341" i="1" s="1"/>
  <c r="G352" i="1"/>
  <c r="G353" i="1" l="1"/>
  <c r="H353" i="1" s="1"/>
  <c r="I343" i="1"/>
  <c r="M342" i="1"/>
  <c r="N342" i="1" s="1"/>
  <c r="D353" i="1"/>
  <c r="E353" i="1" s="1"/>
  <c r="F354" i="1" s="1"/>
  <c r="O353" i="1"/>
  <c r="A354" i="1"/>
  <c r="S353" i="1"/>
  <c r="Q352" i="1"/>
  <c r="R352" i="1" s="1"/>
  <c r="J353" i="1"/>
  <c r="K353" i="1" s="1"/>
  <c r="L353" i="1" s="1"/>
  <c r="T353" i="1"/>
  <c r="C301" i="1"/>
  <c r="P300" i="1"/>
  <c r="B300" i="1" s="1"/>
  <c r="H352" i="1"/>
  <c r="G354" i="1" l="1"/>
  <c r="H354" i="1" s="1"/>
  <c r="O354" i="1"/>
  <c r="A355" i="1"/>
  <c r="D354" i="1"/>
  <c r="E354" i="1" s="1"/>
  <c r="F355" i="1" s="1"/>
  <c r="C302" i="1"/>
  <c r="P301" i="1"/>
  <c r="B301" i="1" s="1"/>
  <c r="Q353" i="1"/>
  <c r="R353" i="1" s="1"/>
  <c r="S354" i="1"/>
  <c r="T354" i="1"/>
  <c r="J354" i="1"/>
  <c r="K354" i="1" s="1"/>
  <c r="L354" i="1" s="1"/>
  <c r="I344" i="1"/>
  <c r="M343" i="1"/>
  <c r="N343" i="1" s="1"/>
  <c r="G355" i="1" l="1"/>
  <c r="H355" i="1" s="1"/>
  <c r="C303" i="1"/>
  <c r="P302" i="1"/>
  <c r="B302" i="1" s="1"/>
  <c r="I345" i="1"/>
  <c r="M344" i="1"/>
  <c r="N344" i="1" s="1"/>
  <c r="Q354" i="1"/>
  <c r="R354" i="1" s="1"/>
  <c r="J355" i="1"/>
  <c r="K355" i="1" s="1"/>
  <c r="L355" i="1" s="1"/>
  <c r="T355" i="1"/>
  <c r="S355" i="1"/>
  <c r="A356" i="1"/>
  <c r="O355" i="1"/>
  <c r="D355" i="1"/>
  <c r="E355" i="1" s="1"/>
  <c r="F356" i="1" s="1"/>
  <c r="D356" i="1" l="1"/>
  <c r="E356" i="1" s="1"/>
  <c r="F357" i="1" s="1"/>
  <c r="O356" i="1"/>
  <c r="A357" i="1"/>
  <c r="Q355" i="1"/>
  <c r="R355" i="1" s="1"/>
  <c r="J356" i="1"/>
  <c r="K356" i="1" s="1"/>
  <c r="L356" i="1" s="1"/>
  <c r="S356" i="1"/>
  <c r="T356" i="1"/>
  <c r="G356" i="1"/>
  <c r="I346" i="1"/>
  <c r="M345" i="1"/>
  <c r="N345" i="1" s="1"/>
  <c r="C304" i="1"/>
  <c r="P303" i="1"/>
  <c r="B303" i="1" s="1"/>
  <c r="G357" i="1" l="1"/>
  <c r="H357" i="1" s="1"/>
  <c r="C305" i="1"/>
  <c r="P304" i="1"/>
  <c r="B304" i="1" s="1"/>
  <c r="H356" i="1"/>
  <c r="D357" i="1"/>
  <c r="E357" i="1" s="1"/>
  <c r="F358" i="1" s="1"/>
  <c r="A358" i="1"/>
  <c r="O357" i="1"/>
  <c r="I347" i="1"/>
  <c r="M346" i="1"/>
  <c r="N346" i="1" s="1"/>
  <c r="S357" i="1"/>
  <c r="J357" i="1"/>
  <c r="K357" i="1" s="1"/>
  <c r="L357" i="1" s="1"/>
  <c r="T357" i="1"/>
  <c r="Q356" i="1"/>
  <c r="R356" i="1" s="1"/>
  <c r="Q357" i="1" l="1"/>
  <c r="R357" i="1" s="1"/>
  <c r="S358" i="1"/>
  <c r="T358" i="1"/>
  <c r="J358" i="1"/>
  <c r="K358" i="1" s="1"/>
  <c r="L358" i="1" s="1"/>
  <c r="I348" i="1"/>
  <c r="M347" i="1"/>
  <c r="N347" i="1" s="1"/>
  <c r="C306" i="1"/>
  <c r="P305" i="1"/>
  <c r="B305" i="1" s="1"/>
  <c r="O358" i="1"/>
  <c r="A359" i="1"/>
  <c r="D358" i="1"/>
  <c r="E358" i="1" s="1"/>
  <c r="F359" i="1" s="1"/>
  <c r="G358" i="1"/>
  <c r="G359" i="1" l="1"/>
  <c r="H359" i="1" s="1"/>
  <c r="A360" i="1"/>
  <c r="O359" i="1"/>
  <c r="D359" i="1"/>
  <c r="E359" i="1" s="1"/>
  <c r="F360" i="1" s="1"/>
  <c r="I349" i="1"/>
  <c r="M348" i="1"/>
  <c r="N348" i="1" s="1"/>
  <c r="Q358" i="1"/>
  <c r="R358" i="1" s="1"/>
  <c r="J359" i="1"/>
  <c r="K359" i="1" s="1"/>
  <c r="L359" i="1" s="1"/>
  <c r="T359" i="1"/>
  <c r="S359" i="1"/>
  <c r="C307" i="1"/>
  <c r="P306" i="1"/>
  <c r="H358" i="1"/>
  <c r="G360" i="1" l="1"/>
  <c r="H360" i="1" s="1"/>
  <c r="B306" i="1"/>
  <c r="I350" i="1"/>
  <c r="M349" i="1"/>
  <c r="N349" i="1" s="1"/>
  <c r="C308" i="1"/>
  <c r="P307" i="1"/>
  <c r="B307" i="1" s="1"/>
  <c r="D360" i="1"/>
  <c r="E360" i="1" s="1"/>
  <c r="F361" i="1" s="1"/>
  <c r="A361" i="1"/>
  <c r="O360" i="1"/>
  <c r="Q359" i="1"/>
  <c r="R359" i="1" s="1"/>
  <c r="J360" i="1"/>
  <c r="K360" i="1" s="1"/>
  <c r="L360" i="1" s="1"/>
  <c r="S360" i="1"/>
  <c r="T360" i="1"/>
  <c r="A362" i="1" l="1"/>
  <c r="D361" i="1"/>
  <c r="E361" i="1" s="1"/>
  <c r="F362" i="1" s="1"/>
  <c r="O361" i="1"/>
  <c r="C309" i="1"/>
  <c r="P308" i="1"/>
  <c r="B308" i="1" s="1"/>
  <c r="I351" i="1"/>
  <c r="M350" i="1"/>
  <c r="N350" i="1" s="1"/>
  <c r="Q360" i="1"/>
  <c r="R360" i="1" s="1"/>
  <c r="S361" i="1"/>
  <c r="J361" i="1"/>
  <c r="K361" i="1" s="1"/>
  <c r="L361" i="1" s="1"/>
  <c r="T361" i="1"/>
  <c r="G361" i="1"/>
  <c r="I352" i="1" l="1"/>
  <c r="M351" i="1"/>
  <c r="N351" i="1" s="1"/>
  <c r="C310" i="1"/>
  <c r="P309" i="1"/>
  <c r="B309" i="1" s="1"/>
  <c r="Q361" i="1"/>
  <c r="R361" i="1" s="1"/>
  <c r="S362" i="1"/>
  <c r="T362" i="1"/>
  <c r="J362" i="1"/>
  <c r="K362" i="1" s="1"/>
  <c r="L362" i="1" s="1"/>
  <c r="G362" i="1"/>
  <c r="H361" i="1"/>
  <c r="O362" i="1"/>
  <c r="A363" i="1"/>
  <c r="D362" i="1"/>
  <c r="E362" i="1" s="1"/>
  <c r="F363" i="1" s="1"/>
  <c r="G363" i="1" l="1"/>
  <c r="C311" i="1"/>
  <c r="P310" i="1"/>
  <c r="B310" i="1" s="1"/>
  <c r="O363" i="1"/>
  <c r="A364" i="1"/>
  <c r="D363" i="1"/>
  <c r="E363" i="1" s="1"/>
  <c r="F364" i="1" s="1"/>
  <c r="H362" i="1"/>
  <c r="I353" i="1"/>
  <c r="M352" i="1"/>
  <c r="N352" i="1" s="1"/>
  <c r="Q362" i="1"/>
  <c r="R362" i="1" s="1"/>
  <c r="J363" i="1"/>
  <c r="K363" i="1" s="1"/>
  <c r="L363" i="1" s="1"/>
  <c r="T363" i="1"/>
  <c r="S363" i="1"/>
  <c r="G364" i="1" l="1"/>
  <c r="H364" i="1" s="1"/>
  <c r="Q363" i="1"/>
  <c r="R363" i="1" s="1"/>
  <c r="J364" i="1"/>
  <c r="K364" i="1" s="1"/>
  <c r="L364" i="1" s="1"/>
  <c r="S364" i="1"/>
  <c r="T364" i="1"/>
  <c r="M353" i="1"/>
  <c r="N353" i="1" s="1"/>
  <c r="I354" i="1"/>
  <c r="D364" i="1"/>
  <c r="E364" i="1" s="1"/>
  <c r="F365" i="1" s="1"/>
  <c r="A365" i="1"/>
  <c r="O364" i="1"/>
  <c r="C312" i="1"/>
  <c r="P311" i="1"/>
  <c r="B311" i="1" s="1"/>
  <c r="H363" i="1"/>
  <c r="I355" i="1" l="1"/>
  <c r="M354" i="1"/>
  <c r="N354" i="1" s="1"/>
  <c r="S365" i="1"/>
  <c r="Q364" i="1"/>
  <c r="R364" i="1" s="1"/>
  <c r="J365" i="1"/>
  <c r="K365" i="1" s="1"/>
  <c r="L365" i="1" s="1"/>
  <c r="T365" i="1"/>
  <c r="C313" i="1"/>
  <c r="P312" i="1"/>
  <c r="B312" i="1" s="1"/>
  <c r="A366" i="1"/>
  <c r="D365" i="1"/>
  <c r="E365" i="1" s="1"/>
  <c r="F366" i="1" s="1"/>
  <c r="O365" i="1"/>
  <c r="G365" i="1"/>
  <c r="G366" i="1" l="1"/>
  <c r="H366" i="1" s="1"/>
  <c r="O366" i="1"/>
  <c r="A367" i="1"/>
  <c r="D366" i="1"/>
  <c r="E366" i="1" s="1"/>
  <c r="F367" i="1" s="1"/>
  <c r="Q365" i="1"/>
  <c r="R365" i="1" s="1"/>
  <c r="S366" i="1"/>
  <c r="T366" i="1"/>
  <c r="J366" i="1"/>
  <c r="K366" i="1" s="1"/>
  <c r="L366" i="1" s="1"/>
  <c r="C314" i="1"/>
  <c r="P313" i="1"/>
  <c r="B313" i="1" s="1"/>
  <c r="I356" i="1"/>
  <c r="M355" i="1"/>
  <c r="N355" i="1" s="1"/>
  <c r="H365" i="1"/>
  <c r="G367" i="1" l="1"/>
  <c r="H367" i="1" s="1"/>
  <c r="I357" i="1"/>
  <c r="M356" i="1"/>
  <c r="N356" i="1" s="1"/>
  <c r="C315" i="1"/>
  <c r="P314" i="1"/>
  <c r="B314" i="1" s="1"/>
  <c r="O367" i="1"/>
  <c r="A368" i="1"/>
  <c r="D367" i="1"/>
  <c r="E367" i="1" s="1"/>
  <c r="F368" i="1" s="1"/>
  <c r="Q366" i="1"/>
  <c r="R366" i="1" s="1"/>
  <c r="J367" i="1"/>
  <c r="K367" i="1" s="1"/>
  <c r="L367" i="1" s="1"/>
  <c r="T367" i="1"/>
  <c r="S367" i="1"/>
  <c r="D368" i="1" l="1"/>
  <c r="E368" i="1" s="1"/>
  <c r="F369" i="1" s="1"/>
  <c r="A369" i="1"/>
  <c r="O368" i="1"/>
  <c r="C316" i="1"/>
  <c r="P315" i="1"/>
  <c r="B315" i="1" s="1"/>
  <c r="I358" i="1"/>
  <c r="M357" i="1"/>
  <c r="N357" i="1" s="1"/>
  <c r="Q367" i="1"/>
  <c r="R367" i="1" s="1"/>
  <c r="J368" i="1"/>
  <c r="K368" i="1" s="1"/>
  <c r="L368" i="1" s="1"/>
  <c r="S368" i="1"/>
  <c r="T368" i="1"/>
  <c r="G368" i="1"/>
  <c r="H368" i="1" s="1"/>
  <c r="C317" i="1" l="1"/>
  <c r="P316" i="1"/>
  <c r="B316" i="1" s="1"/>
  <c r="T369" i="1"/>
  <c r="S369" i="1"/>
  <c r="Q368" i="1"/>
  <c r="R368" i="1" s="1"/>
  <c r="J369" i="1"/>
  <c r="K369" i="1" s="1"/>
  <c r="L369" i="1" s="1"/>
  <c r="G369" i="1"/>
  <c r="H369" i="1" s="1"/>
  <c r="I359" i="1"/>
  <c r="M358" i="1"/>
  <c r="N358" i="1" s="1"/>
  <c r="D369" i="1"/>
  <c r="E369" i="1" s="1"/>
  <c r="F370" i="1" s="1"/>
  <c r="O369" i="1"/>
  <c r="A370" i="1"/>
  <c r="O370" i="1" l="1"/>
  <c r="A371" i="1"/>
  <c r="D370" i="1"/>
  <c r="E370" i="1" s="1"/>
  <c r="F371" i="1" s="1"/>
  <c r="Q369" i="1"/>
  <c r="R369" i="1" s="1"/>
  <c r="J370" i="1"/>
  <c r="K370" i="1" s="1"/>
  <c r="L370" i="1" s="1"/>
  <c r="S370" i="1"/>
  <c r="T370" i="1"/>
  <c r="I360" i="1"/>
  <c r="M359" i="1"/>
  <c r="N359" i="1" s="1"/>
  <c r="G370" i="1"/>
  <c r="C318" i="1"/>
  <c r="P317" i="1"/>
  <c r="B317" i="1" s="1"/>
  <c r="G371" i="1" l="1"/>
  <c r="H371" i="1" s="1"/>
  <c r="C319" i="1"/>
  <c r="P318" i="1"/>
  <c r="B318" i="1" s="1"/>
  <c r="O371" i="1"/>
  <c r="A372" i="1"/>
  <c r="D371" i="1"/>
  <c r="E371" i="1" s="1"/>
  <c r="F372" i="1" s="1"/>
  <c r="H370" i="1"/>
  <c r="Q370" i="1"/>
  <c r="R370" i="1" s="1"/>
  <c r="J371" i="1"/>
  <c r="K371" i="1" s="1"/>
  <c r="L371" i="1" s="1"/>
  <c r="T371" i="1"/>
  <c r="S371" i="1"/>
  <c r="I361" i="1"/>
  <c r="M360" i="1"/>
  <c r="N360" i="1" s="1"/>
  <c r="D372" i="1" l="1"/>
  <c r="E372" i="1" s="1"/>
  <c r="F373" i="1" s="1"/>
  <c r="A373" i="1"/>
  <c r="O372" i="1"/>
  <c r="C320" i="1"/>
  <c r="P319" i="1"/>
  <c r="B319" i="1" s="1"/>
  <c r="I362" i="1"/>
  <c r="M361" i="1"/>
  <c r="N361" i="1" s="1"/>
  <c r="Q371" i="1"/>
  <c r="R371" i="1" s="1"/>
  <c r="T372" i="1"/>
  <c r="J372" i="1"/>
  <c r="K372" i="1" s="1"/>
  <c r="L372" i="1" s="1"/>
  <c r="S372" i="1"/>
  <c r="G372" i="1"/>
  <c r="G373" i="1" l="1"/>
  <c r="H373" i="1" s="1"/>
  <c r="C321" i="1"/>
  <c r="P320" i="1"/>
  <c r="B320" i="1" s="1"/>
  <c r="I363" i="1"/>
  <c r="M362" i="1"/>
  <c r="N362" i="1" s="1"/>
  <c r="H372" i="1"/>
  <c r="T373" i="1"/>
  <c r="S373" i="1"/>
  <c r="Q372" i="1"/>
  <c r="R372" i="1" s="1"/>
  <c r="J373" i="1"/>
  <c r="K373" i="1" s="1"/>
  <c r="L373" i="1" s="1"/>
  <c r="D373" i="1"/>
  <c r="E373" i="1" s="1"/>
  <c r="F374" i="1" s="1"/>
  <c r="A374" i="1"/>
  <c r="O373" i="1"/>
  <c r="G374" i="1" l="1"/>
  <c r="H374" i="1" s="1"/>
  <c r="O374" i="1"/>
  <c r="A375" i="1"/>
  <c r="D374" i="1"/>
  <c r="E374" i="1" s="1"/>
  <c r="F375" i="1" s="1"/>
  <c r="C322" i="1"/>
  <c r="P321" i="1"/>
  <c r="B321" i="1" s="1"/>
  <c r="Q373" i="1"/>
  <c r="R373" i="1" s="1"/>
  <c r="J374" i="1"/>
  <c r="K374" i="1" s="1"/>
  <c r="L374" i="1" s="1"/>
  <c r="S374" i="1"/>
  <c r="T374" i="1"/>
  <c r="I364" i="1"/>
  <c r="M363" i="1"/>
  <c r="N363" i="1" s="1"/>
  <c r="O375" i="1" l="1"/>
  <c r="A376" i="1"/>
  <c r="D375" i="1"/>
  <c r="E375" i="1" s="1"/>
  <c r="F376" i="1" s="1"/>
  <c r="C323" i="1"/>
  <c r="P322" i="1"/>
  <c r="B322" i="1" s="1"/>
  <c r="Q374" i="1"/>
  <c r="R374" i="1" s="1"/>
  <c r="J375" i="1"/>
  <c r="K375" i="1" s="1"/>
  <c r="L375" i="1" s="1"/>
  <c r="T375" i="1"/>
  <c r="S375" i="1"/>
  <c r="I365" i="1"/>
  <c r="M364" i="1"/>
  <c r="N364" i="1" s="1"/>
  <c r="G375" i="1"/>
  <c r="G376" i="1" l="1"/>
  <c r="H376" i="1" s="1"/>
  <c r="D376" i="1"/>
  <c r="E376" i="1" s="1"/>
  <c r="F377" i="1" s="1"/>
  <c r="A377" i="1"/>
  <c r="O376" i="1"/>
  <c r="I366" i="1"/>
  <c r="M365" i="1"/>
  <c r="N365" i="1" s="1"/>
  <c r="C324" i="1"/>
  <c r="P323" i="1"/>
  <c r="B323" i="1" s="1"/>
  <c r="Q375" i="1"/>
  <c r="R375" i="1" s="1"/>
  <c r="S376" i="1"/>
  <c r="T376" i="1"/>
  <c r="J376" i="1"/>
  <c r="K376" i="1" s="1"/>
  <c r="L376" i="1" s="1"/>
  <c r="H375" i="1"/>
  <c r="Q376" i="1" l="1"/>
  <c r="R376" i="1" s="1"/>
  <c r="J377" i="1"/>
  <c r="T377" i="1"/>
  <c r="S377" i="1"/>
  <c r="C325" i="1"/>
  <c r="P324" i="1"/>
  <c r="B324" i="1" s="1"/>
  <c r="G377" i="1"/>
  <c r="H377" i="1" s="1"/>
  <c r="D377" i="1"/>
  <c r="E377" i="1" s="1"/>
  <c r="F378" i="1" s="1"/>
  <c r="A378" i="1"/>
  <c r="O377" i="1"/>
  <c r="K377" i="1"/>
  <c r="L377" i="1" s="1"/>
  <c r="I367" i="1"/>
  <c r="M366" i="1"/>
  <c r="N366" i="1" s="1"/>
  <c r="C326" i="1" l="1"/>
  <c r="P325" i="1"/>
  <c r="B325" i="1" s="1"/>
  <c r="Q377" i="1"/>
  <c r="R377" i="1" s="1"/>
  <c r="J378" i="1"/>
  <c r="K378" i="1" s="1"/>
  <c r="L378" i="1" s="1"/>
  <c r="S378" i="1"/>
  <c r="T378" i="1"/>
  <c r="G378" i="1"/>
  <c r="O378" i="1"/>
  <c r="A379" i="1"/>
  <c r="D378" i="1"/>
  <c r="E378" i="1" s="1"/>
  <c r="F379" i="1" s="1"/>
  <c r="I368" i="1"/>
  <c r="M367" i="1"/>
  <c r="N367" i="1" s="1"/>
  <c r="I369" i="1" l="1"/>
  <c r="M368" i="1"/>
  <c r="N368" i="1" s="1"/>
  <c r="O379" i="1"/>
  <c r="A380" i="1"/>
  <c r="D379" i="1"/>
  <c r="E379" i="1" s="1"/>
  <c r="F380" i="1" s="1"/>
  <c r="G379" i="1"/>
  <c r="H378" i="1"/>
  <c r="Q378" i="1"/>
  <c r="R378" i="1" s="1"/>
  <c r="S379" i="1"/>
  <c r="J379" i="1"/>
  <c r="K379" i="1" s="1"/>
  <c r="L379" i="1" s="1"/>
  <c r="T379" i="1"/>
  <c r="C327" i="1"/>
  <c r="P326" i="1"/>
  <c r="B326" i="1" s="1"/>
  <c r="G380" i="1" l="1"/>
  <c r="H380" i="1" s="1"/>
  <c r="D380" i="1"/>
  <c r="E380" i="1" s="1"/>
  <c r="F381" i="1" s="1"/>
  <c r="O380" i="1"/>
  <c r="A381" i="1"/>
  <c r="M369" i="1"/>
  <c r="N369" i="1" s="1"/>
  <c r="I370" i="1"/>
  <c r="C328" i="1"/>
  <c r="P327" i="1"/>
  <c r="B327" i="1" s="1"/>
  <c r="Q379" i="1"/>
  <c r="R379" i="1" s="1"/>
  <c r="S380" i="1"/>
  <c r="T380" i="1"/>
  <c r="J380" i="1"/>
  <c r="K380" i="1" s="1"/>
  <c r="L380" i="1" s="1"/>
  <c r="H379" i="1"/>
  <c r="G381" i="1" l="1"/>
  <c r="H381" i="1" s="1"/>
  <c r="C329" i="1"/>
  <c r="P328" i="1"/>
  <c r="B328" i="1" s="1"/>
  <c r="A382" i="1"/>
  <c r="D381" i="1"/>
  <c r="E381" i="1" s="1"/>
  <c r="F382" i="1" s="1"/>
  <c r="O381" i="1"/>
  <c r="I371" i="1"/>
  <c r="M370" i="1"/>
  <c r="N370" i="1" s="1"/>
  <c r="J381" i="1"/>
  <c r="K381" i="1" s="1"/>
  <c r="L381" i="1" s="1"/>
  <c r="Q380" i="1"/>
  <c r="R380" i="1" s="1"/>
  <c r="T381" i="1"/>
  <c r="S381" i="1"/>
  <c r="G382" i="1" l="1"/>
  <c r="H382" i="1" s="1"/>
  <c r="O382" i="1"/>
  <c r="D382" i="1"/>
  <c r="E382" i="1" s="1"/>
  <c r="F383" i="1" s="1"/>
  <c r="A383" i="1"/>
  <c r="I372" i="1"/>
  <c r="M371" i="1"/>
  <c r="N371" i="1" s="1"/>
  <c r="Q381" i="1"/>
  <c r="R381" i="1" s="1"/>
  <c r="T382" i="1"/>
  <c r="J382" i="1"/>
  <c r="K382" i="1" s="1"/>
  <c r="L382" i="1" s="1"/>
  <c r="S382" i="1"/>
  <c r="C330" i="1"/>
  <c r="P329" i="1"/>
  <c r="B329" i="1" s="1"/>
  <c r="G383" i="1" l="1"/>
  <c r="H383" i="1" s="1"/>
  <c r="I373" i="1"/>
  <c r="M372" i="1"/>
  <c r="N372" i="1" s="1"/>
  <c r="Q382" i="1"/>
  <c r="R382" i="1" s="1"/>
  <c r="T383" i="1"/>
  <c r="S383" i="1"/>
  <c r="J383" i="1"/>
  <c r="K383" i="1" s="1"/>
  <c r="L383" i="1" s="1"/>
  <c r="O383" i="1"/>
  <c r="A384" i="1"/>
  <c r="D383" i="1"/>
  <c r="E383" i="1" s="1"/>
  <c r="F384" i="1" s="1"/>
  <c r="C331" i="1"/>
  <c r="P330" i="1"/>
  <c r="B330" i="1" s="1"/>
  <c r="D384" i="1" l="1"/>
  <c r="E384" i="1" s="1"/>
  <c r="F385" i="1" s="1"/>
  <c r="O384" i="1"/>
  <c r="A385" i="1"/>
  <c r="I374" i="1"/>
  <c r="M373" i="1"/>
  <c r="N373" i="1" s="1"/>
  <c r="C332" i="1"/>
  <c r="P331" i="1"/>
  <c r="B331" i="1" s="1"/>
  <c r="Q383" i="1"/>
  <c r="R383" i="1" s="1"/>
  <c r="J384" i="1"/>
  <c r="K384" i="1" s="1"/>
  <c r="L384" i="1" s="1"/>
  <c r="S384" i="1"/>
  <c r="T384" i="1"/>
  <c r="G384" i="1"/>
  <c r="G385" i="1" l="1"/>
  <c r="H385" i="1" s="1"/>
  <c r="D385" i="1"/>
  <c r="E385" i="1" s="1"/>
  <c r="F386" i="1" s="1"/>
  <c r="A386" i="1"/>
  <c r="O385" i="1"/>
  <c r="I375" i="1"/>
  <c r="M374" i="1"/>
  <c r="N374" i="1" s="1"/>
  <c r="J385" i="1"/>
  <c r="K385" i="1" s="1"/>
  <c r="L385" i="1" s="1"/>
  <c r="Q384" i="1"/>
  <c r="R384" i="1" s="1"/>
  <c r="T385" i="1"/>
  <c r="S385" i="1"/>
  <c r="C333" i="1"/>
  <c r="P332" i="1"/>
  <c r="B332" i="1" s="1"/>
  <c r="H384" i="1"/>
  <c r="G386" i="1" l="1"/>
  <c r="H386" i="1" s="1"/>
  <c r="O386" i="1"/>
  <c r="A387" i="1"/>
  <c r="D386" i="1"/>
  <c r="E386" i="1" s="1"/>
  <c r="F387" i="1" s="1"/>
  <c r="C334" i="1"/>
  <c r="P333" i="1"/>
  <c r="B333" i="1" s="1"/>
  <c r="I376" i="1"/>
  <c r="M375" i="1"/>
  <c r="N375" i="1" s="1"/>
  <c r="Q385" i="1"/>
  <c r="R385" i="1" s="1"/>
  <c r="T386" i="1"/>
  <c r="J386" i="1"/>
  <c r="K386" i="1" s="1"/>
  <c r="L386" i="1" s="1"/>
  <c r="S386" i="1"/>
  <c r="A388" i="1" l="1"/>
  <c r="O387" i="1"/>
  <c r="D387" i="1"/>
  <c r="E387" i="1" s="1"/>
  <c r="F388" i="1" s="1"/>
  <c r="I377" i="1"/>
  <c r="M376" i="1"/>
  <c r="N376" i="1" s="1"/>
  <c r="C335" i="1"/>
  <c r="P334" i="1"/>
  <c r="B334" i="1" s="1"/>
  <c r="Q386" i="1"/>
  <c r="R386" i="1" s="1"/>
  <c r="T387" i="1"/>
  <c r="S387" i="1"/>
  <c r="J387" i="1"/>
  <c r="K387" i="1" s="1"/>
  <c r="L387" i="1" s="1"/>
  <c r="G387" i="1"/>
  <c r="G388" i="1" l="1"/>
  <c r="H388" i="1" s="1"/>
  <c r="H387" i="1"/>
  <c r="I378" i="1"/>
  <c r="M377" i="1"/>
  <c r="N377" i="1" s="1"/>
  <c r="C336" i="1"/>
  <c r="P335" i="1"/>
  <c r="B335" i="1" s="1"/>
  <c r="Q387" i="1"/>
  <c r="R387" i="1" s="1"/>
  <c r="J388" i="1"/>
  <c r="K388" i="1" s="1"/>
  <c r="L388" i="1" s="1"/>
  <c r="S388" i="1"/>
  <c r="T388" i="1"/>
  <c r="D388" i="1"/>
  <c r="E388" i="1" s="1"/>
  <c r="F389" i="1" s="1"/>
  <c r="A389" i="1"/>
  <c r="O388" i="1"/>
  <c r="J389" i="1" l="1"/>
  <c r="K389" i="1" s="1"/>
  <c r="L389" i="1" s="1"/>
  <c r="T389" i="1"/>
  <c r="Q388" i="1"/>
  <c r="R388" i="1" s="1"/>
  <c r="S389" i="1"/>
  <c r="C337" i="1"/>
  <c r="P336" i="1"/>
  <c r="B336" i="1" s="1"/>
  <c r="I379" i="1"/>
  <c r="M378" i="1"/>
  <c r="N378" i="1" s="1"/>
  <c r="O389" i="1"/>
  <c r="D389" i="1"/>
  <c r="E389" i="1" s="1"/>
  <c r="F390" i="1" s="1"/>
  <c r="A390" i="1"/>
  <c r="G389" i="1"/>
  <c r="G390" i="1" l="1"/>
  <c r="H390" i="1" s="1"/>
  <c r="Q389" i="1"/>
  <c r="R389" i="1" s="1"/>
  <c r="T390" i="1"/>
  <c r="J390" i="1"/>
  <c r="K390" i="1" s="1"/>
  <c r="L390" i="1" s="1"/>
  <c r="S390" i="1"/>
  <c r="C338" i="1"/>
  <c r="P337" i="1"/>
  <c r="O390" i="1"/>
  <c r="A391" i="1"/>
  <c r="D390" i="1"/>
  <c r="E390" i="1" s="1"/>
  <c r="F391" i="1" s="1"/>
  <c r="H389" i="1"/>
  <c r="I380" i="1"/>
  <c r="M379" i="1"/>
  <c r="N379" i="1" s="1"/>
  <c r="G391" i="1" l="1"/>
  <c r="H391" i="1" s="1"/>
  <c r="B337" i="1"/>
  <c r="D391" i="1"/>
  <c r="E391" i="1" s="1"/>
  <c r="F392" i="1" s="1"/>
  <c r="O391" i="1"/>
  <c r="A392" i="1"/>
  <c r="C339" i="1"/>
  <c r="P338" i="1"/>
  <c r="B338" i="1" s="1"/>
  <c r="I381" i="1"/>
  <c r="M380" i="1"/>
  <c r="N380" i="1" s="1"/>
  <c r="Q390" i="1"/>
  <c r="R390" i="1" s="1"/>
  <c r="J391" i="1"/>
  <c r="K391" i="1" s="1"/>
  <c r="L391" i="1" s="1"/>
  <c r="T391" i="1"/>
  <c r="S391" i="1"/>
  <c r="G392" i="1" l="1"/>
  <c r="H392" i="1" s="1"/>
  <c r="I382" i="1"/>
  <c r="M381" i="1"/>
  <c r="N381" i="1" s="1"/>
  <c r="A393" i="1"/>
  <c r="D392" i="1"/>
  <c r="E392" i="1" s="1"/>
  <c r="F393" i="1" s="1"/>
  <c r="O392" i="1"/>
  <c r="C340" i="1"/>
  <c r="P339" i="1"/>
  <c r="B339" i="1" s="1"/>
  <c r="Q391" i="1"/>
  <c r="R391" i="1" s="1"/>
  <c r="J392" i="1"/>
  <c r="K392" i="1" s="1"/>
  <c r="L392" i="1" s="1"/>
  <c r="S392" i="1"/>
  <c r="T392" i="1"/>
  <c r="O393" i="1" l="1"/>
  <c r="A394" i="1"/>
  <c r="D393" i="1"/>
  <c r="E393" i="1" s="1"/>
  <c r="F394" i="1" s="1"/>
  <c r="C341" i="1"/>
  <c r="P340" i="1"/>
  <c r="B340" i="1" s="1"/>
  <c r="Q392" i="1"/>
  <c r="R392" i="1" s="1"/>
  <c r="T393" i="1"/>
  <c r="S393" i="1"/>
  <c r="J393" i="1"/>
  <c r="K393" i="1" s="1"/>
  <c r="L393" i="1" s="1"/>
  <c r="I383" i="1"/>
  <c r="M382" i="1"/>
  <c r="N382" i="1" s="1"/>
  <c r="G393" i="1"/>
  <c r="G394" i="1" l="1"/>
  <c r="H394" i="1" s="1"/>
  <c r="I384" i="1"/>
  <c r="M383" i="1"/>
  <c r="N383" i="1" s="1"/>
  <c r="C342" i="1"/>
  <c r="P341" i="1"/>
  <c r="B341" i="1" s="1"/>
  <c r="O394" i="1"/>
  <c r="A395" i="1"/>
  <c r="D394" i="1"/>
  <c r="E394" i="1" s="1"/>
  <c r="F395" i="1" s="1"/>
  <c r="H393" i="1"/>
  <c r="Q393" i="1"/>
  <c r="R393" i="1" s="1"/>
  <c r="J394" i="1"/>
  <c r="K394" i="1" s="1"/>
  <c r="L394" i="1" s="1"/>
  <c r="S394" i="1"/>
  <c r="T394" i="1"/>
  <c r="G395" i="1" l="1"/>
  <c r="H395" i="1" s="1"/>
  <c r="D395" i="1"/>
  <c r="E395" i="1" s="1"/>
  <c r="F396" i="1" s="1"/>
  <c r="O395" i="1"/>
  <c r="A396" i="1"/>
  <c r="C343" i="1"/>
  <c r="P342" i="1"/>
  <c r="B342" i="1" s="1"/>
  <c r="Q394" i="1"/>
  <c r="R394" i="1" s="1"/>
  <c r="J395" i="1"/>
  <c r="K395" i="1" s="1"/>
  <c r="L395" i="1" s="1"/>
  <c r="T395" i="1"/>
  <c r="S395" i="1"/>
  <c r="I385" i="1"/>
  <c r="M384" i="1"/>
  <c r="N384" i="1" s="1"/>
  <c r="G396" i="1" l="1"/>
  <c r="H396" i="1" s="1"/>
  <c r="A397" i="1"/>
  <c r="D396" i="1"/>
  <c r="E396" i="1" s="1"/>
  <c r="F397" i="1" s="1"/>
  <c r="O396" i="1"/>
  <c r="I386" i="1"/>
  <c r="M385" i="1"/>
  <c r="N385" i="1" s="1"/>
  <c r="C344" i="1"/>
  <c r="P343" i="1"/>
  <c r="B343" i="1" s="1"/>
  <c r="T396" i="1"/>
  <c r="Q395" i="1"/>
  <c r="R395" i="1" s="1"/>
  <c r="J396" i="1"/>
  <c r="K396" i="1" s="1"/>
  <c r="L396" i="1" s="1"/>
  <c r="S396" i="1"/>
  <c r="G397" i="1" l="1"/>
  <c r="H397" i="1" s="1"/>
  <c r="O397" i="1"/>
  <c r="D397" i="1"/>
  <c r="E397" i="1" s="1"/>
  <c r="F398" i="1" s="1"/>
  <c r="A398" i="1"/>
  <c r="I387" i="1"/>
  <c r="M386" i="1"/>
  <c r="N386" i="1" s="1"/>
  <c r="C345" i="1"/>
  <c r="P344" i="1"/>
  <c r="B344" i="1" s="1"/>
  <c r="Q396" i="1"/>
  <c r="R396" i="1" s="1"/>
  <c r="T397" i="1"/>
  <c r="S397" i="1"/>
  <c r="J397" i="1"/>
  <c r="K397" i="1" s="1"/>
  <c r="L397" i="1" s="1"/>
  <c r="C346" i="1" l="1"/>
  <c r="P345" i="1"/>
  <c r="B345" i="1" s="1"/>
  <c r="Q397" i="1"/>
  <c r="R397" i="1" s="1"/>
  <c r="J398" i="1"/>
  <c r="K398" i="1" s="1"/>
  <c r="L398" i="1" s="1"/>
  <c r="S398" i="1"/>
  <c r="T398" i="1"/>
  <c r="O398" i="1"/>
  <c r="A399" i="1"/>
  <c r="D398" i="1"/>
  <c r="E398" i="1" s="1"/>
  <c r="F399" i="1" s="1"/>
  <c r="I388" i="1"/>
  <c r="M387" i="1"/>
  <c r="N387" i="1" s="1"/>
  <c r="G398" i="1"/>
  <c r="G399" i="1" l="1"/>
  <c r="H399" i="1" s="1"/>
  <c r="H398" i="1"/>
  <c r="D399" i="1"/>
  <c r="E399" i="1" s="1"/>
  <c r="F400" i="1" s="1"/>
  <c r="O399" i="1"/>
  <c r="A400" i="1"/>
  <c r="I389" i="1"/>
  <c r="M388" i="1"/>
  <c r="N388" i="1" s="1"/>
  <c r="Q398" i="1"/>
  <c r="R398" i="1" s="1"/>
  <c r="J399" i="1"/>
  <c r="K399" i="1" s="1"/>
  <c r="L399" i="1" s="1"/>
  <c r="T399" i="1"/>
  <c r="S399" i="1"/>
  <c r="C347" i="1"/>
  <c r="P346" i="1"/>
  <c r="B346" i="1" s="1"/>
  <c r="G400" i="1" l="1"/>
  <c r="H400" i="1" s="1"/>
  <c r="C348" i="1"/>
  <c r="P347" i="1"/>
  <c r="B347" i="1" s="1"/>
  <c r="I390" i="1"/>
  <c r="M389" i="1"/>
  <c r="N389" i="1" s="1"/>
  <c r="D400" i="1"/>
  <c r="E400" i="1" s="1"/>
  <c r="F401" i="1" s="1"/>
  <c r="O400" i="1"/>
  <c r="A401" i="1"/>
  <c r="T400" i="1"/>
  <c r="Q399" i="1"/>
  <c r="R399" i="1" s="1"/>
  <c r="J400" i="1"/>
  <c r="K400" i="1" s="1"/>
  <c r="L400" i="1" s="1"/>
  <c r="S400" i="1"/>
  <c r="Q400" i="1" l="1"/>
  <c r="R400" i="1" s="1"/>
  <c r="J401" i="1"/>
  <c r="K401" i="1" s="1"/>
  <c r="L401" i="1" s="1"/>
  <c r="T401" i="1"/>
  <c r="S401" i="1"/>
  <c r="G401" i="1"/>
  <c r="H401" i="1" s="1"/>
  <c r="O401" i="1"/>
  <c r="A402" i="1"/>
  <c r="D401" i="1"/>
  <c r="E401" i="1" s="1"/>
  <c r="F402" i="1" s="1"/>
  <c r="I391" i="1"/>
  <c r="M390" i="1"/>
  <c r="N390" i="1" s="1"/>
  <c r="C349" i="1"/>
  <c r="P348" i="1"/>
  <c r="B348" i="1" s="1"/>
  <c r="C350" i="1" l="1"/>
  <c r="P349" i="1"/>
  <c r="B349" i="1" s="1"/>
  <c r="I392" i="1"/>
  <c r="M391" i="1"/>
  <c r="N391" i="1" s="1"/>
  <c r="O402" i="1"/>
  <c r="A403" i="1"/>
  <c r="D402" i="1"/>
  <c r="E402" i="1" s="1"/>
  <c r="F403" i="1" s="1"/>
  <c r="Q401" i="1"/>
  <c r="R401" i="1" s="1"/>
  <c r="J402" i="1"/>
  <c r="K402" i="1" s="1"/>
  <c r="L402" i="1" s="1"/>
  <c r="S402" i="1"/>
  <c r="T402" i="1"/>
  <c r="G402" i="1"/>
  <c r="G403" i="1" l="1"/>
  <c r="H403" i="1" s="1"/>
  <c r="H402" i="1"/>
  <c r="A404" i="1"/>
  <c r="O403" i="1"/>
  <c r="D403" i="1"/>
  <c r="E403" i="1" s="1"/>
  <c r="F404" i="1" s="1"/>
  <c r="I393" i="1"/>
  <c r="M392" i="1"/>
  <c r="N392" i="1" s="1"/>
  <c r="Q402" i="1"/>
  <c r="R402" i="1" s="1"/>
  <c r="S403" i="1"/>
  <c r="J403" i="1"/>
  <c r="K403" i="1" s="1"/>
  <c r="L403" i="1" s="1"/>
  <c r="T403" i="1"/>
  <c r="C351" i="1"/>
  <c r="P350" i="1"/>
  <c r="B350" i="1" s="1"/>
  <c r="G404" i="1" l="1"/>
  <c r="H404" i="1" s="1"/>
  <c r="S404" i="1"/>
  <c r="T404" i="1"/>
  <c r="Q403" i="1"/>
  <c r="R403" i="1" s="1"/>
  <c r="J404" i="1"/>
  <c r="K404" i="1" s="1"/>
  <c r="L404" i="1" s="1"/>
  <c r="I394" i="1"/>
  <c r="M393" i="1"/>
  <c r="N393" i="1" s="1"/>
  <c r="D404" i="1"/>
  <c r="E404" i="1" s="1"/>
  <c r="F405" i="1" s="1"/>
  <c r="O404" i="1"/>
  <c r="A405" i="1"/>
  <c r="C352" i="1"/>
  <c r="P351" i="1"/>
  <c r="B351" i="1" s="1"/>
  <c r="C353" i="1" l="1"/>
  <c r="P352" i="1"/>
  <c r="B352" i="1" s="1"/>
  <c r="J405" i="1"/>
  <c r="K405" i="1" s="1"/>
  <c r="L405" i="1" s="1"/>
  <c r="T405" i="1"/>
  <c r="S405" i="1"/>
  <c r="Q404" i="1"/>
  <c r="R404" i="1" s="1"/>
  <c r="I395" i="1"/>
  <c r="M394" i="1"/>
  <c r="N394" i="1" s="1"/>
  <c r="O405" i="1"/>
  <c r="D405" i="1"/>
  <c r="E405" i="1" s="1"/>
  <c r="F406" i="1" s="1"/>
  <c r="A406" i="1"/>
  <c r="G405" i="1"/>
  <c r="H405" i="1" s="1"/>
  <c r="C354" i="1" l="1"/>
  <c r="P353" i="1"/>
  <c r="B353" i="1" s="1"/>
  <c r="Q405" i="1"/>
  <c r="R405" i="1" s="1"/>
  <c r="J406" i="1"/>
  <c r="K406" i="1" s="1"/>
  <c r="L406" i="1" s="1"/>
  <c r="S406" i="1"/>
  <c r="T406" i="1"/>
  <c r="G406" i="1"/>
  <c r="H406" i="1" s="1"/>
  <c r="A407" i="1"/>
  <c r="O406" i="1"/>
  <c r="D406" i="1"/>
  <c r="E406" i="1" s="1"/>
  <c r="F407" i="1" s="1"/>
  <c r="I396" i="1"/>
  <c r="M395" i="1"/>
  <c r="N395" i="1" s="1"/>
  <c r="I397" i="1" l="1"/>
  <c r="M396" i="1"/>
  <c r="N396" i="1" s="1"/>
  <c r="D407" i="1"/>
  <c r="E407" i="1" s="1"/>
  <c r="F408" i="1" s="1"/>
  <c r="A408" i="1"/>
  <c r="O407" i="1"/>
  <c r="S407" i="1"/>
  <c r="Q406" i="1"/>
  <c r="R406" i="1" s="1"/>
  <c r="J407" i="1"/>
  <c r="K407" i="1" s="1"/>
  <c r="L407" i="1" s="1"/>
  <c r="T407" i="1"/>
  <c r="G407" i="1"/>
  <c r="H407" i="1" s="1"/>
  <c r="C355" i="1"/>
  <c r="P354" i="1"/>
  <c r="B354" i="1" s="1"/>
  <c r="C356" i="1" l="1"/>
  <c r="P355" i="1"/>
  <c r="B355" i="1" s="1"/>
  <c r="O408" i="1"/>
  <c r="A409" i="1"/>
  <c r="D408" i="1"/>
  <c r="E408" i="1" s="1"/>
  <c r="F409" i="1" s="1"/>
  <c r="M397" i="1"/>
  <c r="N397" i="1" s="1"/>
  <c r="I398" i="1"/>
  <c r="S408" i="1"/>
  <c r="T408" i="1"/>
  <c r="Q407" i="1"/>
  <c r="R407" i="1" s="1"/>
  <c r="J408" i="1"/>
  <c r="K408" i="1" s="1"/>
  <c r="L408" i="1" s="1"/>
  <c r="G408" i="1"/>
  <c r="H408" i="1" s="1"/>
  <c r="I399" i="1" l="1"/>
  <c r="M398" i="1"/>
  <c r="N398" i="1" s="1"/>
  <c r="C357" i="1"/>
  <c r="P356" i="1"/>
  <c r="B356" i="1" s="1"/>
  <c r="A410" i="1"/>
  <c r="O409" i="1"/>
  <c r="D409" i="1"/>
  <c r="E409" i="1" s="1"/>
  <c r="F410" i="1" s="1"/>
  <c r="J409" i="1"/>
  <c r="K409" i="1" s="1"/>
  <c r="L409" i="1" s="1"/>
  <c r="Q408" i="1"/>
  <c r="R408" i="1" s="1"/>
  <c r="T409" i="1"/>
  <c r="S409" i="1"/>
  <c r="G409" i="1"/>
  <c r="H409" i="1" s="1"/>
  <c r="J410" i="1" l="1"/>
  <c r="Q409" i="1"/>
  <c r="R409" i="1" s="1"/>
  <c r="S410" i="1"/>
  <c r="T410" i="1"/>
  <c r="G410" i="1"/>
  <c r="H410" i="1" s="1"/>
  <c r="C358" i="1"/>
  <c r="P357" i="1"/>
  <c r="B357" i="1" s="1"/>
  <c r="D410" i="1"/>
  <c r="E410" i="1" s="1"/>
  <c r="F411" i="1" s="1"/>
  <c r="K410" i="1"/>
  <c r="L410" i="1" s="1"/>
  <c r="O410" i="1"/>
  <c r="A411" i="1"/>
  <c r="I400" i="1"/>
  <c r="M399" i="1"/>
  <c r="N399" i="1" s="1"/>
  <c r="M400" i="1" l="1"/>
  <c r="N400" i="1" s="1"/>
  <c r="I401" i="1"/>
  <c r="S411" i="1"/>
  <c r="J411" i="1"/>
  <c r="K411" i="1" s="1"/>
  <c r="L411" i="1" s="1"/>
  <c r="Q410" i="1"/>
  <c r="R410" i="1" s="1"/>
  <c r="T411" i="1"/>
  <c r="G411" i="1"/>
  <c r="H411" i="1" s="1"/>
  <c r="C359" i="1"/>
  <c r="P358" i="1"/>
  <c r="B358" i="1" s="1"/>
  <c r="D411" i="1"/>
  <c r="E411" i="1" s="1"/>
  <c r="F412" i="1" s="1"/>
  <c r="O411" i="1"/>
  <c r="A412" i="1"/>
  <c r="O412" i="1" l="1"/>
  <c r="A413" i="1"/>
  <c r="D412" i="1"/>
  <c r="E412" i="1" s="1"/>
  <c r="F413" i="1" s="1"/>
  <c r="Q411" i="1"/>
  <c r="R411" i="1" s="1"/>
  <c r="S412" i="1"/>
  <c r="T412" i="1"/>
  <c r="J412" i="1"/>
  <c r="K412" i="1" s="1"/>
  <c r="L412" i="1" s="1"/>
  <c r="G412" i="1"/>
  <c r="H412" i="1" s="1"/>
  <c r="I402" i="1"/>
  <c r="M401" i="1"/>
  <c r="N401" i="1" s="1"/>
  <c r="C360" i="1"/>
  <c r="P359" i="1"/>
  <c r="B359" i="1" s="1"/>
  <c r="I403" i="1" l="1"/>
  <c r="M402" i="1"/>
  <c r="N402" i="1" s="1"/>
  <c r="A414" i="1"/>
  <c r="O413" i="1"/>
  <c r="D413" i="1"/>
  <c r="E413" i="1" s="1"/>
  <c r="F414" i="1" s="1"/>
  <c r="J413" i="1"/>
  <c r="K413" i="1" s="1"/>
  <c r="L413" i="1" s="1"/>
  <c r="Q412" i="1"/>
  <c r="R412" i="1" s="1"/>
  <c r="T413" i="1"/>
  <c r="S413" i="1"/>
  <c r="G413" i="1"/>
  <c r="H413" i="1" s="1"/>
  <c r="C361" i="1"/>
  <c r="P360" i="1"/>
  <c r="B360" i="1" s="1"/>
  <c r="D414" i="1" l="1"/>
  <c r="E414" i="1" s="1"/>
  <c r="F415" i="1" s="1"/>
  <c r="O414" i="1"/>
  <c r="A415" i="1"/>
  <c r="C362" i="1"/>
  <c r="P361" i="1"/>
  <c r="B361" i="1" s="1"/>
  <c r="T414" i="1"/>
  <c r="Q413" i="1"/>
  <c r="R413" i="1" s="1"/>
  <c r="J414" i="1"/>
  <c r="K414" i="1" s="1"/>
  <c r="L414" i="1" s="1"/>
  <c r="S414" i="1"/>
  <c r="G414" i="1"/>
  <c r="H414" i="1" s="1"/>
  <c r="M403" i="1"/>
  <c r="N403" i="1" s="1"/>
  <c r="I404" i="1"/>
  <c r="I405" i="1" l="1"/>
  <c r="M404" i="1"/>
  <c r="N404" i="1" s="1"/>
  <c r="O415" i="1"/>
  <c r="A416" i="1"/>
  <c r="D415" i="1"/>
  <c r="E415" i="1" s="1"/>
  <c r="F416" i="1" s="1"/>
  <c r="T415" i="1"/>
  <c r="S415" i="1"/>
  <c r="J415" i="1"/>
  <c r="K415" i="1" s="1"/>
  <c r="L415" i="1" s="1"/>
  <c r="Q414" i="1"/>
  <c r="R414" i="1" s="1"/>
  <c r="G415" i="1"/>
  <c r="H415" i="1" s="1"/>
  <c r="C363" i="1"/>
  <c r="P362" i="1"/>
  <c r="B362" i="1" s="1"/>
  <c r="O416" i="1" l="1"/>
  <c r="A417" i="1"/>
  <c r="D416" i="1"/>
  <c r="E416" i="1" s="1"/>
  <c r="F417" i="1" s="1"/>
  <c r="I406" i="1"/>
  <c r="M405" i="1"/>
  <c r="N405" i="1" s="1"/>
  <c r="C364" i="1"/>
  <c r="P363" i="1"/>
  <c r="B363" i="1" s="1"/>
  <c r="J416" i="1"/>
  <c r="K416" i="1" s="1"/>
  <c r="L416" i="1" s="1"/>
  <c r="Q415" i="1"/>
  <c r="R415" i="1" s="1"/>
  <c r="S416" i="1"/>
  <c r="T416" i="1"/>
  <c r="G416" i="1"/>
  <c r="H416" i="1" s="1"/>
  <c r="I407" i="1" l="1"/>
  <c r="M406" i="1"/>
  <c r="N406" i="1" s="1"/>
  <c r="S417" i="1"/>
  <c r="Q416" i="1"/>
  <c r="R416" i="1" s="1"/>
  <c r="J417" i="1"/>
  <c r="K417" i="1" s="1"/>
  <c r="L417" i="1" s="1"/>
  <c r="T417" i="1"/>
  <c r="G417" i="1"/>
  <c r="H417" i="1" s="1"/>
  <c r="C365" i="1"/>
  <c r="P364" i="1"/>
  <c r="B364" i="1" s="1"/>
  <c r="D417" i="1"/>
  <c r="E417" i="1" s="1"/>
  <c r="F418" i="1" s="1"/>
  <c r="A418" i="1"/>
  <c r="O417" i="1"/>
  <c r="S418" i="1" l="1"/>
  <c r="T418" i="1"/>
  <c r="J418" i="1"/>
  <c r="K418" i="1" s="1"/>
  <c r="L418" i="1" s="1"/>
  <c r="Q417" i="1"/>
  <c r="R417" i="1" s="1"/>
  <c r="G418" i="1"/>
  <c r="H418" i="1" s="1"/>
  <c r="C366" i="1"/>
  <c r="P365" i="1"/>
  <c r="B365" i="1" s="1"/>
  <c r="A419" i="1"/>
  <c r="D418" i="1"/>
  <c r="E418" i="1" s="1"/>
  <c r="F419" i="1" s="1"/>
  <c r="O418" i="1"/>
  <c r="M407" i="1"/>
  <c r="N407" i="1" s="1"/>
  <c r="I408" i="1"/>
  <c r="M408" i="1" l="1"/>
  <c r="N408" i="1" s="1"/>
  <c r="I409" i="1"/>
  <c r="C367" i="1"/>
  <c r="P366" i="1"/>
  <c r="B366" i="1" s="1"/>
  <c r="Q418" i="1"/>
  <c r="R418" i="1" s="1"/>
  <c r="J419" i="1"/>
  <c r="K419" i="1" s="1"/>
  <c r="L419" i="1" s="1"/>
  <c r="T419" i="1"/>
  <c r="S419" i="1"/>
  <c r="G419" i="1"/>
  <c r="H419" i="1" s="1"/>
  <c r="O419" i="1"/>
  <c r="A420" i="1"/>
  <c r="D419" i="1"/>
  <c r="E419" i="1" s="1"/>
  <c r="F420" i="1" s="1"/>
  <c r="O420" i="1" l="1"/>
  <c r="A421" i="1"/>
  <c r="D420" i="1"/>
  <c r="E420" i="1" s="1"/>
  <c r="F421" i="1" s="1"/>
  <c r="C368" i="1"/>
  <c r="P367" i="1"/>
  <c r="B367" i="1" s="1"/>
  <c r="I410" i="1"/>
  <c r="M409" i="1"/>
  <c r="N409" i="1" s="1"/>
  <c r="Q419" i="1"/>
  <c r="R419" i="1" s="1"/>
  <c r="J420" i="1"/>
  <c r="K420" i="1" s="1"/>
  <c r="L420" i="1" s="1"/>
  <c r="S420" i="1"/>
  <c r="T420" i="1"/>
  <c r="G420" i="1"/>
  <c r="H420" i="1" s="1"/>
  <c r="C369" i="1" l="1"/>
  <c r="P368" i="1"/>
  <c r="I411" i="1"/>
  <c r="M410" i="1"/>
  <c r="N410" i="1" s="1"/>
  <c r="D421" i="1"/>
  <c r="E421" i="1" s="1"/>
  <c r="F422" i="1" s="1"/>
  <c r="O421" i="1"/>
  <c r="A422" i="1"/>
  <c r="S421" i="1"/>
  <c r="Q420" i="1"/>
  <c r="R420" i="1" s="1"/>
  <c r="J421" i="1"/>
  <c r="K421" i="1" s="1"/>
  <c r="L421" i="1" s="1"/>
  <c r="T421" i="1"/>
  <c r="G421" i="1"/>
  <c r="H421" i="1" s="1"/>
  <c r="B368" i="1" l="1"/>
  <c r="D422" i="1"/>
  <c r="E422" i="1" s="1"/>
  <c r="F423" i="1" s="1"/>
  <c r="O422" i="1"/>
  <c r="A423" i="1"/>
  <c r="S422" i="1"/>
  <c r="T422" i="1"/>
  <c r="Q421" i="1"/>
  <c r="R421" i="1" s="1"/>
  <c r="J422" i="1"/>
  <c r="K422" i="1" s="1"/>
  <c r="L422" i="1" s="1"/>
  <c r="G422" i="1"/>
  <c r="H422" i="1" s="1"/>
  <c r="I412" i="1"/>
  <c r="M411" i="1"/>
  <c r="N411" i="1" s="1"/>
  <c r="C370" i="1"/>
  <c r="P369" i="1"/>
  <c r="B369" i="1" s="1"/>
  <c r="C371" i="1" l="1"/>
  <c r="P370" i="1"/>
  <c r="B370" i="1" s="1"/>
  <c r="O423" i="1"/>
  <c r="D423" i="1"/>
  <c r="E423" i="1" s="1"/>
  <c r="F424" i="1" s="1"/>
  <c r="A424" i="1"/>
  <c r="M412" i="1"/>
  <c r="N412" i="1" s="1"/>
  <c r="I413" i="1"/>
  <c r="Q422" i="1"/>
  <c r="R422" i="1" s="1"/>
  <c r="J423" i="1"/>
  <c r="K423" i="1" s="1"/>
  <c r="L423" i="1" s="1"/>
  <c r="T423" i="1"/>
  <c r="S423" i="1"/>
  <c r="G423" i="1"/>
  <c r="H423" i="1" s="1"/>
  <c r="Q423" i="1" l="1"/>
  <c r="R423" i="1" s="1"/>
  <c r="J424" i="1"/>
  <c r="K424" i="1" s="1"/>
  <c r="L424" i="1" s="1"/>
  <c r="S424" i="1"/>
  <c r="T424" i="1"/>
  <c r="G424" i="1"/>
  <c r="H424" i="1" s="1"/>
  <c r="C372" i="1"/>
  <c r="P371" i="1"/>
  <c r="B371" i="1" s="1"/>
  <c r="O424" i="1"/>
  <c r="A425" i="1"/>
  <c r="D424" i="1"/>
  <c r="E424" i="1" s="1"/>
  <c r="F425" i="1" s="1"/>
  <c r="M413" i="1"/>
  <c r="N413" i="1" s="1"/>
  <c r="I414" i="1"/>
  <c r="D425" i="1" l="1"/>
  <c r="E425" i="1" s="1"/>
  <c r="F426" i="1" s="1"/>
  <c r="O425" i="1"/>
  <c r="A426" i="1"/>
  <c r="I415" i="1"/>
  <c r="M414" i="1"/>
  <c r="N414" i="1" s="1"/>
  <c r="S425" i="1"/>
  <c r="Q424" i="1"/>
  <c r="R424" i="1" s="1"/>
  <c r="J425" i="1"/>
  <c r="K425" i="1" s="1"/>
  <c r="L425" i="1" s="1"/>
  <c r="T425" i="1"/>
  <c r="G425" i="1"/>
  <c r="H425" i="1" s="1"/>
  <c r="C373" i="1"/>
  <c r="P372" i="1"/>
  <c r="B372" i="1" s="1"/>
  <c r="C374" i="1" l="1"/>
  <c r="P373" i="1"/>
  <c r="B373" i="1" s="1"/>
  <c r="I416" i="1"/>
  <c r="M415" i="1"/>
  <c r="N415" i="1" s="1"/>
  <c r="S426" i="1"/>
  <c r="T426" i="1"/>
  <c r="Q425" i="1"/>
  <c r="R425" i="1" s="1"/>
  <c r="J426" i="1"/>
  <c r="K426" i="1" s="1"/>
  <c r="L426" i="1" s="1"/>
  <c r="G426" i="1"/>
  <c r="H426" i="1" s="1"/>
  <c r="D426" i="1"/>
  <c r="E426" i="1" s="1"/>
  <c r="F427" i="1" s="1"/>
  <c r="A427" i="1"/>
  <c r="O426" i="1"/>
  <c r="Q426" i="1" l="1"/>
  <c r="R426" i="1" s="1"/>
  <c r="J427" i="1"/>
  <c r="K427" i="1" s="1"/>
  <c r="L427" i="1" s="1"/>
  <c r="T427" i="1"/>
  <c r="S427" i="1"/>
  <c r="G427" i="1"/>
  <c r="H427" i="1" s="1"/>
  <c r="I417" i="1"/>
  <c r="M416" i="1"/>
  <c r="N416" i="1" s="1"/>
  <c r="O427" i="1"/>
  <c r="D427" i="1"/>
  <c r="E427" i="1" s="1"/>
  <c r="F428" i="1" s="1"/>
  <c r="A428" i="1"/>
  <c r="C375" i="1"/>
  <c r="P374" i="1"/>
  <c r="B374" i="1" s="1"/>
  <c r="O428" i="1" l="1"/>
  <c r="A429" i="1"/>
  <c r="D428" i="1"/>
  <c r="E428" i="1" s="1"/>
  <c r="F429" i="1" s="1"/>
  <c r="C376" i="1"/>
  <c r="P375" i="1"/>
  <c r="B375" i="1" s="1"/>
  <c r="M417" i="1"/>
  <c r="N417" i="1" s="1"/>
  <c r="I418" i="1"/>
  <c r="Q427" i="1"/>
  <c r="R427" i="1" s="1"/>
  <c r="J428" i="1"/>
  <c r="K428" i="1" s="1"/>
  <c r="L428" i="1" s="1"/>
  <c r="S428" i="1"/>
  <c r="T428" i="1"/>
  <c r="G428" i="1"/>
  <c r="H428" i="1" s="1"/>
  <c r="M418" i="1" l="1"/>
  <c r="N418" i="1" s="1"/>
  <c r="I419" i="1"/>
  <c r="C377" i="1"/>
  <c r="P376" i="1"/>
  <c r="B376" i="1" s="1"/>
  <c r="S429" i="1"/>
  <c r="Q428" i="1"/>
  <c r="R428" i="1" s="1"/>
  <c r="J429" i="1"/>
  <c r="K429" i="1" s="1"/>
  <c r="L429" i="1" s="1"/>
  <c r="T429" i="1"/>
  <c r="G429" i="1"/>
  <c r="H429" i="1" s="1"/>
  <c r="D429" i="1"/>
  <c r="E429" i="1" s="1"/>
  <c r="F430" i="1" s="1"/>
  <c r="O429" i="1"/>
  <c r="A430" i="1"/>
  <c r="I420" i="1" l="1"/>
  <c r="M419" i="1"/>
  <c r="N419" i="1" s="1"/>
  <c r="D430" i="1"/>
  <c r="E430" i="1" s="1"/>
  <c r="F431" i="1" s="1"/>
  <c r="O430" i="1"/>
  <c r="A431" i="1"/>
  <c r="S430" i="1"/>
  <c r="T430" i="1"/>
  <c r="J430" i="1"/>
  <c r="K430" i="1" s="1"/>
  <c r="L430" i="1" s="1"/>
  <c r="Q429" i="1"/>
  <c r="R429" i="1" s="1"/>
  <c r="G430" i="1"/>
  <c r="C378" i="1"/>
  <c r="P377" i="1"/>
  <c r="B377" i="1" s="1"/>
  <c r="G431" i="1" l="1"/>
  <c r="H431" i="1" s="1"/>
  <c r="C379" i="1"/>
  <c r="P378" i="1"/>
  <c r="B378" i="1" s="1"/>
  <c r="O431" i="1"/>
  <c r="A432" i="1"/>
  <c r="D431" i="1"/>
  <c r="E431" i="1" s="1"/>
  <c r="F432" i="1" s="1"/>
  <c r="Q430" i="1"/>
  <c r="R430" i="1" s="1"/>
  <c r="J431" i="1"/>
  <c r="K431" i="1" s="1"/>
  <c r="L431" i="1" s="1"/>
  <c r="T431" i="1"/>
  <c r="S431" i="1"/>
  <c r="I421" i="1"/>
  <c r="M420" i="1"/>
  <c r="N420" i="1" s="1"/>
  <c r="H430" i="1"/>
  <c r="G432" i="1" l="1"/>
  <c r="H432" i="1" s="1"/>
  <c r="I422" i="1"/>
  <c r="M421" i="1"/>
  <c r="N421" i="1" s="1"/>
  <c r="D432" i="1"/>
  <c r="E432" i="1" s="1"/>
  <c r="F433" i="1" s="1"/>
  <c r="O432" i="1"/>
  <c r="A433" i="1"/>
  <c r="J432" i="1"/>
  <c r="K432" i="1" s="1"/>
  <c r="L432" i="1" s="1"/>
  <c r="Q431" i="1"/>
  <c r="R431" i="1" s="1"/>
  <c r="S432" i="1"/>
  <c r="T432" i="1"/>
  <c r="C380" i="1"/>
  <c r="P379" i="1"/>
  <c r="B379" i="1" s="1"/>
  <c r="A434" i="1" l="1"/>
  <c r="D433" i="1"/>
  <c r="E433" i="1" s="1"/>
  <c r="F434" i="1" s="1"/>
  <c r="O433" i="1"/>
  <c r="C381" i="1"/>
  <c r="P380" i="1"/>
  <c r="B380" i="1" s="1"/>
  <c r="S433" i="1"/>
  <c r="J433" i="1"/>
  <c r="K433" i="1" s="1"/>
  <c r="L433" i="1" s="1"/>
  <c r="Q432" i="1"/>
  <c r="R432" i="1" s="1"/>
  <c r="T433" i="1"/>
  <c r="M422" i="1"/>
  <c r="N422" i="1" s="1"/>
  <c r="I423" i="1"/>
  <c r="G433" i="1"/>
  <c r="G434" i="1" l="1"/>
  <c r="H434" i="1" s="1"/>
  <c r="H433" i="1"/>
  <c r="C382" i="1"/>
  <c r="P381" i="1"/>
  <c r="B381" i="1" s="1"/>
  <c r="I424" i="1"/>
  <c r="M423" i="1"/>
  <c r="N423" i="1" s="1"/>
  <c r="Q433" i="1"/>
  <c r="R433" i="1" s="1"/>
  <c r="S434" i="1"/>
  <c r="T434" i="1"/>
  <c r="J434" i="1"/>
  <c r="K434" i="1" s="1"/>
  <c r="L434" i="1" s="1"/>
  <c r="O434" i="1"/>
  <c r="A435" i="1"/>
  <c r="D434" i="1"/>
  <c r="E434" i="1" s="1"/>
  <c r="F435" i="1" s="1"/>
  <c r="J435" i="1" l="1"/>
  <c r="Q434" i="1"/>
  <c r="R434" i="1" s="1"/>
  <c r="T435" i="1"/>
  <c r="S435" i="1"/>
  <c r="G435" i="1"/>
  <c r="H435" i="1" s="1"/>
  <c r="O435" i="1"/>
  <c r="A436" i="1"/>
  <c r="D435" i="1"/>
  <c r="E435" i="1" s="1"/>
  <c r="F436" i="1" s="1"/>
  <c r="K435" i="1"/>
  <c r="L435" i="1" s="1"/>
  <c r="I425" i="1"/>
  <c r="M424" i="1"/>
  <c r="N424" i="1" s="1"/>
  <c r="C383" i="1"/>
  <c r="P382" i="1"/>
  <c r="B382" i="1" s="1"/>
  <c r="D436" i="1" l="1"/>
  <c r="E436" i="1" s="1"/>
  <c r="F437" i="1" s="1"/>
  <c r="O436" i="1"/>
  <c r="A437" i="1"/>
  <c r="C384" i="1"/>
  <c r="P383" i="1"/>
  <c r="B383" i="1" s="1"/>
  <c r="I426" i="1"/>
  <c r="M425" i="1"/>
  <c r="N425" i="1" s="1"/>
  <c r="J436" i="1"/>
  <c r="K436" i="1" s="1"/>
  <c r="L436" i="1" s="1"/>
  <c r="Q435" i="1"/>
  <c r="R435" i="1" s="1"/>
  <c r="S436" i="1"/>
  <c r="T436" i="1"/>
  <c r="G436" i="1"/>
  <c r="G437" i="1" l="1"/>
  <c r="H437" i="1" s="1"/>
  <c r="C385" i="1"/>
  <c r="P384" i="1"/>
  <c r="B384" i="1" s="1"/>
  <c r="A438" i="1"/>
  <c r="D437" i="1"/>
  <c r="E437" i="1" s="1"/>
  <c r="F438" i="1" s="1"/>
  <c r="O437" i="1"/>
  <c r="I427" i="1"/>
  <c r="M426" i="1"/>
  <c r="N426" i="1" s="1"/>
  <c r="S437" i="1"/>
  <c r="J437" i="1"/>
  <c r="K437" i="1" s="1"/>
  <c r="L437" i="1" s="1"/>
  <c r="Q436" i="1"/>
  <c r="R436" i="1" s="1"/>
  <c r="T437" i="1"/>
  <c r="H436" i="1"/>
  <c r="I428" i="1" l="1"/>
  <c r="M427" i="1"/>
  <c r="N427" i="1" s="1"/>
  <c r="Q437" i="1"/>
  <c r="R437" i="1" s="1"/>
  <c r="S438" i="1"/>
  <c r="T438" i="1"/>
  <c r="J438" i="1"/>
  <c r="K438" i="1" s="1"/>
  <c r="L438" i="1" s="1"/>
  <c r="C386" i="1"/>
  <c r="P385" i="1"/>
  <c r="B385" i="1" s="1"/>
  <c r="O438" i="1"/>
  <c r="D438" i="1"/>
  <c r="E438" i="1" s="1"/>
  <c r="F439" i="1" s="1"/>
  <c r="A439" i="1"/>
  <c r="G438" i="1"/>
  <c r="G439" i="1" l="1"/>
  <c r="H439" i="1" s="1"/>
  <c r="C387" i="1"/>
  <c r="P386" i="1"/>
  <c r="B386" i="1" s="1"/>
  <c r="O439" i="1"/>
  <c r="A440" i="1"/>
  <c r="D439" i="1"/>
  <c r="E439" i="1" s="1"/>
  <c r="F440" i="1" s="1"/>
  <c r="J439" i="1"/>
  <c r="K439" i="1" s="1"/>
  <c r="L439" i="1" s="1"/>
  <c r="Q438" i="1"/>
  <c r="R438" i="1" s="1"/>
  <c r="T439" i="1"/>
  <c r="S439" i="1"/>
  <c r="H438" i="1"/>
  <c r="M428" i="1"/>
  <c r="N428" i="1" s="1"/>
  <c r="I429" i="1"/>
  <c r="M429" i="1" l="1"/>
  <c r="N429" i="1" s="1"/>
  <c r="I430" i="1"/>
  <c r="J440" i="1"/>
  <c r="K440" i="1" s="1"/>
  <c r="L440" i="1" s="1"/>
  <c r="Q439" i="1"/>
  <c r="R439" i="1" s="1"/>
  <c r="S440" i="1"/>
  <c r="T440" i="1"/>
  <c r="G440" i="1"/>
  <c r="C388" i="1"/>
  <c r="P387" i="1"/>
  <c r="B387" i="1" s="1"/>
  <c r="D440" i="1"/>
  <c r="E440" i="1" s="1"/>
  <c r="F441" i="1" s="1"/>
  <c r="O440" i="1"/>
  <c r="A441" i="1"/>
  <c r="S441" i="1" l="1"/>
  <c r="J441" i="1"/>
  <c r="K441" i="1" s="1"/>
  <c r="L441" i="1" s="1"/>
  <c r="Q440" i="1"/>
  <c r="R440" i="1" s="1"/>
  <c r="T441" i="1"/>
  <c r="C389" i="1"/>
  <c r="P388" i="1"/>
  <c r="B388" i="1" s="1"/>
  <c r="G441" i="1"/>
  <c r="H440" i="1"/>
  <c r="I431" i="1"/>
  <c r="M430" i="1"/>
  <c r="N430" i="1" s="1"/>
  <c r="D441" i="1"/>
  <c r="E441" i="1" s="1"/>
  <c r="F442" i="1" s="1"/>
  <c r="A442" i="1"/>
  <c r="O441" i="1"/>
  <c r="Q441" i="1" l="1"/>
  <c r="R441" i="1" s="1"/>
  <c r="S442" i="1"/>
  <c r="T442" i="1"/>
  <c r="J442" i="1"/>
  <c r="K442" i="1" s="1"/>
  <c r="L442" i="1" s="1"/>
  <c r="C390" i="1"/>
  <c r="P389" i="1"/>
  <c r="B389" i="1" s="1"/>
  <c r="G442" i="1"/>
  <c r="O442" i="1"/>
  <c r="A443" i="1"/>
  <c r="D442" i="1"/>
  <c r="E442" i="1" s="1"/>
  <c r="F443" i="1" s="1"/>
  <c r="I432" i="1"/>
  <c r="M431" i="1"/>
  <c r="N431" i="1" s="1"/>
  <c r="H441" i="1"/>
  <c r="J443" i="1" l="1"/>
  <c r="K443" i="1" s="1"/>
  <c r="L443" i="1" s="1"/>
  <c r="Q442" i="1"/>
  <c r="R442" i="1" s="1"/>
  <c r="T443" i="1"/>
  <c r="S443" i="1"/>
  <c r="C391" i="1"/>
  <c r="P390" i="1"/>
  <c r="B390" i="1" s="1"/>
  <c r="G443" i="1"/>
  <c r="H443" i="1" s="1"/>
  <c r="M432" i="1"/>
  <c r="N432" i="1" s="1"/>
  <c r="I433" i="1"/>
  <c r="O443" i="1"/>
  <c r="A444" i="1"/>
  <c r="D443" i="1"/>
  <c r="E443" i="1" s="1"/>
  <c r="F444" i="1" s="1"/>
  <c r="H442" i="1"/>
  <c r="M433" i="1" l="1"/>
  <c r="N433" i="1" s="1"/>
  <c r="I434" i="1"/>
  <c r="D444" i="1"/>
  <c r="E444" i="1" s="1"/>
  <c r="F445" i="1" s="1"/>
  <c r="O444" i="1"/>
  <c r="A445" i="1"/>
  <c r="J444" i="1"/>
  <c r="K444" i="1" s="1"/>
  <c r="L444" i="1" s="1"/>
  <c r="Q443" i="1"/>
  <c r="R443" i="1" s="1"/>
  <c r="S444" i="1"/>
  <c r="T444" i="1"/>
  <c r="G444" i="1"/>
  <c r="C392" i="1"/>
  <c r="P391" i="1"/>
  <c r="B391" i="1" s="1"/>
  <c r="G445" i="1" l="1"/>
  <c r="H445" i="1" s="1"/>
  <c r="I435" i="1"/>
  <c r="M434" i="1"/>
  <c r="N434" i="1" s="1"/>
  <c r="C393" i="1"/>
  <c r="P392" i="1"/>
  <c r="B392" i="1" s="1"/>
  <c r="D445" i="1"/>
  <c r="E445" i="1" s="1"/>
  <c r="F446" i="1" s="1"/>
  <c r="A446" i="1"/>
  <c r="O445" i="1"/>
  <c r="S445" i="1"/>
  <c r="J445" i="1"/>
  <c r="K445" i="1" s="1"/>
  <c r="L445" i="1" s="1"/>
  <c r="Q444" i="1"/>
  <c r="R444" i="1" s="1"/>
  <c r="T445" i="1"/>
  <c r="H444" i="1"/>
  <c r="G446" i="1" l="1"/>
  <c r="H446" i="1" s="1"/>
  <c r="C394" i="1"/>
  <c r="P393" i="1"/>
  <c r="B393" i="1" s="1"/>
  <c r="Q445" i="1"/>
  <c r="R445" i="1" s="1"/>
  <c r="S446" i="1"/>
  <c r="T446" i="1"/>
  <c r="J446" i="1"/>
  <c r="K446" i="1" s="1"/>
  <c r="L446" i="1" s="1"/>
  <c r="I436" i="1"/>
  <c r="M435" i="1"/>
  <c r="N435" i="1" s="1"/>
  <c r="O446" i="1"/>
  <c r="A447" i="1"/>
  <c r="D446" i="1"/>
  <c r="E446" i="1" s="1"/>
  <c r="F447" i="1" s="1"/>
  <c r="J447" i="1" l="1"/>
  <c r="Q446" i="1"/>
  <c r="R446" i="1" s="1"/>
  <c r="T447" i="1"/>
  <c r="S447" i="1"/>
  <c r="M436" i="1"/>
  <c r="N436" i="1" s="1"/>
  <c r="I437" i="1"/>
  <c r="C395" i="1"/>
  <c r="P394" i="1"/>
  <c r="B394" i="1" s="1"/>
  <c r="A448" i="1"/>
  <c r="O447" i="1"/>
  <c r="K447" i="1"/>
  <c r="L447" i="1" s="1"/>
  <c r="D447" i="1"/>
  <c r="E447" i="1" s="1"/>
  <c r="F448" i="1" s="1"/>
  <c r="G447" i="1"/>
  <c r="G448" i="1" l="1"/>
  <c r="H448" i="1" s="1"/>
  <c r="D448" i="1"/>
  <c r="E448" i="1" s="1"/>
  <c r="F449" i="1" s="1"/>
  <c r="A449" i="1"/>
  <c r="O448" i="1"/>
  <c r="H447" i="1"/>
  <c r="C396" i="1"/>
  <c r="P395" i="1"/>
  <c r="B395" i="1" s="1"/>
  <c r="M437" i="1"/>
  <c r="N437" i="1" s="1"/>
  <c r="I438" i="1"/>
  <c r="J448" i="1"/>
  <c r="K448" i="1" s="1"/>
  <c r="L448" i="1" s="1"/>
  <c r="Q447" i="1"/>
  <c r="R447" i="1" s="1"/>
  <c r="S448" i="1"/>
  <c r="T448" i="1"/>
  <c r="G449" i="1" l="1"/>
  <c r="H449" i="1" s="1"/>
  <c r="M438" i="1"/>
  <c r="N438" i="1" s="1"/>
  <c r="I439" i="1"/>
  <c r="C397" i="1"/>
  <c r="P396" i="1"/>
  <c r="B396" i="1" s="1"/>
  <c r="O449" i="1"/>
  <c r="A450" i="1"/>
  <c r="D449" i="1"/>
  <c r="E449" i="1" s="1"/>
  <c r="F450" i="1" s="1"/>
  <c r="S449" i="1"/>
  <c r="J449" i="1"/>
  <c r="K449" i="1" s="1"/>
  <c r="L449" i="1" s="1"/>
  <c r="T449" i="1"/>
  <c r="Q448" i="1"/>
  <c r="R448" i="1" s="1"/>
  <c r="S450" i="1" l="1"/>
  <c r="Q449" i="1"/>
  <c r="R449" i="1" s="1"/>
  <c r="T450" i="1"/>
  <c r="J450" i="1"/>
  <c r="K450" i="1" s="1"/>
  <c r="L450" i="1" s="1"/>
  <c r="C398" i="1"/>
  <c r="P397" i="1"/>
  <c r="B397" i="1" s="1"/>
  <c r="I440" i="1"/>
  <c r="M439" i="1"/>
  <c r="N439" i="1" s="1"/>
  <c r="O450" i="1"/>
  <c r="A451" i="1"/>
  <c r="D450" i="1"/>
  <c r="E450" i="1" s="1"/>
  <c r="F451" i="1" s="1"/>
  <c r="G450" i="1"/>
  <c r="G451" i="1" l="1"/>
  <c r="H451" i="1" s="1"/>
  <c r="C399" i="1"/>
  <c r="P398" i="1"/>
  <c r="B398" i="1" s="1"/>
  <c r="J451" i="1"/>
  <c r="K451" i="1" s="1"/>
  <c r="L451" i="1" s="1"/>
  <c r="T451" i="1"/>
  <c r="Q450" i="1"/>
  <c r="R450" i="1" s="1"/>
  <c r="S451" i="1"/>
  <c r="D451" i="1"/>
  <c r="E451" i="1" s="1"/>
  <c r="F452" i="1" s="1"/>
  <c r="A452" i="1"/>
  <c r="O451" i="1"/>
  <c r="I441" i="1"/>
  <c r="M440" i="1"/>
  <c r="N440" i="1" s="1"/>
  <c r="H450" i="1"/>
  <c r="M441" i="1" l="1"/>
  <c r="N441" i="1" s="1"/>
  <c r="I442" i="1"/>
  <c r="A453" i="1"/>
  <c r="D452" i="1"/>
  <c r="E452" i="1" s="1"/>
  <c r="F453" i="1" s="1"/>
  <c r="O452" i="1"/>
  <c r="C400" i="1"/>
  <c r="P399" i="1"/>
  <c r="B399" i="1" s="1"/>
  <c r="J452" i="1"/>
  <c r="K452" i="1" s="1"/>
  <c r="L452" i="1" s="1"/>
  <c r="S452" i="1"/>
  <c r="Q451" i="1"/>
  <c r="R451" i="1" s="1"/>
  <c r="T452" i="1"/>
  <c r="G452" i="1"/>
  <c r="G453" i="1" l="1"/>
  <c r="H453" i="1" s="1"/>
  <c r="H452" i="1"/>
  <c r="I443" i="1"/>
  <c r="M442" i="1"/>
  <c r="N442" i="1" s="1"/>
  <c r="C401" i="1"/>
  <c r="P400" i="1"/>
  <c r="Q452" i="1"/>
  <c r="R452" i="1" s="1"/>
  <c r="S453" i="1"/>
  <c r="J453" i="1"/>
  <c r="K453" i="1" s="1"/>
  <c r="L453" i="1" s="1"/>
  <c r="T453" i="1"/>
  <c r="O453" i="1"/>
  <c r="A454" i="1"/>
  <c r="D453" i="1"/>
  <c r="E453" i="1" s="1"/>
  <c r="F454" i="1" s="1"/>
  <c r="G454" i="1" l="1"/>
  <c r="H454" i="1" s="1"/>
  <c r="B400" i="1"/>
  <c r="O454" i="1"/>
  <c r="A455" i="1"/>
  <c r="D454" i="1"/>
  <c r="E454" i="1" s="1"/>
  <c r="F455" i="1" s="1"/>
  <c r="C402" i="1"/>
  <c r="P401" i="1"/>
  <c r="B401" i="1" s="1"/>
  <c r="I444" i="1"/>
  <c r="M443" i="1"/>
  <c r="N443" i="1" s="1"/>
  <c r="S454" i="1"/>
  <c r="Q453" i="1"/>
  <c r="R453" i="1" s="1"/>
  <c r="T454" i="1"/>
  <c r="J454" i="1"/>
  <c r="K454" i="1" s="1"/>
  <c r="L454" i="1" s="1"/>
  <c r="D455" i="1" l="1"/>
  <c r="E455" i="1" s="1"/>
  <c r="F456" i="1" s="1"/>
  <c r="O455" i="1"/>
  <c r="A456" i="1"/>
  <c r="I445" i="1"/>
  <c r="M444" i="1"/>
  <c r="N444" i="1" s="1"/>
  <c r="C403" i="1"/>
  <c r="P402" i="1"/>
  <c r="B402" i="1" s="1"/>
  <c r="J455" i="1"/>
  <c r="K455" i="1" s="1"/>
  <c r="L455" i="1" s="1"/>
  <c r="T455" i="1"/>
  <c r="Q454" i="1"/>
  <c r="R454" i="1" s="1"/>
  <c r="S455" i="1"/>
  <c r="G455" i="1"/>
  <c r="G456" i="1" l="1"/>
  <c r="H456" i="1" s="1"/>
  <c r="M445" i="1"/>
  <c r="N445" i="1" s="1"/>
  <c r="I446" i="1"/>
  <c r="H455" i="1"/>
  <c r="C404" i="1"/>
  <c r="P403" i="1"/>
  <c r="B403" i="1" s="1"/>
  <c r="O456" i="1"/>
  <c r="A457" i="1"/>
  <c r="D456" i="1"/>
  <c r="E456" i="1" s="1"/>
  <c r="F457" i="1" s="1"/>
  <c r="J456" i="1"/>
  <c r="K456" i="1" s="1"/>
  <c r="L456" i="1" s="1"/>
  <c r="S456" i="1"/>
  <c r="Q455" i="1"/>
  <c r="R455" i="1" s="1"/>
  <c r="T456" i="1"/>
  <c r="S457" i="1" l="1"/>
  <c r="Q456" i="1"/>
  <c r="R456" i="1" s="1"/>
  <c r="J457" i="1"/>
  <c r="K457" i="1" s="1"/>
  <c r="L457" i="1" s="1"/>
  <c r="T457" i="1"/>
  <c r="M446" i="1"/>
  <c r="N446" i="1" s="1"/>
  <c r="I447" i="1"/>
  <c r="A458" i="1"/>
  <c r="O457" i="1"/>
  <c r="D457" i="1"/>
  <c r="E457" i="1" s="1"/>
  <c r="F458" i="1" s="1"/>
  <c r="C405" i="1"/>
  <c r="P404" i="1"/>
  <c r="B404" i="1" s="1"/>
  <c r="G457" i="1"/>
  <c r="G458" i="1" l="1"/>
  <c r="H458" i="1" s="1"/>
  <c r="C406" i="1"/>
  <c r="P405" i="1"/>
  <c r="B405" i="1" s="1"/>
  <c r="H457" i="1"/>
  <c r="I448" i="1"/>
  <c r="M447" i="1"/>
  <c r="N447" i="1" s="1"/>
  <c r="S458" i="1"/>
  <c r="T458" i="1"/>
  <c r="Q457" i="1"/>
  <c r="R457" i="1" s="1"/>
  <c r="J458" i="1"/>
  <c r="K458" i="1" s="1"/>
  <c r="L458" i="1" s="1"/>
  <c r="D458" i="1"/>
  <c r="E458" i="1" s="1"/>
  <c r="F459" i="1" s="1"/>
  <c r="O458" i="1"/>
  <c r="A459" i="1"/>
  <c r="J459" i="1" l="1"/>
  <c r="K459" i="1" s="1"/>
  <c r="L459" i="1" s="1"/>
  <c r="T459" i="1"/>
  <c r="S459" i="1"/>
  <c r="Q458" i="1"/>
  <c r="R458" i="1" s="1"/>
  <c r="M448" i="1"/>
  <c r="N448" i="1" s="1"/>
  <c r="I449" i="1"/>
  <c r="G459" i="1"/>
  <c r="H459" i="1" s="1"/>
  <c r="D459" i="1"/>
  <c r="E459" i="1" s="1"/>
  <c r="F460" i="1" s="1"/>
  <c r="A460" i="1"/>
  <c r="O459" i="1"/>
  <c r="C407" i="1"/>
  <c r="P406" i="1"/>
  <c r="B406" i="1" s="1"/>
  <c r="O460" i="1" l="1"/>
  <c r="D460" i="1"/>
  <c r="E460" i="1" s="1"/>
  <c r="F461" i="1" s="1"/>
  <c r="A461" i="1"/>
  <c r="M449" i="1"/>
  <c r="N449" i="1" s="1"/>
  <c r="I450" i="1"/>
  <c r="C408" i="1"/>
  <c r="P407" i="1"/>
  <c r="B407" i="1" s="1"/>
  <c r="Q459" i="1"/>
  <c r="R459" i="1" s="1"/>
  <c r="T460" i="1"/>
  <c r="J460" i="1"/>
  <c r="K460" i="1" s="1"/>
  <c r="L460" i="1" s="1"/>
  <c r="S460" i="1"/>
  <c r="G460" i="1"/>
  <c r="G461" i="1" l="1"/>
  <c r="H461" i="1" s="1"/>
  <c r="M450" i="1"/>
  <c r="N450" i="1" s="1"/>
  <c r="I451" i="1"/>
  <c r="O461" i="1"/>
  <c r="A462" i="1"/>
  <c r="D461" i="1"/>
  <c r="E461" i="1" s="1"/>
  <c r="F462" i="1" s="1"/>
  <c r="C409" i="1"/>
  <c r="P408" i="1"/>
  <c r="B408" i="1" s="1"/>
  <c r="H460" i="1"/>
  <c r="Q460" i="1"/>
  <c r="R460" i="1" s="1"/>
  <c r="T461" i="1"/>
  <c r="S461" i="1"/>
  <c r="J461" i="1"/>
  <c r="K461" i="1" s="1"/>
  <c r="L461" i="1" s="1"/>
  <c r="G462" i="1" l="1"/>
  <c r="H462" i="1" s="1"/>
  <c r="A463" i="1"/>
  <c r="D462" i="1"/>
  <c r="E462" i="1" s="1"/>
  <c r="F463" i="1" s="1"/>
  <c r="O462" i="1"/>
  <c r="C410" i="1"/>
  <c r="P409" i="1"/>
  <c r="B409" i="1" s="1"/>
  <c r="T462" i="1"/>
  <c r="J462" i="1"/>
  <c r="K462" i="1" s="1"/>
  <c r="L462" i="1" s="1"/>
  <c r="Q461" i="1"/>
  <c r="R461" i="1" s="1"/>
  <c r="S462" i="1"/>
  <c r="I452" i="1"/>
  <c r="M451" i="1"/>
  <c r="N451" i="1" s="1"/>
  <c r="G463" i="1" l="1"/>
  <c r="H463" i="1" s="1"/>
  <c r="O463" i="1"/>
  <c r="D463" i="1"/>
  <c r="E463" i="1" s="1"/>
  <c r="F464" i="1" s="1"/>
  <c r="A464" i="1"/>
  <c r="I453" i="1"/>
  <c r="M452" i="1"/>
  <c r="N452" i="1" s="1"/>
  <c r="C411" i="1"/>
  <c r="P410" i="1"/>
  <c r="B410" i="1" s="1"/>
  <c r="Q462" i="1"/>
  <c r="R462" i="1" s="1"/>
  <c r="T463" i="1"/>
  <c r="S463" i="1"/>
  <c r="J463" i="1"/>
  <c r="K463" i="1" s="1"/>
  <c r="L463" i="1" s="1"/>
  <c r="A465" i="1" l="1"/>
  <c r="O464" i="1"/>
  <c r="D464" i="1"/>
  <c r="E464" i="1" s="1"/>
  <c r="F465" i="1" s="1"/>
  <c r="Q463" i="1"/>
  <c r="R463" i="1" s="1"/>
  <c r="S464" i="1"/>
  <c r="T464" i="1"/>
  <c r="J464" i="1"/>
  <c r="K464" i="1" s="1"/>
  <c r="L464" i="1" s="1"/>
  <c r="C412" i="1"/>
  <c r="P411" i="1"/>
  <c r="B411" i="1" s="1"/>
  <c r="G464" i="1"/>
  <c r="I454" i="1"/>
  <c r="M453" i="1"/>
  <c r="N453" i="1" s="1"/>
  <c r="G465" i="1" l="1"/>
  <c r="H465" i="1" s="1"/>
  <c r="Q464" i="1"/>
  <c r="R464" i="1" s="1"/>
  <c r="S465" i="1"/>
  <c r="J465" i="1"/>
  <c r="K465" i="1" s="1"/>
  <c r="L465" i="1" s="1"/>
  <c r="T465" i="1"/>
  <c r="C413" i="1"/>
  <c r="P412" i="1"/>
  <c r="B412" i="1" s="1"/>
  <c r="H464" i="1"/>
  <c r="D465" i="1"/>
  <c r="E465" i="1" s="1"/>
  <c r="F466" i="1" s="1"/>
  <c r="O465" i="1"/>
  <c r="A466" i="1"/>
  <c r="I455" i="1"/>
  <c r="M454" i="1"/>
  <c r="N454" i="1" s="1"/>
  <c r="G466" i="1" l="1"/>
  <c r="H466" i="1" s="1"/>
  <c r="M455" i="1"/>
  <c r="N455" i="1" s="1"/>
  <c r="I456" i="1"/>
  <c r="C414" i="1"/>
  <c r="P413" i="1"/>
  <c r="B413" i="1" s="1"/>
  <c r="A467" i="1"/>
  <c r="D466" i="1"/>
  <c r="E466" i="1" s="1"/>
  <c r="F467" i="1" s="1"/>
  <c r="O466" i="1"/>
  <c r="Q465" i="1"/>
  <c r="R465" i="1" s="1"/>
  <c r="J466" i="1"/>
  <c r="K466" i="1" s="1"/>
  <c r="L466" i="1" s="1"/>
  <c r="S466" i="1"/>
  <c r="T466" i="1"/>
  <c r="M456" i="1" l="1"/>
  <c r="N456" i="1" s="1"/>
  <c r="I457" i="1"/>
  <c r="O467" i="1"/>
  <c r="D467" i="1"/>
  <c r="E467" i="1" s="1"/>
  <c r="F468" i="1" s="1"/>
  <c r="A468" i="1"/>
  <c r="Q466" i="1"/>
  <c r="R466" i="1" s="1"/>
  <c r="T467" i="1"/>
  <c r="S467" i="1"/>
  <c r="J467" i="1"/>
  <c r="K467" i="1" s="1"/>
  <c r="L467" i="1" s="1"/>
  <c r="C415" i="1"/>
  <c r="P414" i="1"/>
  <c r="B414" i="1" s="1"/>
  <c r="G467" i="1"/>
  <c r="G468" i="1" l="1"/>
  <c r="H468" i="1" s="1"/>
  <c r="Q467" i="1"/>
  <c r="R467" i="1" s="1"/>
  <c r="S468" i="1"/>
  <c r="J468" i="1"/>
  <c r="K468" i="1" s="1"/>
  <c r="L468" i="1" s="1"/>
  <c r="T468" i="1"/>
  <c r="O468" i="1"/>
  <c r="A469" i="1"/>
  <c r="D468" i="1"/>
  <c r="E468" i="1" s="1"/>
  <c r="F469" i="1" s="1"/>
  <c r="I458" i="1"/>
  <c r="M457" i="1"/>
  <c r="N457" i="1" s="1"/>
  <c r="C416" i="1"/>
  <c r="P415" i="1"/>
  <c r="B415" i="1" s="1"/>
  <c r="H467" i="1"/>
  <c r="G469" i="1" l="1"/>
  <c r="H469" i="1" s="1"/>
  <c r="C417" i="1"/>
  <c r="P416" i="1"/>
  <c r="B416" i="1" s="1"/>
  <c r="D469" i="1"/>
  <c r="E469" i="1" s="1"/>
  <c r="F470" i="1" s="1"/>
  <c r="A470" i="1"/>
  <c r="O469" i="1"/>
  <c r="I459" i="1"/>
  <c r="M458" i="1"/>
  <c r="N458" i="1" s="1"/>
  <c r="Q468" i="1"/>
  <c r="R468" i="1" s="1"/>
  <c r="S469" i="1"/>
  <c r="T469" i="1"/>
  <c r="J469" i="1"/>
  <c r="K469" i="1" s="1"/>
  <c r="L469" i="1" s="1"/>
  <c r="S470" i="1" l="1"/>
  <c r="Q469" i="1"/>
  <c r="R469" i="1" s="1"/>
  <c r="J470" i="1"/>
  <c r="K470" i="1" s="1"/>
  <c r="L470" i="1" s="1"/>
  <c r="T470" i="1"/>
  <c r="M459" i="1"/>
  <c r="N459" i="1" s="1"/>
  <c r="I460" i="1"/>
  <c r="D470" i="1"/>
  <c r="E470" i="1" s="1"/>
  <c r="F471" i="1" s="1"/>
  <c r="A471" i="1"/>
  <c r="O470" i="1"/>
  <c r="C418" i="1"/>
  <c r="P417" i="1"/>
  <c r="B417" i="1" s="1"/>
  <c r="G470" i="1"/>
  <c r="G471" i="1" l="1"/>
  <c r="H471" i="1" s="1"/>
  <c r="Q470" i="1"/>
  <c r="R470" i="1" s="1"/>
  <c r="T471" i="1"/>
  <c r="S471" i="1"/>
  <c r="J471" i="1"/>
  <c r="K471" i="1" s="1"/>
  <c r="L471" i="1" s="1"/>
  <c r="M460" i="1"/>
  <c r="N460" i="1" s="1"/>
  <c r="I461" i="1"/>
  <c r="C419" i="1"/>
  <c r="P418" i="1"/>
  <c r="B418" i="1" s="1"/>
  <c r="A472" i="1"/>
  <c r="O471" i="1"/>
  <c r="D471" i="1"/>
  <c r="E471" i="1" s="1"/>
  <c r="F472" i="1" s="1"/>
  <c r="H470" i="1"/>
  <c r="Q471" i="1" l="1"/>
  <c r="R471" i="1" s="1"/>
  <c r="T472" i="1"/>
  <c r="J472" i="1"/>
  <c r="S472" i="1"/>
  <c r="G472" i="1"/>
  <c r="I462" i="1"/>
  <c r="M461" i="1"/>
  <c r="N461" i="1" s="1"/>
  <c r="D472" i="1"/>
  <c r="E472" i="1" s="1"/>
  <c r="F473" i="1" s="1"/>
  <c r="A473" i="1"/>
  <c r="O472" i="1"/>
  <c r="K472" i="1"/>
  <c r="L472" i="1" s="1"/>
  <c r="C420" i="1"/>
  <c r="P419" i="1"/>
  <c r="B419" i="1" s="1"/>
  <c r="T473" i="1" l="1"/>
  <c r="Q472" i="1"/>
  <c r="R472" i="1" s="1"/>
  <c r="S473" i="1"/>
  <c r="J473" i="1"/>
  <c r="K473" i="1" s="1"/>
  <c r="L473" i="1" s="1"/>
  <c r="C421" i="1"/>
  <c r="P420" i="1"/>
  <c r="B420" i="1" s="1"/>
  <c r="I463" i="1"/>
  <c r="M462" i="1"/>
  <c r="N462" i="1" s="1"/>
  <c r="G473" i="1"/>
  <c r="H473" i="1" s="1"/>
  <c r="O473" i="1"/>
  <c r="A474" i="1"/>
  <c r="D473" i="1"/>
  <c r="E473" i="1" s="1"/>
  <c r="F474" i="1" s="1"/>
  <c r="H472" i="1"/>
  <c r="Q473" i="1" l="1"/>
  <c r="R473" i="1" s="1"/>
  <c r="T474" i="1"/>
  <c r="J474" i="1"/>
  <c r="K474" i="1" s="1"/>
  <c r="L474" i="1" s="1"/>
  <c r="S474" i="1"/>
  <c r="C422" i="1"/>
  <c r="P421" i="1"/>
  <c r="B421" i="1" s="1"/>
  <c r="A475" i="1"/>
  <c r="O474" i="1"/>
  <c r="D474" i="1"/>
  <c r="E474" i="1" s="1"/>
  <c r="F475" i="1" s="1"/>
  <c r="G474" i="1"/>
  <c r="I464" i="1"/>
  <c r="M463" i="1"/>
  <c r="N463" i="1" s="1"/>
  <c r="G475" i="1" l="1"/>
  <c r="H475" i="1" s="1"/>
  <c r="H474" i="1"/>
  <c r="Q474" i="1"/>
  <c r="R474" i="1" s="1"/>
  <c r="J475" i="1"/>
  <c r="K475" i="1" s="1"/>
  <c r="L475" i="1" s="1"/>
  <c r="T475" i="1"/>
  <c r="S475" i="1"/>
  <c r="I465" i="1"/>
  <c r="M464" i="1"/>
  <c r="N464" i="1" s="1"/>
  <c r="D475" i="1"/>
  <c r="E475" i="1" s="1"/>
  <c r="F476" i="1" s="1"/>
  <c r="O475" i="1"/>
  <c r="A476" i="1"/>
  <c r="C423" i="1"/>
  <c r="P422" i="1"/>
  <c r="B422" i="1" s="1"/>
  <c r="S476" i="1" l="1"/>
  <c r="T476" i="1"/>
  <c r="J476" i="1"/>
  <c r="K476" i="1" s="1"/>
  <c r="L476" i="1" s="1"/>
  <c r="Q475" i="1"/>
  <c r="R475" i="1" s="1"/>
  <c r="C424" i="1"/>
  <c r="P423" i="1"/>
  <c r="B423" i="1" s="1"/>
  <c r="I466" i="1"/>
  <c r="M465" i="1"/>
  <c r="N465" i="1" s="1"/>
  <c r="A477" i="1"/>
  <c r="D476" i="1"/>
  <c r="E476" i="1" s="1"/>
  <c r="F477" i="1" s="1"/>
  <c r="O476" i="1"/>
  <c r="G476" i="1"/>
  <c r="G477" i="1" l="1"/>
  <c r="H477" i="1" s="1"/>
  <c r="Q476" i="1"/>
  <c r="R476" i="1" s="1"/>
  <c r="J477" i="1"/>
  <c r="K477" i="1" s="1"/>
  <c r="L477" i="1" s="1"/>
  <c r="T477" i="1"/>
  <c r="S477" i="1"/>
  <c r="C425" i="1"/>
  <c r="P424" i="1"/>
  <c r="B424" i="1" s="1"/>
  <c r="O477" i="1"/>
  <c r="D477" i="1"/>
  <c r="E477" i="1" s="1"/>
  <c r="F478" i="1" s="1"/>
  <c r="A478" i="1"/>
  <c r="H476" i="1"/>
  <c r="I467" i="1"/>
  <c r="M466" i="1"/>
  <c r="N466" i="1" s="1"/>
  <c r="G478" i="1" l="1"/>
  <c r="H478" i="1" s="1"/>
  <c r="I468" i="1"/>
  <c r="M467" i="1"/>
  <c r="N467" i="1" s="1"/>
  <c r="O478" i="1"/>
  <c r="A479" i="1"/>
  <c r="D478" i="1"/>
  <c r="E478" i="1" s="1"/>
  <c r="F479" i="1" s="1"/>
  <c r="Q477" i="1"/>
  <c r="R477" i="1" s="1"/>
  <c r="S478" i="1"/>
  <c r="T478" i="1"/>
  <c r="J478" i="1"/>
  <c r="K478" i="1" s="1"/>
  <c r="L478" i="1" s="1"/>
  <c r="C426" i="1"/>
  <c r="P425" i="1"/>
  <c r="B425" i="1" s="1"/>
  <c r="G479" i="1" l="1"/>
  <c r="H479" i="1" s="1"/>
  <c r="C427" i="1"/>
  <c r="P426" i="1"/>
  <c r="B426" i="1" s="1"/>
  <c r="D479" i="1"/>
  <c r="E479" i="1" s="1"/>
  <c r="F480" i="1" s="1"/>
  <c r="O479" i="1"/>
  <c r="A480" i="1"/>
  <c r="M468" i="1"/>
  <c r="N468" i="1" s="1"/>
  <c r="I469" i="1"/>
  <c r="Q478" i="1"/>
  <c r="R478" i="1" s="1"/>
  <c r="J479" i="1"/>
  <c r="K479" i="1" s="1"/>
  <c r="L479" i="1" s="1"/>
  <c r="T479" i="1"/>
  <c r="S479" i="1"/>
  <c r="G480" i="1" l="1"/>
  <c r="H480" i="1" s="1"/>
  <c r="I470" i="1"/>
  <c r="M469" i="1"/>
  <c r="N469" i="1" s="1"/>
  <c r="Q479" i="1"/>
  <c r="R479" i="1" s="1"/>
  <c r="S480" i="1"/>
  <c r="T480" i="1"/>
  <c r="J480" i="1"/>
  <c r="K480" i="1" s="1"/>
  <c r="L480" i="1" s="1"/>
  <c r="D480" i="1"/>
  <c r="E480" i="1" s="1"/>
  <c r="F481" i="1" s="1"/>
  <c r="O480" i="1"/>
  <c r="A481" i="1"/>
  <c r="C428" i="1"/>
  <c r="P427" i="1"/>
  <c r="B427" i="1" s="1"/>
  <c r="O481" i="1" l="1"/>
  <c r="A482" i="1"/>
  <c r="D481" i="1"/>
  <c r="E481" i="1" s="1"/>
  <c r="F482" i="1" s="1"/>
  <c r="I471" i="1"/>
  <c r="M470" i="1"/>
  <c r="N470" i="1" s="1"/>
  <c r="C429" i="1"/>
  <c r="P428" i="1"/>
  <c r="B428" i="1" s="1"/>
  <c r="Q480" i="1"/>
  <c r="R480" i="1" s="1"/>
  <c r="J481" i="1"/>
  <c r="K481" i="1" s="1"/>
  <c r="L481" i="1" s="1"/>
  <c r="T481" i="1"/>
  <c r="S481" i="1"/>
  <c r="G481" i="1"/>
  <c r="G482" i="1" l="1"/>
  <c r="H482" i="1" s="1"/>
  <c r="H481" i="1"/>
  <c r="C430" i="1"/>
  <c r="P429" i="1"/>
  <c r="D482" i="1"/>
  <c r="E482" i="1" s="1"/>
  <c r="F483" i="1" s="1"/>
  <c r="O482" i="1"/>
  <c r="A483" i="1"/>
  <c r="Q481" i="1"/>
  <c r="R481" i="1" s="1"/>
  <c r="S482" i="1"/>
  <c r="T482" i="1"/>
  <c r="J482" i="1"/>
  <c r="K482" i="1" s="1"/>
  <c r="L482" i="1" s="1"/>
  <c r="I472" i="1"/>
  <c r="M471" i="1"/>
  <c r="N471" i="1" s="1"/>
  <c r="G483" i="1" l="1"/>
  <c r="H483" i="1" s="1"/>
  <c r="B429" i="1"/>
  <c r="M472" i="1"/>
  <c r="N472" i="1" s="1"/>
  <c r="I473" i="1"/>
  <c r="D483" i="1"/>
  <c r="E483" i="1" s="1"/>
  <c r="F484" i="1" s="1"/>
  <c r="O483" i="1"/>
  <c r="A484" i="1"/>
  <c r="C431" i="1"/>
  <c r="P430" i="1"/>
  <c r="B430" i="1" s="1"/>
  <c r="J483" i="1"/>
  <c r="K483" i="1" s="1"/>
  <c r="L483" i="1" s="1"/>
  <c r="Q482" i="1"/>
  <c r="R482" i="1" s="1"/>
  <c r="T483" i="1"/>
  <c r="S483" i="1"/>
  <c r="G484" i="1" l="1"/>
  <c r="H484" i="1" s="1"/>
  <c r="C432" i="1"/>
  <c r="P431" i="1"/>
  <c r="B431" i="1" s="1"/>
  <c r="O484" i="1"/>
  <c r="A485" i="1"/>
  <c r="D484" i="1"/>
  <c r="E484" i="1" s="1"/>
  <c r="F485" i="1" s="1"/>
  <c r="I474" i="1"/>
  <c r="M473" i="1"/>
  <c r="N473" i="1" s="1"/>
  <c r="Q483" i="1"/>
  <c r="R483" i="1" s="1"/>
  <c r="S484" i="1"/>
  <c r="T484" i="1"/>
  <c r="J484" i="1"/>
  <c r="K484" i="1" s="1"/>
  <c r="L484" i="1" s="1"/>
  <c r="Q484" i="1" l="1"/>
  <c r="R484" i="1" s="1"/>
  <c r="J485" i="1"/>
  <c r="K485" i="1" s="1"/>
  <c r="L485" i="1" s="1"/>
  <c r="T485" i="1"/>
  <c r="S485" i="1"/>
  <c r="C433" i="1"/>
  <c r="P432" i="1"/>
  <c r="B432" i="1" s="1"/>
  <c r="I475" i="1"/>
  <c r="M474" i="1"/>
  <c r="N474" i="1" s="1"/>
  <c r="O485" i="1"/>
  <c r="A486" i="1"/>
  <c r="D485" i="1"/>
  <c r="E485" i="1" s="1"/>
  <c r="F486" i="1" s="1"/>
  <c r="G485" i="1"/>
  <c r="G486" i="1" l="1"/>
  <c r="H486" i="1" s="1"/>
  <c r="H485" i="1"/>
  <c r="D486" i="1"/>
  <c r="E486" i="1" s="1"/>
  <c r="F487" i="1" s="1"/>
  <c r="A487" i="1"/>
  <c r="O486" i="1"/>
  <c r="I476" i="1"/>
  <c r="M475" i="1"/>
  <c r="N475" i="1" s="1"/>
  <c r="Q485" i="1"/>
  <c r="R485" i="1" s="1"/>
  <c r="S486" i="1"/>
  <c r="T486" i="1"/>
  <c r="J486" i="1"/>
  <c r="K486" i="1" s="1"/>
  <c r="L486" i="1" s="1"/>
  <c r="C434" i="1"/>
  <c r="P433" i="1"/>
  <c r="B433" i="1" s="1"/>
  <c r="I477" i="1" l="1"/>
  <c r="M476" i="1"/>
  <c r="N476" i="1" s="1"/>
  <c r="D487" i="1"/>
  <c r="E487" i="1" s="1"/>
  <c r="F488" i="1" s="1"/>
  <c r="O487" i="1"/>
  <c r="A488" i="1"/>
  <c r="C435" i="1"/>
  <c r="P434" i="1"/>
  <c r="B434" i="1" s="1"/>
  <c r="J487" i="1"/>
  <c r="K487" i="1" s="1"/>
  <c r="L487" i="1" s="1"/>
  <c r="Q486" i="1"/>
  <c r="R486" i="1" s="1"/>
  <c r="T487" i="1"/>
  <c r="S487" i="1"/>
  <c r="G487" i="1"/>
  <c r="G488" i="1" l="1"/>
  <c r="H488" i="1" s="1"/>
  <c r="I478" i="1"/>
  <c r="M477" i="1"/>
  <c r="N477" i="1" s="1"/>
  <c r="H487" i="1"/>
  <c r="O488" i="1"/>
  <c r="A489" i="1"/>
  <c r="D488" i="1"/>
  <c r="E488" i="1" s="1"/>
  <c r="F489" i="1" s="1"/>
  <c r="Q487" i="1"/>
  <c r="R487" i="1" s="1"/>
  <c r="S488" i="1"/>
  <c r="T488" i="1"/>
  <c r="J488" i="1"/>
  <c r="K488" i="1" s="1"/>
  <c r="L488" i="1" s="1"/>
  <c r="C436" i="1"/>
  <c r="P435" i="1"/>
  <c r="B435" i="1" s="1"/>
  <c r="G489" i="1" l="1"/>
  <c r="H489" i="1" s="1"/>
  <c r="C437" i="1"/>
  <c r="P436" i="1"/>
  <c r="B436" i="1" s="1"/>
  <c r="A490" i="1"/>
  <c r="O489" i="1"/>
  <c r="D489" i="1"/>
  <c r="E489" i="1" s="1"/>
  <c r="F490" i="1" s="1"/>
  <c r="Q488" i="1"/>
  <c r="R488" i="1" s="1"/>
  <c r="J489" i="1"/>
  <c r="K489" i="1" s="1"/>
  <c r="L489" i="1" s="1"/>
  <c r="T489" i="1"/>
  <c r="S489" i="1"/>
  <c r="I479" i="1"/>
  <c r="M478" i="1"/>
  <c r="N478" i="1" s="1"/>
  <c r="C438" i="1" l="1"/>
  <c r="P437" i="1"/>
  <c r="B437" i="1" s="1"/>
  <c r="I480" i="1"/>
  <c r="M479" i="1"/>
  <c r="N479" i="1" s="1"/>
  <c r="Q489" i="1"/>
  <c r="R489" i="1" s="1"/>
  <c r="T490" i="1"/>
  <c r="S490" i="1"/>
  <c r="J490" i="1"/>
  <c r="K490" i="1" s="1"/>
  <c r="L490" i="1" s="1"/>
  <c r="D490" i="1"/>
  <c r="E490" i="1" s="1"/>
  <c r="F491" i="1" s="1"/>
  <c r="O490" i="1"/>
  <c r="A491" i="1"/>
  <c r="G490" i="1"/>
  <c r="T491" i="1" l="1"/>
  <c r="J491" i="1"/>
  <c r="K491" i="1" s="1"/>
  <c r="L491" i="1" s="1"/>
  <c r="S491" i="1"/>
  <c r="Q490" i="1"/>
  <c r="R490" i="1" s="1"/>
  <c r="G491" i="1"/>
  <c r="H491" i="1" s="1"/>
  <c r="C439" i="1"/>
  <c r="P438" i="1"/>
  <c r="B438" i="1" s="1"/>
  <c r="D491" i="1"/>
  <c r="E491" i="1" s="1"/>
  <c r="F492" i="1" s="1"/>
  <c r="A492" i="1"/>
  <c r="O491" i="1"/>
  <c r="H490" i="1"/>
  <c r="I481" i="1"/>
  <c r="M480" i="1"/>
  <c r="N480" i="1" s="1"/>
  <c r="Q491" i="1" l="1"/>
  <c r="R491" i="1" s="1"/>
  <c r="T492" i="1"/>
  <c r="S492" i="1"/>
  <c r="J492" i="1"/>
  <c r="K492" i="1" s="1"/>
  <c r="L492" i="1" s="1"/>
  <c r="G492" i="1"/>
  <c r="H492" i="1" s="1"/>
  <c r="I482" i="1"/>
  <c r="M481" i="1"/>
  <c r="N481" i="1" s="1"/>
  <c r="O492" i="1"/>
  <c r="A493" i="1"/>
  <c r="D492" i="1"/>
  <c r="E492" i="1" s="1"/>
  <c r="F493" i="1" s="1"/>
  <c r="C440" i="1"/>
  <c r="P439" i="1"/>
  <c r="B439" i="1" s="1"/>
  <c r="C441" i="1" l="1"/>
  <c r="P440" i="1"/>
  <c r="B440" i="1" s="1"/>
  <c r="O493" i="1"/>
  <c r="D493" i="1"/>
  <c r="E493" i="1" s="1"/>
  <c r="F494" i="1" s="1"/>
  <c r="A494" i="1"/>
  <c r="I483" i="1"/>
  <c r="M482" i="1"/>
  <c r="N482" i="1" s="1"/>
  <c r="Q492" i="1"/>
  <c r="R492" i="1" s="1"/>
  <c r="T493" i="1"/>
  <c r="J493" i="1"/>
  <c r="K493" i="1" s="1"/>
  <c r="L493" i="1" s="1"/>
  <c r="S493" i="1"/>
  <c r="G493" i="1"/>
  <c r="G494" i="1" l="1"/>
  <c r="H494" i="1" s="1"/>
  <c r="C442" i="1"/>
  <c r="P441" i="1"/>
  <c r="B441" i="1" s="1"/>
  <c r="Q493" i="1"/>
  <c r="R493" i="1" s="1"/>
  <c r="T494" i="1"/>
  <c r="S494" i="1"/>
  <c r="J494" i="1"/>
  <c r="K494" i="1" s="1"/>
  <c r="L494" i="1" s="1"/>
  <c r="D494" i="1"/>
  <c r="E494" i="1" s="1"/>
  <c r="F495" i="1" s="1"/>
  <c r="A495" i="1"/>
  <c r="O494" i="1"/>
  <c r="I484" i="1"/>
  <c r="M483" i="1"/>
  <c r="N483" i="1" s="1"/>
  <c r="H493" i="1"/>
  <c r="Q494" i="1" l="1"/>
  <c r="R494" i="1" s="1"/>
  <c r="T495" i="1"/>
  <c r="J495" i="1"/>
  <c r="S495" i="1"/>
  <c r="G495" i="1"/>
  <c r="H495" i="1" s="1"/>
  <c r="I485" i="1"/>
  <c r="M484" i="1"/>
  <c r="N484" i="1" s="1"/>
  <c r="O495" i="1"/>
  <c r="A496" i="1"/>
  <c r="D495" i="1"/>
  <c r="E495" i="1" s="1"/>
  <c r="F496" i="1" s="1"/>
  <c r="K495" i="1"/>
  <c r="L495" i="1" s="1"/>
  <c r="C443" i="1"/>
  <c r="P442" i="1"/>
  <c r="B442" i="1" s="1"/>
  <c r="Q495" i="1" l="1"/>
  <c r="R495" i="1" s="1"/>
  <c r="T496" i="1"/>
  <c r="S496" i="1"/>
  <c r="J496" i="1"/>
  <c r="K496" i="1" s="1"/>
  <c r="L496" i="1" s="1"/>
  <c r="C444" i="1"/>
  <c r="P443" i="1"/>
  <c r="B443" i="1" s="1"/>
  <c r="I486" i="1"/>
  <c r="M485" i="1"/>
  <c r="N485" i="1" s="1"/>
  <c r="G496" i="1"/>
  <c r="O496" i="1"/>
  <c r="A497" i="1"/>
  <c r="D496" i="1"/>
  <c r="E496" i="1" s="1"/>
  <c r="F497" i="1" s="1"/>
  <c r="G497" i="1" l="1"/>
  <c r="H497" i="1" s="1"/>
  <c r="D497" i="1"/>
  <c r="E497" i="1" s="1"/>
  <c r="F498" i="1" s="1"/>
  <c r="O497" i="1"/>
  <c r="A498" i="1"/>
  <c r="I487" i="1"/>
  <c r="M486" i="1"/>
  <c r="N486" i="1" s="1"/>
  <c r="Q496" i="1"/>
  <c r="R496" i="1" s="1"/>
  <c r="T497" i="1"/>
  <c r="J497" i="1"/>
  <c r="K497" i="1" s="1"/>
  <c r="L497" i="1" s="1"/>
  <c r="S497" i="1"/>
  <c r="H496" i="1"/>
  <c r="C445" i="1"/>
  <c r="P444" i="1"/>
  <c r="B444" i="1" s="1"/>
  <c r="G498" i="1" l="1"/>
  <c r="H498" i="1" s="1"/>
  <c r="C446" i="1"/>
  <c r="P445" i="1"/>
  <c r="B445" i="1" s="1"/>
  <c r="I488" i="1"/>
  <c r="M487" i="1"/>
  <c r="N487" i="1" s="1"/>
  <c r="Q497" i="1"/>
  <c r="R497" i="1" s="1"/>
  <c r="T498" i="1"/>
  <c r="S498" i="1"/>
  <c r="J498" i="1"/>
  <c r="K498" i="1" s="1"/>
  <c r="L498" i="1" s="1"/>
  <c r="O498" i="1"/>
  <c r="A499" i="1"/>
  <c r="D498" i="1"/>
  <c r="E498" i="1" s="1"/>
  <c r="F499" i="1" s="1"/>
  <c r="C447" i="1" l="1"/>
  <c r="P446" i="1"/>
  <c r="B446" i="1" s="1"/>
  <c r="Q498" i="1"/>
  <c r="R498" i="1" s="1"/>
  <c r="T499" i="1"/>
  <c r="J499" i="1"/>
  <c r="K499" i="1" s="1"/>
  <c r="L499" i="1" s="1"/>
  <c r="S499" i="1"/>
  <c r="O499" i="1"/>
  <c r="A500" i="1"/>
  <c r="D499" i="1"/>
  <c r="E499" i="1" s="1"/>
  <c r="F500" i="1" s="1"/>
  <c r="I489" i="1"/>
  <c r="M488" i="1"/>
  <c r="N488" i="1" s="1"/>
  <c r="G499" i="1"/>
  <c r="G500" i="1" l="1"/>
  <c r="H500" i="1" s="1"/>
  <c r="D500" i="1"/>
  <c r="E500" i="1" s="1"/>
  <c r="F501" i="1" s="1"/>
  <c r="O500" i="1"/>
  <c r="A501" i="1"/>
  <c r="H499" i="1"/>
  <c r="Q499" i="1"/>
  <c r="R499" i="1" s="1"/>
  <c r="T500" i="1"/>
  <c r="S500" i="1"/>
  <c r="J500" i="1"/>
  <c r="K500" i="1" s="1"/>
  <c r="L500" i="1" s="1"/>
  <c r="I490" i="1"/>
  <c r="M489" i="1"/>
  <c r="N489" i="1" s="1"/>
  <c r="C448" i="1"/>
  <c r="P447" i="1"/>
  <c r="B447" i="1" s="1"/>
  <c r="G501" i="1" l="1"/>
  <c r="H501" i="1" s="1"/>
  <c r="C449" i="1"/>
  <c r="P448" i="1"/>
  <c r="B448" i="1" s="1"/>
  <c r="D501" i="1"/>
  <c r="E501" i="1" s="1"/>
  <c r="F502" i="1" s="1"/>
  <c r="A502" i="1"/>
  <c r="O501" i="1"/>
  <c r="T501" i="1"/>
  <c r="J501" i="1"/>
  <c r="K501" i="1" s="1"/>
  <c r="L501" i="1" s="1"/>
  <c r="Q500" i="1"/>
  <c r="R500" i="1" s="1"/>
  <c r="S501" i="1"/>
  <c r="I491" i="1"/>
  <c r="M490" i="1"/>
  <c r="N490" i="1" s="1"/>
  <c r="O502" i="1" l="1"/>
  <c r="A503" i="1"/>
  <c r="D502" i="1"/>
  <c r="E502" i="1" s="1"/>
  <c r="F503" i="1" s="1"/>
  <c r="C450" i="1"/>
  <c r="P449" i="1"/>
  <c r="B449" i="1" s="1"/>
  <c r="I492" i="1"/>
  <c r="M491" i="1"/>
  <c r="N491" i="1" s="1"/>
  <c r="Q501" i="1"/>
  <c r="R501" i="1" s="1"/>
  <c r="T502" i="1"/>
  <c r="S502" i="1"/>
  <c r="J502" i="1"/>
  <c r="K502" i="1" s="1"/>
  <c r="L502" i="1" s="1"/>
  <c r="G502" i="1"/>
  <c r="G503" i="1" l="1"/>
  <c r="H503" i="1" s="1"/>
  <c r="C451" i="1"/>
  <c r="P450" i="1"/>
  <c r="B450" i="1" s="1"/>
  <c r="H502" i="1"/>
  <c r="I493" i="1"/>
  <c r="M492" i="1"/>
  <c r="N492" i="1" s="1"/>
  <c r="O503" i="1"/>
  <c r="A504" i="1"/>
  <c r="D503" i="1"/>
  <c r="E503" i="1" s="1"/>
  <c r="F504" i="1" s="1"/>
  <c r="Q502" i="1"/>
  <c r="R502" i="1" s="1"/>
  <c r="T503" i="1"/>
  <c r="J503" i="1"/>
  <c r="K503" i="1" s="1"/>
  <c r="L503" i="1" s="1"/>
  <c r="S503" i="1"/>
  <c r="D504" i="1" l="1"/>
  <c r="E504" i="1" s="1"/>
  <c r="F505" i="1" s="1"/>
  <c r="O504" i="1"/>
  <c r="A505" i="1"/>
  <c r="I494" i="1"/>
  <c r="M493" i="1"/>
  <c r="N493" i="1" s="1"/>
  <c r="C452" i="1"/>
  <c r="P451" i="1"/>
  <c r="B451" i="1" s="1"/>
  <c r="Q503" i="1"/>
  <c r="R503" i="1" s="1"/>
  <c r="T504" i="1"/>
  <c r="S504" i="1"/>
  <c r="J504" i="1"/>
  <c r="K504" i="1" s="1"/>
  <c r="L504" i="1" s="1"/>
  <c r="G504" i="1"/>
  <c r="G505" i="1" l="1"/>
  <c r="H505" i="1" s="1"/>
  <c r="C453" i="1"/>
  <c r="P452" i="1"/>
  <c r="B452" i="1" s="1"/>
  <c r="A506" i="1"/>
  <c r="D505" i="1"/>
  <c r="E505" i="1" s="1"/>
  <c r="F506" i="1" s="1"/>
  <c r="O505" i="1"/>
  <c r="H504" i="1"/>
  <c r="I495" i="1"/>
  <c r="M494" i="1"/>
  <c r="N494" i="1" s="1"/>
  <c r="T505" i="1"/>
  <c r="J505" i="1"/>
  <c r="K505" i="1" s="1"/>
  <c r="L505" i="1" s="1"/>
  <c r="Q504" i="1"/>
  <c r="R504" i="1" s="1"/>
  <c r="S505" i="1"/>
  <c r="G506" i="1" l="1"/>
  <c r="H506" i="1" s="1"/>
  <c r="I496" i="1"/>
  <c r="M495" i="1"/>
  <c r="N495" i="1" s="1"/>
  <c r="O506" i="1"/>
  <c r="D506" i="1"/>
  <c r="E506" i="1" s="1"/>
  <c r="F507" i="1" s="1"/>
  <c r="A507" i="1"/>
  <c r="C454" i="1"/>
  <c r="P453" i="1"/>
  <c r="B453" i="1" s="1"/>
  <c r="Q505" i="1"/>
  <c r="R505" i="1" s="1"/>
  <c r="T506" i="1"/>
  <c r="S506" i="1"/>
  <c r="J506" i="1"/>
  <c r="K506" i="1" s="1"/>
  <c r="L506" i="1" s="1"/>
  <c r="O507" i="1" l="1"/>
  <c r="A508" i="1"/>
  <c r="D507" i="1"/>
  <c r="E507" i="1" s="1"/>
  <c r="F508" i="1" s="1"/>
  <c r="I497" i="1"/>
  <c r="M496" i="1"/>
  <c r="N496" i="1" s="1"/>
  <c r="C455" i="1"/>
  <c r="P454" i="1"/>
  <c r="B454" i="1" s="1"/>
  <c r="Q506" i="1"/>
  <c r="R506" i="1" s="1"/>
  <c r="T507" i="1"/>
  <c r="J507" i="1"/>
  <c r="K507" i="1" s="1"/>
  <c r="L507" i="1" s="1"/>
  <c r="S507" i="1"/>
  <c r="G507" i="1"/>
  <c r="G508" i="1" l="1"/>
  <c r="H508" i="1" s="1"/>
  <c r="H507" i="1"/>
  <c r="D508" i="1"/>
  <c r="E508" i="1" s="1"/>
  <c r="F509" i="1" s="1"/>
  <c r="O508" i="1"/>
  <c r="A509" i="1"/>
  <c r="Q507" i="1"/>
  <c r="R507" i="1" s="1"/>
  <c r="T508" i="1"/>
  <c r="S508" i="1"/>
  <c r="J508" i="1"/>
  <c r="K508" i="1" s="1"/>
  <c r="L508" i="1" s="1"/>
  <c r="C456" i="1"/>
  <c r="P455" i="1"/>
  <c r="B455" i="1" s="1"/>
  <c r="I498" i="1"/>
  <c r="M497" i="1"/>
  <c r="N497" i="1" s="1"/>
  <c r="G509" i="1" l="1"/>
  <c r="H509" i="1" s="1"/>
  <c r="I499" i="1"/>
  <c r="M498" i="1"/>
  <c r="N498" i="1" s="1"/>
  <c r="Q508" i="1"/>
  <c r="R508" i="1" s="1"/>
  <c r="T509" i="1"/>
  <c r="J509" i="1"/>
  <c r="K509" i="1" s="1"/>
  <c r="L509" i="1" s="1"/>
  <c r="S509" i="1"/>
  <c r="C457" i="1"/>
  <c r="P456" i="1"/>
  <c r="B456" i="1" s="1"/>
  <c r="D509" i="1"/>
  <c r="E509" i="1" s="1"/>
  <c r="F510" i="1" s="1"/>
  <c r="A510" i="1"/>
  <c r="O509" i="1"/>
  <c r="G510" i="1" l="1"/>
  <c r="H510" i="1" s="1"/>
  <c r="Q509" i="1"/>
  <c r="R509" i="1" s="1"/>
  <c r="T510" i="1"/>
  <c r="S510" i="1"/>
  <c r="J510" i="1"/>
  <c r="K510" i="1" s="1"/>
  <c r="L510" i="1" s="1"/>
  <c r="O510" i="1"/>
  <c r="A511" i="1"/>
  <c r="D510" i="1"/>
  <c r="E510" i="1" s="1"/>
  <c r="F511" i="1" s="1"/>
  <c r="C458" i="1"/>
  <c r="P457" i="1"/>
  <c r="B457" i="1" s="1"/>
  <c r="I500" i="1"/>
  <c r="M499" i="1"/>
  <c r="N499" i="1" s="1"/>
  <c r="C459" i="1" l="1"/>
  <c r="P458" i="1"/>
  <c r="B458" i="1" s="1"/>
  <c r="A512" i="1"/>
  <c r="O511" i="1"/>
  <c r="D511" i="1"/>
  <c r="E511" i="1" s="1"/>
  <c r="F512" i="1" s="1"/>
  <c r="I501" i="1"/>
  <c r="M500" i="1"/>
  <c r="N500" i="1" s="1"/>
  <c r="Q510" i="1"/>
  <c r="R510" i="1" s="1"/>
  <c r="T511" i="1"/>
  <c r="J511" i="1"/>
  <c r="K511" i="1" s="1"/>
  <c r="L511" i="1" s="1"/>
  <c r="S511" i="1"/>
  <c r="G511" i="1"/>
  <c r="G512" i="1" l="1"/>
  <c r="H512" i="1" s="1"/>
  <c r="H511" i="1"/>
  <c r="C460" i="1"/>
  <c r="P459" i="1"/>
  <c r="M501" i="1"/>
  <c r="N501" i="1" s="1"/>
  <c r="I502" i="1"/>
  <c r="Q511" i="1"/>
  <c r="R511" i="1" s="1"/>
  <c r="T512" i="1"/>
  <c r="S512" i="1"/>
  <c r="J512" i="1"/>
  <c r="K512" i="1" s="1"/>
  <c r="L512" i="1" s="1"/>
  <c r="D512" i="1"/>
  <c r="E512" i="1" s="1"/>
  <c r="F513" i="1" s="1"/>
  <c r="O512" i="1"/>
  <c r="A513" i="1"/>
  <c r="B459" i="1" l="1"/>
  <c r="A514" i="1"/>
  <c r="D513" i="1"/>
  <c r="E513" i="1" s="1"/>
  <c r="F514" i="1" s="1"/>
  <c r="O513" i="1"/>
  <c r="I503" i="1"/>
  <c r="M502" i="1"/>
  <c r="N502" i="1" s="1"/>
  <c r="S513" i="1"/>
  <c r="Q512" i="1"/>
  <c r="R512" i="1" s="1"/>
  <c r="J513" i="1"/>
  <c r="K513" i="1" s="1"/>
  <c r="L513" i="1" s="1"/>
  <c r="T513" i="1"/>
  <c r="G513" i="1"/>
  <c r="C461" i="1"/>
  <c r="P460" i="1"/>
  <c r="B460" i="1" s="1"/>
  <c r="G514" i="1" l="1"/>
  <c r="H514" i="1" s="1"/>
  <c r="Q513" i="1"/>
  <c r="R513" i="1" s="1"/>
  <c r="J514" i="1"/>
  <c r="K514" i="1" s="1"/>
  <c r="L514" i="1" s="1"/>
  <c r="S514" i="1"/>
  <c r="T514" i="1"/>
  <c r="I504" i="1"/>
  <c r="M503" i="1"/>
  <c r="N503" i="1" s="1"/>
  <c r="C462" i="1"/>
  <c r="P461" i="1"/>
  <c r="B461" i="1" s="1"/>
  <c r="H513" i="1"/>
  <c r="O514" i="1"/>
  <c r="D514" i="1"/>
  <c r="E514" i="1" s="1"/>
  <c r="F515" i="1" s="1"/>
  <c r="A515" i="1"/>
  <c r="G515" i="1" l="1"/>
  <c r="H515" i="1" s="1"/>
  <c r="I505" i="1"/>
  <c r="M504" i="1"/>
  <c r="N504" i="1" s="1"/>
  <c r="Q514" i="1"/>
  <c r="R514" i="1" s="1"/>
  <c r="T515" i="1"/>
  <c r="S515" i="1"/>
  <c r="J515" i="1"/>
  <c r="K515" i="1" s="1"/>
  <c r="L515" i="1" s="1"/>
  <c r="C463" i="1"/>
  <c r="P462" i="1"/>
  <c r="B462" i="1" s="1"/>
  <c r="A516" i="1"/>
  <c r="O515" i="1"/>
  <c r="D515" i="1"/>
  <c r="E515" i="1" s="1"/>
  <c r="F516" i="1" s="1"/>
  <c r="I506" i="1" l="1"/>
  <c r="M505" i="1"/>
  <c r="N505" i="1" s="1"/>
  <c r="Q515" i="1"/>
  <c r="R515" i="1" s="1"/>
  <c r="J516" i="1"/>
  <c r="K516" i="1" s="1"/>
  <c r="L516" i="1" s="1"/>
  <c r="S516" i="1"/>
  <c r="T516" i="1"/>
  <c r="C464" i="1"/>
  <c r="P463" i="1"/>
  <c r="B463" i="1" s="1"/>
  <c r="D516" i="1"/>
  <c r="E516" i="1" s="1"/>
  <c r="F517" i="1" s="1"/>
  <c r="O516" i="1"/>
  <c r="A517" i="1"/>
  <c r="G516" i="1"/>
  <c r="G517" i="1" l="1"/>
  <c r="H517" i="1" s="1"/>
  <c r="T517" i="1"/>
  <c r="S517" i="1"/>
  <c r="Q516" i="1"/>
  <c r="R516" i="1" s="1"/>
  <c r="J517" i="1"/>
  <c r="K517" i="1" s="1"/>
  <c r="L517" i="1" s="1"/>
  <c r="C465" i="1"/>
  <c r="P464" i="1"/>
  <c r="B464" i="1" s="1"/>
  <c r="H516" i="1"/>
  <c r="I507" i="1"/>
  <c r="M506" i="1"/>
  <c r="N506" i="1" s="1"/>
  <c r="A518" i="1"/>
  <c r="D517" i="1"/>
  <c r="E517" i="1" s="1"/>
  <c r="F518" i="1" s="1"/>
  <c r="O517" i="1"/>
  <c r="I508" i="1" l="1"/>
  <c r="M507" i="1"/>
  <c r="N507" i="1" s="1"/>
  <c r="O518" i="1"/>
  <c r="D518" i="1"/>
  <c r="E518" i="1" s="1"/>
  <c r="F519" i="1" s="1"/>
  <c r="A519" i="1"/>
  <c r="Q517" i="1"/>
  <c r="R517" i="1" s="1"/>
  <c r="J518" i="1"/>
  <c r="K518" i="1" s="1"/>
  <c r="L518" i="1" s="1"/>
  <c r="S518" i="1"/>
  <c r="T518" i="1"/>
  <c r="C466" i="1"/>
  <c r="P465" i="1"/>
  <c r="B465" i="1" s="1"/>
  <c r="G518" i="1"/>
  <c r="G519" i="1" l="1"/>
  <c r="H519" i="1" s="1"/>
  <c r="O519" i="1"/>
  <c r="A520" i="1"/>
  <c r="D519" i="1"/>
  <c r="E519" i="1" s="1"/>
  <c r="F520" i="1" s="1"/>
  <c r="Q518" i="1"/>
  <c r="R518" i="1" s="1"/>
  <c r="T519" i="1"/>
  <c r="S519" i="1"/>
  <c r="J519" i="1"/>
  <c r="K519" i="1" s="1"/>
  <c r="L519" i="1" s="1"/>
  <c r="I509" i="1"/>
  <c r="M508" i="1"/>
  <c r="N508" i="1" s="1"/>
  <c r="C467" i="1"/>
  <c r="P466" i="1"/>
  <c r="B466" i="1" s="1"/>
  <c r="H518" i="1"/>
  <c r="G520" i="1" l="1"/>
  <c r="H520" i="1" s="1"/>
  <c r="I510" i="1"/>
  <c r="M509" i="1"/>
  <c r="N509" i="1" s="1"/>
  <c r="C468" i="1"/>
  <c r="P467" i="1"/>
  <c r="B467" i="1" s="1"/>
  <c r="D520" i="1"/>
  <c r="E520" i="1" s="1"/>
  <c r="F521" i="1" s="1"/>
  <c r="O520" i="1"/>
  <c r="A521" i="1"/>
  <c r="Q519" i="1"/>
  <c r="R519" i="1" s="1"/>
  <c r="J520" i="1"/>
  <c r="K520" i="1" s="1"/>
  <c r="L520" i="1" s="1"/>
  <c r="S520" i="1"/>
  <c r="T520" i="1"/>
  <c r="D521" i="1" l="1"/>
  <c r="E521" i="1" s="1"/>
  <c r="F522" i="1" s="1"/>
  <c r="A522" i="1"/>
  <c r="O521" i="1"/>
  <c r="T521" i="1"/>
  <c r="S521" i="1"/>
  <c r="J521" i="1"/>
  <c r="K521" i="1" s="1"/>
  <c r="L521" i="1" s="1"/>
  <c r="Q520" i="1"/>
  <c r="R520" i="1" s="1"/>
  <c r="G521" i="1"/>
  <c r="H521" i="1" s="1"/>
  <c r="C469" i="1"/>
  <c r="P468" i="1"/>
  <c r="B468" i="1" s="1"/>
  <c r="I511" i="1"/>
  <c r="M510" i="1"/>
  <c r="N510" i="1" s="1"/>
  <c r="C470" i="1" l="1"/>
  <c r="P469" i="1"/>
  <c r="B469" i="1" s="1"/>
  <c r="O522" i="1"/>
  <c r="A523" i="1"/>
  <c r="D522" i="1"/>
  <c r="E522" i="1" s="1"/>
  <c r="F523" i="1" s="1"/>
  <c r="I512" i="1"/>
  <c r="M511" i="1"/>
  <c r="N511" i="1" s="1"/>
  <c r="Q521" i="1"/>
  <c r="R521" i="1" s="1"/>
  <c r="J522" i="1"/>
  <c r="K522" i="1" s="1"/>
  <c r="L522" i="1" s="1"/>
  <c r="S522" i="1"/>
  <c r="T522" i="1"/>
  <c r="G522" i="1"/>
  <c r="G523" i="1" l="1"/>
  <c r="H523" i="1" s="1"/>
  <c r="Q522" i="1"/>
  <c r="R522" i="1" s="1"/>
  <c r="T523" i="1"/>
  <c r="S523" i="1"/>
  <c r="J523" i="1"/>
  <c r="K523" i="1" s="1"/>
  <c r="L523" i="1" s="1"/>
  <c r="I513" i="1"/>
  <c r="M512" i="1"/>
  <c r="N512" i="1" s="1"/>
  <c r="H522" i="1"/>
  <c r="C471" i="1"/>
  <c r="P470" i="1"/>
  <c r="B470" i="1" s="1"/>
  <c r="O523" i="1"/>
  <c r="A524" i="1"/>
  <c r="D523" i="1"/>
  <c r="E523" i="1" s="1"/>
  <c r="F524" i="1" s="1"/>
  <c r="C472" i="1" l="1"/>
  <c r="P471" i="1"/>
  <c r="B471" i="1" s="1"/>
  <c r="Q523" i="1"/>
  <c r="R523" i="1" s="1"/>
  <c r="T524" i="1"/>
  <c r="J524" i="1"/>
  <c r="K524" i="1" s="1"/>
  <c r="L524" i="1" s="1"/>
  <c r="S524" i="1"/>
  <c r="I514" i="1"/>
  <c r="M513" i="1"/>
  <c r="N513" i="1" s="1"/>
  <c r="D524" i="1"/>
  <c r="E524" i="1" s="1"/>
  <c r="F525" i="1" s="1"/>
  <c r="O524" i="1"/>
  <c r="A525" i="1"/>
  <c r="G524" i="1"/>
  <c r="G525" i="1" l="1"/>
  <c r="H525" i="1" s="1"/>
  <c r="D525" i="1"/>
  <c r="E525" i="1" s="1"/>
  <c r="F526" i="1" s="1"/>
  <c r="O525" i="1"/>
  <c r="A526" i="1"/>
  <c r="C473" i="1"/>
  <c r="P472" i="1"/>
  <c r="B472" i="1" s="1"/>
  <c r="Q524" i="1"/>
  <c r="R524" i="1" s="1"/>
  <c r="T525" i="1"/>
  <c r="S525" i="1"/>
  <c r="J525" i="1"/>
  <c r="K525" i="1" s="1"/>
  <c r="L525" i="1" s="1"/>
  <c r="I515" i="1"/>
  <c r="M514" i="1"/>
  <c r="N514" i="1" s="1"/>
  <c r="H524" i="1"/>
  <c r="Q525" i="1" l="1"/>
  <c r="R525" i="1" s="1"/>
  <c r="S526" i="1"/>
  <c r="T526" i="1"/>
  <c r="J526" i="1"/>
  <c r="K526" i="1" s="1"/>
  <c r="L526" i="1" s="1"/>
  <c r="I516" i="1"/>
  <c r="M515" i="1"/>
  <c r="N515" i="1" s="1"/>
  <c r="O526" i="1"/>
  <c r="A527" i="1"/>
  <c r="D526" i="1"/>
  <c r="E526" i="1" s="1"/>
  <c r="F527" i="1" s="1"/>
  <c r="G526" i="1"/>
  <c r="C474" i="1"/>
  <c r="P473" i="1"/>
  <c r="B473" i="1" s="1"/>
  <c r="G527" i="1" l="1"/>
  <c r="H527" i="1" s="1"/>
  <c r="A528" i="1"/>
  <c r="O527" i="1"/>
  <c r="D527" i="1"/>
  <c r="E527" i="1" s="1"/>
  <c r="F528" i="1" s="1"/>
  <c r="M516" i="1"/>
  <c r="N516" i="1" s="1"/>
  <c r="I517" i="1"/>
  <c r="Q526" i="1"/>
  <c r="R526" i="1" s="1"/>
  <c r="S527" i="1"/>
  <c r="J527" i="1"/>
  <c r="K527" i="1" s="1"/>
  <c r="L527" i="1" s="1"/>
  <c r="T527" i="1"/>
  <c r="C475" i="1"/>
  <c r="P474" i="1"/>
  <c r="B474" i="1" s="1"/>
  <c r="H526" i="1"/>
  <c r="Q527" i="1" l="1"/>
  <c r="R527" i="1" s="1"/>
  <c r="S528" i="1"/>
  <c r="T528" i="1"/>
  <c r="J528" i="1"/>
  <c r="K528" i="1" s="1"/>
  <c r="L528" i="1" s="1"/>
  <c r="I518" i="1"/>
  <c r="M517" i="1"/>
  <c r="N517" i="1" s="1"/>
  <c r="C476" i="1"/>
  <c r="P475" i="1"/>
  <c r="B475" i="1" s="1"/>
  <c r="G528" i="1"/>
  <c r="D528" i="1"/>
  <c r="E528" i="1" s="1"/>
  <c r="F529" i="1" s="1"/>
  <c r="O528" i="1"/>
  <c r="A529" i="1"/>
  <c r="G529" i="1" l="1"/>
  <c r="H529" i="1" s="1"/>
  <c r="H528" i="1"/>
  <c r="C477" i="1"/>
  <c r="P476" i="1"/>
  <c r="B476" i="1" s="1"/>
  <c r="A530" i="1"/>
  <c r="D529" i="1"/>
  <c r="E529" i="1" s="1"/>
  <c r="F530" i="1" s="1"/>
  <c r="O529" i="1"/>
  <c r="S529" i="1"/>
  <c r="Q528" i="1"/>
  <c r="R528" i="1" s="1"/>
  <c r="J529" i="1"/>
  <c r="K529" i="1" s="1"/>
  <c r="L529" i="1" s="1"/>
  <c r="T529" i="1"/>
  <c r="I519" i="1"/>
  <c r="M518" i="1"/>
  <c r="N518" i="1" s="1"/>
  <c r="G530" i="1" l="1"/>
  <c r="H530" i="1" s="1"/>
  <c r="O530" i="1"/>
  <c r="D530" i="1"/>
  <c r="E530" i="1" s="1"/>
  <c r="F531" i="1" s="1"/>
  <c r="A531" i="1"/>
  <c r="C478" i="1"/>
  <c r="P477" i="1"/>
  <c r="B477" i="1" s="1"/>
  <c r="I520" i="1"/>
  <c r="M519" i="1"/>
  <c r="N519" i="1" s="1"/>
  <c r="Q529" i="1"/>
  <c r="R529" i="1" s="1"/>
  <c r="S530" i="1"/>
  <c r="T530" i="1"/>
  <c r="J530" i="1"/>
  <c r="K530" i="1" s="1"/>
  <c r="L530" i="1" s="1"/>
  <c r="I521" i="1" l="1"/>
  <c r="M520" i="1"/>
  <c r="N520" i="1" s="1"/>
  <c r="Q530" i="1"/>
  <c r="R530" i="1" s="1"/>
  <c r="S531" i="1"/>
  <c r="J531" i="1"/>
  <c r="K531" i="1" s="1"/>
  <c r="L531" i="1" s="1"/>
  <c r="T531" i="1"/>
  <c r="O531" i="1"/>
  <c r="A532" i="1"/>
  <c r="D531" i="1"/>
  <c r="E531" i="1" s="1"/>
  <c r="F532" i="1" s="1"/>
  <c r="G531" i="1"/>
  <c r="C479" i="1"/>
  <c r="P478" i="1"/>
  <c r="B478" i="1" s="1"/>
  <c r="G532" i="1" l="1"/>
  <c r="H532" i="1" s="1"/>
  <c r="H531" i="1"/>
  <c r="Q531" i="1"/>
  <c r="R531" i="1" s="1"/>
  <c r="S532" i="1"/>
  <c r="T532" i="1"/>
  <c r="J532" i="1"/>
  <c r="K532" i="1" s="1"/>
  <c r="L532" i="1" s="1"/>
  <c r="C480" i="1"/>
  <c r="P479" i="1"/>
  <c r="B479" i="1" s="1"/>
  <c r="D532" i="1"/>
  <c r="E532" i="1" s="1"/>
  <c r="F533" i="1" s="1"/>
  <c r="O532" i="1"/>
  <c r="A533" i="1"/>
  <c r="I522" i="1"/>
  <c r="M521" i="1"/>
  <c r="N521" i="1" s="1"/>
  <c r="I523" i="1" l="1"/>
  <c r="M522" i="1"/>
  <c r="N522" i="1" s="1"/>
  <c r="C481" i="1"/>
  <c r="P480" i="1"/>
  <c r="B480" i="1" s="1"/>
  <c r="A534" i="1"/>
  <c r="D533" i="1"/>
  <c r="E533" i="1" s="1"/>
  <c r="F534" i="1" s="1"/>
  <c r="O533" i="1"/>
  <c r="S533" i="1"/>
  <c r="J533" i="1"/>
  <c r="K533" i="1" s="1"/>
  <c r="L533" i="1" s="1"/>
  <c r="Q532" i="1"/>
  <c r="R532" i="1" s="1"/>
  <c r="T533" i="1"/>
  <c r="G533" i="1"/>
  <c r="G534" i="1" l="1"/>
  <c r="H534" i="1" s="1"/>
  <c r="C482" i="1"/>
  <c r="P481" i="1"/>
  <c r="B481" i="1" s="1"/>
  <c r="H533" i="1"/>
  <c r="Q533" i="1"/>
  <c r="R533" i="1" s="1"/>
  <c r="T534" i="1"/>
  <c r="S534" i="1"/>
  <c r="J534" i="1"/>
  <c r="K534" i="1" s="1"/>
  <c r="L534" i="1" s="1"/>
  <c r="O534" i="1"/>
  <c r="A535" i="1"/>
  <c r="D534" i="1"/>
  <c r="E534" i="1" s="1"/>
  <c r="F535" i="1" s="1"/>
  <c r="I524" i="1"/>
  <c r="M523" i="1"/>
  <c r="N523" i="1" s="1"/>
  <c r="Q534" i="1" l="1"/>
  <c r="R534" i="1" s="1"/>
  <c r="T535" i="1"/>
  <c r="J535" i="1"/>
  <c r="K535" i="1" s="1"/>
  <c r="L535" i="1" s="1"/>
  <c r="S535" i="1"/>
  <c r="C483" i="1"/>
  <c r="P482" i="1"/>
  <c r="B482" i="1" s="1"/>
  <c r="I525" i="1"/>
  <c r="M524" i="1"/>
  <c r="N524" i="1" s="1"/>
  <c r="O535" i="1"/>
  <c r="A536" i="1"/>
  <c r="D535" i="1"/>
  <c r="E535" i="1" s="1"/>
  <c r="F536" i="1" s="1"/>
  <c r="G535" i="1"/>
  <c r="H535" i="1" s="1"/>
  <c r="C484" i="1" l="1"/>
  <c r="P483" i="1"/>
  <c r="B483" i="1" s="1"/>
  <c r="G536" i="1"/>
  <c r="D536" i="1"/>
  <c r="E536" i="1" s="1"/>
  <c r="F537" i="1" s="1"/>
  <c r="A537" i="1"/>
  <c r="O536" i="1"/>
  <c r="I526" i="1"/>
  <c r="M525" i="1"/>
  <c r="N525" i="1" s="1"/>
  <c r="Q535" i="1"/>
  <c r="R535" i="1" s="1"/>
  <c r="T536" i="1"/>
  <c r="S536" i="1"/>
  <c r="J536" i="1"/>
  <c r="K536" i="1" s="1"/>
  <c r="L536" i="1" s="1"/>
  <c r="T537" i="1" l="1"/>
  <c r="J537" i="1"/>
  <c r="S537" i="1"/>
  <c r="Q536" i="1"/>
  <c r="R536" i="1" s="1"/>
  <c r="G537" i="1"/>
  <c r="H537" i="1" s="1"/>
  <c r="M526" i="1"/>
  <c r="N526" i="1" s="1"/>
  <c r="I527" i="1"/>
  <c r="A538" i="1"/>
  <c r="D537" i="1"/>
  <c r="E537" i="1" s="1"/>
  <c r="F538" i="1" s="1"/>
  <c r="K537" i="1"/>
  <c r="L537" i="1" s="1"/>
  <c r="O537" i="1"/>
  <c r="C485" i="1"/>
  <c r="P484" i="1"/>
  <c r="B484" i="1" s="1"/>
  <c r="H536" i="1"/>
  <c r="I528" i="1" l="1"/>
  <c r="M527" i="1"/>
  <c r="N527" i="1" s="1"/>
  <c r="G538" i="1"/>
  <c r="H538" i="1" s="1"/>
  <c r="C486" i="1"/>
  <c r="P485" i="1"/>
  <c r="B485" i="1" s="1"/>
  <c r="Q537" i="1"/>
  <c r="R537" i="1" s="1"/>
  <c r="T538" i="1"/>
  <c r="S538" i="1"/>
  <c r="J538" i="1"/>
  <c r="K538" i="1" s="1"/>
  <c r="L538" i="1" s="1"/>
  <c r="O538" i="1"/>
  <c r="D538" i="1"/>
  <c r="E538" i="1" s="1"/>
  <c r="F539" i="1" s="1"/>
  <c r="A539" i="1"/>
  <c r="C487" i="1" l="1"/>
  <c r="P486" i="1"/>
  <c r="B486" i="1" s="1"/>
  <c r="G539" i="1"/>
  <c r="Q538" i="1"/>
  <c r="R538" i="1" s="1"/>
  <c r="T539" i="1"/>
  <c r="J539" i="1"/>
  <c r="K539" i="1" s="1"/>
  <c r="L539" i="1" s="1"/>
  <c r="S539" i="1"/>
  <c r="D539" i="1"/>
  <c r="E539" i="1" s="1"/>
  <c r="F540" i="1" s="1"/>
  <c r="O539" i="1"/>
  <c r="A540" i="1"/>
  <c r="I529" i="1"/>
  <c r="M528" i="1"/>
  <c r="N528" i="1" s="1"/>
  <c r="I530" i="1" l="1"/>
  <c r="M529" i="1"/>
  <c r="N529" i="1" s="1"/>
  <c r="C488" i="1"/>
  <c r="P487" i="1"/>
  <c r="B487" i="1" s="1"/>
  <c r="Q539" i="1"/>
  <c r="R539" i="1" s="1"/>
  <c r="S540" i="1"/>
  <c r="T540" i="1"/>
  <c r="J540" i="1"/>
  <c r="K540" i="1" s="1"/>
  <c r="L540" i="1" s="1"/>
  <c r="D540" i="1"/>
  <c r="E540" i="1" s="1"/>
  <c r="F541" i="1" s="1"/>
  <c r="O540" i="1"/>
  <c r="A541" i="1"/>
  <c r="G540" i="1"/>
  <c r="H539" i="1"/>
  <c r="G541" i="1" l="1"/>
  <c r="H541" i="1" s="1"/>
  <c r="C489" i="1"/>
  <c r="P488" i="1"/>
  <c r="B488" i="1" s="1"/>
  <c r="O541" i="1"/>
  <c r="A542" i="1"/>
  <c r="D541" i="1"/>
  <c r="E541" i="1" s="1"/>
  <c r="F542" i="1" s="1"/>
  <c r="H540" i="1"/>
  <c r="Q540" i="1"/>
  <c r="R540" i="1" s="1"/>
  <c r="J541" i="1"/>
  <c r="K541" i="1" s="1"/>
  <c r="L541" i="1" s="1"/>
  <c r="S541" i="1"/>
  <c r="T541" i="1"/>
  <c r="I531" i="1"/>
  <c r="M530" i="1"/>
  <c r="N530" i="1" s="1"/>
  <c r="G542" i="1" l="1"/>
  <c r="H542" i="1" s="1"/>
  <c r="C490" i="1"/>
  <c r="P489" i="1"/>
  <c r="B489" i="1" s="1"/>
  <c r="D542" i="1"/>
  <c r="E542" i="1" s="1"/>
  <c r="F543" i="1" s="1"/>
  <c r="O542" i="1"/>
  <c r="A543" i="1"/>
  <c r="I532" i="1"/>
  <c r="M531" i="1"/>
  <c r="N531" i="1" s="1"/>
  <c r="Q541" i="1"/>
  <c r="R541" i="1" s="1"/>
  <c r="J542" i="1"/>
  <c r="K542" i="1" s="1"/>
  <c r="L542" i="1" s="1"/>
  <c r="S542" i="1"/>
  <c r="T542" i="1"/>
  <c r="D543" i="1" l="1"/>
  <c r="E543" i="1" s="1"/>
  <c r="F544" i="1" s="1"/>
  <c r="O543" i="1"/>
  <c r="A544" i="1"/>
  <c r="T543" i="1"/>
  <c r="S543" i="1"/>
  <c r="J543" i="1"/>
  <c r="K543" i="1" s="1"/>
  <c r="L543" i="1" s="1"/>
  <c r="Q542" i="1"/>
  <c r="R542" i="1" s="1"/>
  <c r="I533" i="1"/>
  <c r="M532" i="1"/>
  <c r="N532" i="1" s="1"/>
  <c r="C491" i="1"/>
  <c r="P490" i="1"/>
  <c r="B490" i="1" s="1"/>
  <c r="G543" i="1"/>
  <c r="G544" i="1" l="1"/>
  <c r="H544" i="1" s="1"/>
  <c r="O544" i="1"/>
  <c r="A545" i="1"/>
  <c r="D544" i="1"/>
  <c r="E544" i="1" s="1"/>
  <c r="F545" i="1" s="1"/>
  <c r="H543" i="1"/>
  <c r="M533" i="1"/>
  <c r="N533" i="1" s="1"/>
  <c r="I534" i="1"/>
  <c r="S544" i="1"/>
  <c r="T544" i="1"/>
  <c r="J544" i="1"/>
  <c r="K544" i="1" s="1"/>
  <c r="L544" i="1" s="1"/>
  <c r="Q543" i="1"/>
  <c r="R543" i="1" s="1"/>
  <c r="C492" i="1"/>
  <c r="P491" i="1"/>
  <c r="B491" i="1" l="1"/>
  <c r="G545" i="1"/>
  <c r="H545" i="1" s="1"/>
  <c r="A546" i="1"/>
  <c r="D545" i="1"/>
  <c r="E545" i="1" s="1"/>
  <c r="F546" i="1" s="1"/>
  <c r="O545" i="1"/>
  <c r="C493" i="1"/>
  <c r="P492" i="1"/>
  <c r="B492" i="1" s="1"/>
  <c r="Q544" i="1"/>
  <c r="R544" i="1" s="1"/>
  <c r="S545" i="1"/>
  <c r="T545" i="1"/>
  <c r="J545" i="1"/>
  <c r="K545" i="1" s="1"/>
  <c r="L545" i="1" s="1"/>
  <c r="I535" i="1"/>
  <c r="M534" i="1"/>
  <c r="N534" i="1" s="1"/>
  <c r="C494" i="1" l="1"/>
  <c r="P493" i="1"/>
  <c r="B493" i="1" s="1"/>
  <c r="D546" i="1"/>
  <c r="E546" i="1" s="1"/>
  <c r="F547" i="1" s="1"/>
  <c r="O546" i="1"/>
  <c r="A547" i="1"/>
  <c r="I536" i="1"/>
  <c r="M535" i="1"/>
  <c r="N535" i="1" s="1"/>
  <c r="S546" i="1"/>
  <c r="J546" i="1"/>
  <c r="K546" i="1" s="1"/>
  <c r="L546" i="1" s="1"/>
  <c r="Q545" i="1"/>
  <c r="R545" i="1" s="1"/>
  <c r="T546" i="1"/>
  <c r="G546" i="1"/>
  <c r="T547" i="1" l="1"/>
  <c r="J547" i="1"/>
  <c r="Q546" i="1"/>
  <c r="R546" i="1" s="1"/>
  <c r="S547" i="1"/>
  <c r="G547" i="1"/>
  <c r="H547" i="1" s="1"/>
  <c r="I537" i="1"/>
  <c r="M536" i="1"/>
  <c r="N536" i="1" s="1"/>
  <c r="C495" i="1"/>
  <c r="P494" i="1"/>
  <c r="B494" i="1" s="1"/>
  <c r="O547" i="1"/>
  <c r="A548" i="1"/>
  <c r="K547" i="1"/>
  <c r="L547" i="1" s="1"/>
  <c r="D547" i="1"/>
  <c r="E547" i="1" s="1"/>
  <c r="F548" i="1" s="1"/>
  <c r="H546" i="1"/>
  <c r="S548" i="1" l="1"/>
  <c r="Q547" i="1"/>
  <c r="R547" i="1" s="1"/>
  <c r="T548" i="1"/>
  <c r="J548" i="1"/>
  <c r="K548" i="1" s="1"/>
  <c r="L548" i="1" s="1"/>
  <c r="I538" i="1"/>
  <c r="M537" i="1"/>
  <c r="N537" i="1" s="1"/>
  <c r="G548" i="1"/>
  <c r="D548" i="1"/>
  <c r="E548" i="1" s="1"/>
  <c r="F549" i="1" s="1"/>
  <c r="O548" i="1"/>
  <c r="A549" i="1"/>
  <c r="C496" i="1"/>
  <c r="P495" i="1"/>
  <c r="B495" i="1" s="1"/>
  <c r="O549" i="1" l="1"/>
  <c r="A550" i="1"/>
  <c r="D549" i="1"/>
  <c r="E549" i="1" s="1"/>
  <c r="F550" i="1" s="1"/>
  <c r="J549" i="1"/>
  <c r="K549" i="1" s="1"/>
  <c r="L549" i="1" s="1"/>
  <c r="S549" i="1"/>
  <c r="T549" i="1"/>
  <c r="Q548" i="1"/>
  <c r="R548" i="1" s="1"/>
  <c r="I539" i="1"/>
  <c r="M538" i="1"/>
  <c r="N538" i="1" s="1"/>
  <c r="G549" i="1"/>
  <c r="C497" i="1"/>
  <c r="P496" i="1"/>
  <c r="B496" i="1" s="1"/>
  <c r="H548" i="1"/>
  <c r="G550" i="1" l="1"/>
  <c r="H550" i="1" s="1"/>
  <c r="I540" i="1"/>
  <c r="M539" i="1"/>
  <c r="N539" i="1" s="1"/>
  <c r="C498" i="1"/>
  <c r="P497" i="1"/>
  <c r="B497" i="1" s="1"/>
  <c r="H549" i="1"/>
  <c r="D550" i="1"/>
  <c r="E550" i="1" s="1"/>
  <c r="F551" i="1" s="1"/>
  <c r="O550" i="1"/>
  <c r="A551" i="1"/>
  <c r="Q549" i="1"/>
  <c r="R549" i="1" s="1"/>
  <c r="S550" i="1"/>
  <c r="J550" i="1"/>
  <c r="K550" i="1" s="1"/>
  <c r="L550" i="1" s="1"/>
  <c r="T550" i="1"/>
  <c r="O551" i="1" l="1"/>
  <c r="A552" i="1"/>
  <c r="D551" i="1"/>
  <c r="E551" i="1" s="1"/>
  <c r="F552" i="1" s="1"/>
  <c r="T551" i="1"/>
  <c r="J551" i="1"/>
  <c r="K551" i="1" s="1"/>
  <c r="L551" i="1" s="1"/>
  <c r="Q550" i="1"/>
  <c r="R550" i="1" s="1"/>
  <c r="S551" i="1"/>
  <c r="G551" i="1"/>
  <c r="I541" i="1"/>
  <c r="M540" i="1"/>
  <c r="N540" i="1" s="1"/>
  <c r="C499" i="1"/>
  <c r="P498" i="1"/>
  <c r="B498" i="1" s="1"/>
  <c r="G552" i="1" l="1"/>
  <c r="H552" i="1" s="1"/>
  <c r="S552" i="1"/>
  <c r="Q551" i="1"/>
  <c r="R551" i="1" s="1"/>
  <c r="T552" i="1"/>
  <c r="J552" i="1"/>
  <c r="K552" i="1" s="1"/>
  <c r="L552" i="1" s="1"/>
  <c r="I542" i="1"/>
  <c r="M541" i="1"/>
  <c r="N541" i="1" s="1"/>
  <c r="C500" i="1"/>
  <c r="P499" i="1"/>
  <c r="B499" i="1" s="1"/>
  <c r="D552" i="1"/>
  <c r="E552" i="1" s="1"/>
  <c r="F553" i="1" s="1"/>
  <c r="O552" i="1"/>
  <c r="A553" i="1"/>
  <c r="H551" i="1"/>
  <c r="I543" i="1" l="1"/>
  <c r="M542" i="1"/>
  <c r="N542" i="1" s="1"/>
  <c r="O553" i="1"/>
  <c r="A554" i="1"/>
  <c r="D553" i="1"/>
  <c r="E553" i="1" s="1"/>
  <c r="F554" i="1" s="1"/>
  <c r="J553" i="1"/>
  <c r="K553" i="1" s="1"/>
  <c r="L553" i="1" s="1"/>
  <c r="S553" i="1"/>
  <c r="T553" i="1"/>
  <c r="Q552" i="1"/>
  <c r="R552" i="1" s="1"/>
  <c r="C501" i="1"/>
  <c r="P500" i="1"/>
  <c r="B500" i="1" s="1"/>
  <c r="G553" i="1"/>
  <c r="G554" i="1" l="1"/>
  <c r="H554" i="1" s="1"/>
  <c r="I544" i="1"/>
  <c r="M543" i="1"/>
  <c r="N543" i="1" s="1"/>
  <c r="C502" i="1"/>
  <c r="P501" i="1"/>
  <c r="B501" i="1" s="1"/>
  <c r="D554" i="1"/>
  <c r="E554" i="1" s="1"/>
  <c r="F555" i="1" s="1"/>
  <c r="O554" i="1"/>
  <c r="A555" i="1"/>
  <c r="Q553" i="1"/>
  <c r="R553" i="1" s="1"/>
  <c r="S554" i="1"/>
  <c r="J554" i="1"/>
  <c r="K554" i="1" s="1"/>
  <c r="L554" i="1" s="1"/>
  <c r="T554" i="1"/>
  <c r="H553" i="1"/>
  <c r="G555" i="1" l="1"/>
  <c r="H555" i="1" s="1"/>
  <c r="C503" i="1"/>
  <c r="P502" i="1"/>
  <c r="B502" i="1" s="1"/>
  <c r="D555" i="1"/>
  <c r="E555" i="1" s="1"/>
  <c r="F556" i="1" s="1"/>
  <c r="O555" i="1"/>
  <c r="A556" i="1"/>
  <c r="M544" i="1"/>
  <c r="N544" i="1" s="1"/>
  <c r="I545" i="1"/>
  <c r="T555" i="1"/>
  <c r="J555" i="1"/>
  <c r="K555" i="1" s="1"/>
  <c r="L555" i="1" s="1"/>
  <c r="Q554" i="1"/>
  <c r="R554" i="1" s="1"/>
  <c r="S555" i="1"/>
  <c r="S556" i="1" l="1"/>
  <c r="T556" i="1"/>
  <c r="Q555" i="1"/>
  <c r="R555" i="1" s="1"/>
  <c r="J556" i="1"/>
  <c r="K556" i="1" s="1"/>
  <c r="L556" i="1" s="1"/>
  <c r="C504" i="1"/>
  <c r="P503" i="1"/>
  <c r="B503" i="1" s="1"/>
  <c r="I546" i="1"/>
  <c r="M545" i="1"/>
  <c r="N545" i="1" s="1"/>
  <c r="D556" i="1"/>
  <c r="E556" i="1" s="1"/>
  <c r="F557" i="1" s="1"/>
  <c r="A557" i="1"/>
  <c r="O556" i="1"/>
  <c r="G556" i="1"/>
  <c r="G557" i="1" l="1"/>
  <c r="H557" i="1" s="1"/>
  <c r="C505" i="1"/>
  <c r="P504" i="1"/>
  <c r="B504" i="1" s="1"/>
  <c r="H556" i="1"/>
  <c r="Q556" i="1"/>
  <c r="R556" i="1" s="1"/>
  <c r="J557" i="1"/>
  <c r="K557" i="1" s="1"/>
  <c r="L557" i="1" s="1"/>
  <c r="S557" i="1"/>
  <c r="T557" i="1"/>
  <c r="D557" i="1"/>
  <c r="E557" i="1" s="1"/>
  <c r="F558" i="1" s="1"/>
  <c r="O557" i="1"/>
  <c r="A558" i="1"/>
  <c r="I547" i="1"/>
  <c r="M546" i="1"/>
  <c r="N546" i="1" s="1"/>
  <c r="D558" i="1" l="1"/>
  <c r="E558" i="1" s="1"/>
  <c r="F559" i="1" s="1"/>
  <c r="O558" i="1"/>
  <c r="A559" i="1"/>
  <c r="C506" i="1"/>
  <c r="P505" i="1"/>
  <c r="B505" i="1" s="1"/>
  <c r="Q557" i="1"/>
  <c r="R557" i="1" s="1"/>
  <c r="S558" i="1"/>
  <c r="J558" i="1"/>
  <c r="K558" i="1" s="1"/>
  <c r="L558" i="1" s="1"/>
  <c r="T558" i="1"/>
  <c r="I548" i="1"/>
  <c r="M547" i="1"/>
  <c r="N547" i="1" s="1"/>
  <c r="G558" i="1"/>
  <c r="H558" i="1" s="1"/>
  <c r="Q558" i="1" l="1"/>
  <c r="R558" i="1" s="1"/>
  <c r="T559" i="1"/>
  <c r="J559" i="1"/>
  <c r="K559" i="1" s="1"/>
  <c r="L559" i="1" s="1"/>
  <c r="S559" i="1"/>
  <c r="I549" i="1"/>
  <c r="M548" i="1"/>
  <c r="N548" i="1" s="1"/>
  <c r="C507" i="1"/>
  <c r="P506" i="1"/>
  <c r="B506" i="1" s="1"/>
  <c r="G559" i="1"/>
  <c r="H559" i="1" s="1"/>
  <c r="D559" i="1"/>
  <c r="E559" i="1" s="1"/>
  <c r="F560" i="1" s="1"/>
  <c r="O559" i="1"/>
  <c r="A560" i="1"/>
  <c r="C508" i="1" l="1"/>
  <c r="P507" i="1"/>
  <c r="B507" i="1" s="1"/>
  <c r="S560" i="1"/>
  <c r="T560" i="1"/>
  <c r="Q559" i="1"/>
  <c r="R559" i="1" s="1"/>
  <c r="J560" i="1"/>
  <c r="K560" i="1" s="1"/>
  <c r="L560" i="1" s="1"/>
  <c r="D560" i="1"/>
  <c r="E560" i="1" s="1"/>
  <c r="F561" i="1" s="1"/>
  <c r="A561" i="1"/>
  <c r="O560" i="1"/>
  <c r="G560" i="1"/>
  <c r="M549" i="1"/>
  <c r="N549" i="1" s="1"/>
  <c r="I550" i="1"/>
  <c r="G561" i="1" l="1"/>
  <c r="H561" i="1" s="1"/>
  <c r="C509" i="1"/>
  <c r="P508" i="1"/>
  <c r="B508" i="1" s="1"/>
  <c r="I551" i="1"/>
  <c r="M550" i="1"/>
  <c r="N550" i="1" s="1"/>
  <c r="Q560" i="1"/>
  <c r="R560" i="1" s="1"/>
  <c r="J561" i="1"/>
  <c r="K561" i="1" s="1"/>
  <c r="L561" i="1" s="1"/>
  <c r="S561" i="1"/>
  <c r="T561" i="1"/>
  <c r="H560" i="1"/>
  <c r="D561" i="1"/>
  <c r="E561" i="1" s="1"/>
  <c r="F562" i="1" s="1"/>
  <c r="O561" i="1"/>
  <c r="A562" i="1"/>
  <c r="G562" i="1" l="1"/>
  <c r="H562" i="1" s="1"/>
  <c r="Q561" i="1"/>
  <c r="R561" i="1" s="1"/>
  <c r="S562" i="1"/>
  <c r="J562" i="1"/>
  <c r="K562" i="1" s="1"/>
  <c r="L562" i="1" s="1"/>
  <c r="T562" i="1"/>
  <c r="A563" i="1"/>
  <c r="D562" i="1"/>
  <c r="E562" i="1" s="1"/>
  <c r="F563" i="1" s="1"/>
  <c r="O562" i="1"/>
  <c r="I552" i="1"/>
  <c r="M551" i="1"/>
  <c r="N551" i="1" s="1"/>
  <c r="C510" i="1"/>
  <c r="P509" i="1"/>
  <c r="B509" i="1" s="1"/>
  <c r="Q562" i="1" l="1"/>
  <c r="R562" i="1" s="1"/>
  <c r="T563" i="1"/>
  <c r="J563" i="1"/>
  <c r="K563" i="1" s="1"/>
  <c r="L563" i="1" s="1"/>
  <c r="S563" i="1"/>
  <c r="D563" i="1"/>
  <c r="E563" i="1" s="1"/>
  <c r="F564" i="1" s="1"/>
  <c r="O563" i="1"/>
  <c r="A564" i="1"/>
  <c r="I553" i="1"/>
  <c r="M552" i="1"/>
  <c r="N552" i="1" s="1"/>
  <c r="C511" i="1"/>
  <c r="P510" i="1"/>
  <c r="B510" i="1" s="1"/>
  <c r="G563" i="1"/>
  <c r="G564" i="1" l="1"/>
  <c r="H564" i="1" s="1"/>
  <c r="C512" i="1"/>
  <c r="P511" i="1"/>
  <c r="B511" i="1" s="1"/>
  <c r="A565" i="1"/>
  <c r="D564" i="1"/>
  <c r="E564" i="1" s="1"/>
  <c r="F565" i="1" s="1"/>
  <c r="O564" i="1"/>
  <c r="H563" i="1"/>
  <c r="I554" i="1"/>
  <c r="M553" i="1"/>
  <c r="N553" i="1" s="1"/>
  <c r="S564" i="1"/>
  <c r="T564" i="1"/>
  <c r="Q563" i="1"/>
  <c r="R563" i="1" s="1"/>
  <c r="J564" i="1"/>
  <c r="K564" i="1" s="1"/>
  <c r="L564" i="1" s="1"/>
  <c r="G565" i="1" l="1"/>
  <c r="H565" i="1" s="1"/>
  <c r="I555" i="1"/>
  <c r="M554" i="1"/>
  <c r="N554" i="1" s="1"/>
  <c r="Q564" i="1"/>
  <c r="R564" i="1" s="1"/>
  <c r="J565" i="1"/>
  <c r="K565" i="1" s="1"/>
  <c r="L565" i="1" s="1"/>
  <c r="S565" i="1"/>
  <c r="T565" i="1"/>
  <c r="D565" i="1"/>
  <c r="E565" i="1" s="1"/>
  <c r="F566" i="1" s="1"/>
  <c r="O565" i="1"/>
  <c r="A566" i="1"/>
  <c r="C513" i="1"/>
  <c r="P512" i="1"/>
  <c r="B512" i="1" s="1"/>
  <c r="G566" i="1" l="1"/>
  <c r="H566" i="1" s="1"/>
  <c r="C514" i="1"/>
  <c r="P513" i="1"/>
  <c r="B513" i="1" s="1"/>
  <c r="A567" i="1"/>
  <c r="D566" i="1"/>
  <c r="E566" i="1" s="1"/>
  <c r="F567" i="1" s="1"/>
  <c r="O566" i="1"/>
  <c r="Q565" i="1"/>
  <c r="R565" i="1" s="1"/>
  <c r="S566" i="1"/>
  <c r="J566" i="1"/>
  <c r="K566" i="1" s="1"/>
  <c r="L566" i="1" s="1"/>
  <c r="T566" i="1"/>
  <c r="I556" i="1"/>
  <c r="M555" i="1"/>
  <c r="N555" i="1" s="1"/>
  <c r="G567" i="1" l="1"/>
  <c r="H567" i="1" s="1"/>
  <c r="C515" i="1"/>
  <c r="P514" i="1"/>
  <c r="B514" i="1" s="1"/>
  <c r="I557" i="1"/>
  <c r="M556" i="1"/>
  <c r="N556" i="1" s="1"/>
  <c r="Q566" i="1"/>
  <c r="R566" i="1" s="1"/>
  <c r="T567" i="1"/>
  <c r="J567" i="1"/>
  <c r="K567" i="1" s="1"/>
  <c r="L567" i="1" s="1"/>
  <c r="S567" i="1"/>
  <c r="D567" i="1"/>
  <c r="E567" i="1" s="1"/>
  <c r="F568" i="1" s="1"/>
  <c r="O567" i="1"/>
  <c r="A568" i="1"/>
  <c r="C516" i="1" l="1"/>
  <c r="P515" i="1"/>
  <c r="B515" i="1" s="1"/>
  <c r="A569" i="1"/>
  <c r="D568" i="1"/>
  <c r="E568" i="1" s="1"/>
  <c r="F569" i="1" s="1"/>
  <c r="O568" i="1"/>
  <c r="I558" i="1"/>
  <c r="M557" i="1"/>
  <c r="N557" i="1" s="1"/>
  <c r="S568" i="1"/>
  <c r="T568" i="1"/>
  <c r="Q567" i="1"/>
  <c r="R567" i="1" s="1"/>
  <c r="J568" i="1"/>
  <c r="K568" i="1" s="1"/>
  <c r="L568" i="1" s="1"/>
  <c r="G568" i="1"/>
  <c r="G569" i="1" l="1"/>
  <c r="H569" i="1" s="1"/>
  <c r="H568" i="1"/>
  <c r="I559" i="1"/>
  <c r="M558" i="1"/>
  <c r="N558" i="1" s="1"/>
  <c r="Q568" i="1"/>
  <c r="R568" i="1" s="1"/>
  <c r="J569" i="1"/>
  <c r="K569" i="1" s="1"/>
  <c r="L569" i="1" s="1"/>
  <c r="S569" i="1"/>
  <c r="T569" i="1"/>
  <c r="D569" i="1"/>
  <c r="E569" i="1" s="1"/>
  <c r="F570" i="1" s="1"/>
  <c r="O569" i="1"/>
  <c r="A570" i="1"/>
  <c r="C517" i="1"/>
  <c r="P516" i="1"/>
  <c r="B516" i="1" s="1"/>
  <c r="G570" i="1" l="1"/>
  <c r="H570" i="1" s="1"/>
  <c r="O570" i="1"/>
  <c r="A571" i="1"/>
  <c r="D570" i="1"/>
  <c r="E570" i="1" s="1"/>
  <c r="F571" i="1" s="1"/>
  <c r="C518" i="1"/>
  <c r="P517" i="1"/>
  <c r="B517" i="1" s="1"/>
  <c r="Q569" i="1"/>
  <c r="R569" i="1" s="1"/>
  <c r="S570" i="1"/>
  <c r="J570" i="1"/>
  <c r="K570" i="1" s="1"/>
  <c r="L570" i="1" s="1"/>
  <c r="T570" i="1"/>
  <c r="I560" i="1"/>
  <c r="M559" i="1"/>
  <c r="N559" i="1" s="1"/>
  <c r="I561" i="1" l="1"/>
  <c r="M560" i="1"/>
  <c r="N560" i="1" s="1"/>
  <c r="C519" i="1"/>
  <c r="P518" i="1"/>
  <c r="B518" i="1" s="1"/>
  <c r="D571" i="1"/>
  <c r="E571" i="1" s="1"/>
  <c r="F572" i="1" s="1"/>
  <c r="O571" i="1"/>
  <c r="A572" i="1"/>
  <c r="T571" i="1"/>
  <c r="J571" i="1"/>
  <c r="K571" i="1" s="1"/>
  <c r="L571" i="1" s="1"/>
  <c r="Q570" i="1"/>
  <c r="R570" i="1" s="1"/>
  <c r="S571" i="1"/>
  <c r="G571" i="1"/>
  <c r="G572" i="1" l="1"/>
  <c r="H572" i="1" s="1"/>
  <c r="S572" i="1"/>
  <c r="T572" i="1"/>
  <c r="Q571" i="1"/>
  <c r="R571" i="1" s="1"/>
  <c r="J572" i="1"/>
  <c r="K572" i="1" s="1"/>
  <c r="L572" i="1" s="1"/>
  <c r="H571" i="1"/>
  <c r="O572" i="1"/>
  <c r="A573" i="1"/>
  <c r="D572" i="1"/>
  <c r="E572" i="1" s="1"/>
  <c r="F573" i="1" s="1"/>
  <c r="C520" i="1"/>
  <c r="P519" i="1"/>
  <c r="B519" i="1" s="1"/>
  <c r="M561" i="1"/>
  <c r="N561" i="1" s="1"/>
  <c r="I562" i="1"/>
  <c r="G573" i="1" l="1"/>
  <c r="H573" i="1" s="1"/>
  <c r="C521" i="1"/>
  <c r="P520" i="1"/>
  <c r="B520" i="1" s="1"/>
  <c r="I563" i="1"/>
  <c r="M562" i="1"/>
  <c r="N562" i="1" s="1"/>
  <c r="D573" i="1"/>
  <c r="E573" i="1" s="1"/>
  <c r="F574" i="1" s="1"/>
  <c r="O573" i="1"/>
  <c r="A574" i="1"/>
  <c r="Q572" i="1"/>
  <c r="R572" i="1" s="1"/>
  <c r="S573" i="1"/>
  <c r="J573" i="1"/>
  <c r="K573" i="1" s="1"/>
  <c r="L573" i="1" s="1"/>
  <c r="T573" i="1"/>
  <c r="M563" i="1" l="1"/>
  <c r="N563" i="1" s="1"/>
  <c r="I564" i="1"/>
  <c r="O574" i="1"/>
  <c r="A575" i="1"/>
  <c r="D574" i="1"/>
  <c r="E574" i="1" s="1"/>
  <c r="F575" i="1" s="1"/>
  <c r="S574" i="1"/>
  <c r="J574" i="1"/>
  <c r="K574" i="1" s="1"/>
  <c r="L574" i="1" s="1"/>
  <c r="T574" i="1"/>
  <c r="Q573" i="1"/>
  <c r="R573" i="1" s="1"/>
  <c r="C522" i="1"/>
  <c r="P521" i="1"/>
  <c r="G574" i="1"/>
  <c r="B521" i="1" l="1"/>
  <c r="G575" i="1"/>
  <c r="H575" i="1" s="1"/>
  <c r="C523" i="1"/>
  <c r="P522" i="1"/>
  <c r="B522" i="1" s="1"/>
  <c r="D575" i="1"/>
  <c r="E575" i="1" s="1"/>
  <c r="F576" i="1" s="1"/>
  <c r="O575" i="1"/>
  <c r="A576" i="1"/>
  <c r="T575" i="1"/>
  <c r="Q574" i="1"/>
  <c r="R574" i="1" s="1"/>
  <c r="J575" i="1"/>
  <c r="K575" i="1" s="1"/>
  <c r="L575" i="1" s="1"/>
  <c r="S575" i="1"/>
  <c r="M564" i="1"/>
  <c r="N564" i="1" s="1"/>
  <c r="I565" i="1"/>
  <c r="H574" i="1"/>
  <c r="O576" i="1" l="1"/>
  <c r="A577" i="1"/>
  <c r="D576" i="1"/>
  <c r="E576" i="1" s="1"/>
  <c r="F577" i="1" s="1"/>
  <c r="M565" i="1"/>
  <c r="N565" i="1" s="1"/>
  <c r="I566" i="1"/>
  <c r="S576" i="1"/>
  <c r="T576" i="1"/>
  <c r="Q575" i="1"/>
  <c r="R575" i="1" s="1"/>
  <c r="J576" i="1"/>
  <c r="K576" i="1" s="1"/>
  <c r="L576" i="1" s="1"/>
  <c r="G576" i="1"/>
  <c r="C524" i="1"/>
  <c r="P523" i="1"/>
  <c r="B523" i="1" s="1"/>
  <c r="G577" i="1" l="1"/>
  <c r="H577" i="1" s="1"/>
  <c r="M566" i="1"/>
  <c r="N566" i="1" s="1"/>
  <c r="I567" i="1"/>
  <c r="D577" i="1"/>
  <c r="E577" i="1" s="1"/>
  <c r="F578" i="1" s="1"/>
  <c r="O577" i="1"/>
  <c r="A578" i="1"/>
  <c r="Q576" i="1"/>
  <c r="R576" i="1" s="1"/>
  <c r="S577" i="1"/>
  <c r="J577" i="1"/>
  <c r="K577" i="1" s="1"/>
  <c r="L577" i="1" s="1"/>
  <c r="T577" i="1"/>
  <c r="C525" i="1"/>
  <c r="P524" i="1"/>
  <c r="B524" i="1" s="1"/>
  <c r="H576" i="1"/>
  <c r="G578" i="1" l="1"/>
  <c r="H578" i="1" s="1"/>
  <c r="O578" i="1"/>
  <c r="A579" i="1"/>
  <c r="D578" i="1"/>
  <c r="E578" i="1" s="1"/>
  <c r="F579" i="1" s="1"/>
  <c r="C526" i="1"/>
  <c r="P525" i="1"/>
  <c r="B525" i="1" s="1"/>
  <c r="S578" i="1"/>
  <c r="J578" i="1"/>
  <c r="K578" i="1" s="1"/>
  <c r="L578" i="1" s="1"/>
  <c r="Q577" i="1"/>
  <c r="R577" i="1" s="1"/>
  <c r="T578" i="1"/>
  <c r="M567" i="1"/>
  <c r="N567" i="1" s="1"/>
  <c r="I568" i="1"/>
  <c r="G579" i="1" l="1"/>
  <c r="H579" i="1" s="1"/>
  <c r="I569" i="1"/>
  <c r="M568" i="1"/>
  <c r="N568" i="1" s="1"/>
  <c r="C527" i="1"/>
  <c r="P526" i="1"/>
  <c r="B526" i="1" s="1"/>
  <c r="D579" i="1"/>
  <c r="E579" i="1" s="1"/>
  <c r="F580" i="1" s="1"/>
  <c r="O579" i="1"/>
  <c r="A580" i="1"/>
  <c r="T579" i="1"/>
  <c r="Q578" i="1"/>
  <c r="R578" i="1" s="1"/>
  <c r="J579" i="1"/>
  <c r="K579" i="1" s="1"/>
  <c r="L579" i="1" s="1"/>
  <c r="S579" i="1"/>
  <c r="O580" i="1" l="1"/>
  <c r="A581" i="1"/>
  <c r="D580" i="1"/>
  <c r="E580" i="1" s="1"/>
  <c r="F581" i="1" s="1"/>
  <c r="S580" i="1"/>
  <c r="T580" i="1"/>
  <c r="Q579" i="1"/>
  <c r="R579" i="1" s="1"/>
  <c r="J580" i="1"/>
  <c r="K580" i="1" s="1"/>
  <c r="L580" i="1" s="1"/>
  <c r="I570" i="1"/>
  <c r="M569" i="1"/>
  <c r="N569" i="1" s="1"/>
  <c r="C528" i="1"/>
  <c r="P527" i="1"/>
  <c r="B527" i="1" s="1"/>
  <c r="G580" i="1"/>
  <c r="G581" i="1" l="1"/>
  <c r="H581" i="1" s="1"/>
  <c r="D581" i="1"/>
  <c r="E581" i="1" s="1"/>
  <c r="F582" i="1" s="1"/>
  <c r="O581" i="1"/>
  <c r="A582" i="1"/>
  <c r="C529" i="1"/>
  <c r="P528" i="1"/>
  <c r="B528" i="1" s="1"/>
  <c r="H580" i="1"/>
  <c r="Q580" i="1"/>
  <c r="R580" i="1" s="1"/>
  <c r="S581" i="1"/>
  <c r="J581" i="1"/>
  <c r="K581" i="1" s="1"/>
  <c r="L581" i="1" s="1"/>
  <c r="T581" i="1"/>
  <c r="I571" i="1"/>
  <c r="M570" i="1"/>
  <c r="N570" i="1" s="1"/>
  <c r="G582" i="1" l="1"/>
  <c r="H582" i="1" s="1"/>
  <c r="I572" i="1"/>
  <c r="M571" i="1"/>
  <c r="N571" i="1" s="1"/>
  <c r="S582" i="1"/>
  <c r="T582" i="1"/>
  <c r="J582" i="1"/>
  <c r="K582" i="1" s="1"/>
  <c r="L582" i="1" s="1"/>
  <c r="Q581" i="1"/>
  <c r="R581" i="1" s="1"/>
  <c r="C530" i="1"/>
  <c r="P529" i="1"/>
  <c r="B529" i="1" s="1"/>
  <c r="O582" i="1"/>
  <c r="A583" i="1"/>
  <c r="D582" i="1"/>
  <c r="E582" i="1" s="1"/>
  <c r="F583" i="1" s="1"/>
  <c r="M572" i="1" l="1"/>
  <c r="N572" i="1" s="1"/>
  <c r="I573" i="1"/>
  <c r="D583" i="1"/>
  <c r="E583" i="1" s="1"/>
  <c r="F584" i="1" s="1"/>
  <c r="O583" i="1"/>
  <c r="A584" i="1"/>
  <c r="C531" i="1"/>
  <c r="P530" i="1"/>
  <c r="B530" i="1" s="1"/>
  <c r="T583" i="1"/>
  <c r="Q582" i="1"/>
  <c r="R582" i="1" s="1"/>
  <c r="J583" i="1"/>
  <c r="K583" i="1" s="1"/>
  <c r="L583" i="1" s="1"/>
  <c r="S583" i="1"/>
  <c r="G583" i="1"/>
  <c r="H583" i="1" s="1"/>
  <c r="S584" i="1" l="1"/>
  <c r="T584" i="1"/>
  <c r="Q583" i="1"/>
  <c r="R583" i="1" s="1"/>
  <c r="J584" i="1"/>
  <c r="K584" i="1" s="1"/>
  <c r="L584" i="1" s="1"/>
  <c r="I574" i="1"/>
  <c r="M573" i="1"/>
  <c r="N573" i="1" s="1"/>
  <c r="C532" i="1"/>
  <c r="P531" i="1"/>
  <c r="B531" i="1" s="1"/>
  <c r="G584" i="1"/>
  <c r="O584" i="1"/>
  <c r="A585" i="1"/>
  <c r="D584" i="1"/>
  <c r="E584" i="1" s="1"/>
  <c r="F585" i="1" s="1"/>
  <c r="Q584" i="1" l="1"/>
  <c r="R584" i="1" s="1"/>
  <c r="S585" i="1"/>
  <c r="J585" i="1"/>
  <c r="K585" i="1" s="1"/>
  <c r="L585" i="1" s="1"/>
  <c r="T585" i="1"/>
  <c r="G585" i="1"/>
  <c r="M574" i="1"/>
  <c r="N574" i="1" s="1"/>
  <c r="I575" i="1"/>
  <c r="H584" i="1"/>
  <c r="D585" i="1"/>
  <c r="E585" i="1" s="1"/>
  <c r="F586" i="1" s="1"/>
  <c r="O585" i="1"/>
  <c r="A586" i="1"/>
  <c r="C533" i="1"/>
  <c r="P532" i="1"/>
  <c r="B532" i="1" s="1"/>
  <c r="I576" i="1" l="1"/>
  <c r="M575" i="1"/>
  <c r="N575" i="1" s="1"/>
  <c r="C534" i="1"/>
  <c r="P533" i="1"/>
  <c r="B533" i="1" s="1"/>
  <c r="O586" i="1"/>
  <c r="A587" i="1"/>
  <c r="D586" i="1"/>
  <c r="E586" i="1" s="1"/>
  <c r="F587" i="1" s="1"/>
  <c r="S586" i="1"/>
  <c r="J586" i="1"/>
  <c r="K586" i="1" s="1"/>
  <c r="L586" i="1" s="1"/>
  <c r="Q585" i="1"/>
  <c r="R585" i="1" s="1"/>
  <c r="T586" i="1"/>
  <c r="G586" i="1"/>
  <c r="H585" i="1"/>
  <c r="T587" i="1" l="1"/>
  <c r="Q586" i="1"/>
  <c r="R586" i="1" s="1"/>
  <c r="J587" i="1"/>
  <c r="K587" i="1" s="1"/>
  <c r="L587" i="1" s="1"/>
  <c r="S587" i="1"/>
  <c r="D587" i="1"/>
  <c r="E587" i="1" s="1"/>
  <c r="F588" i="1" s="1"/>
  <c r="O587" i="1"/>
  <c r="A588" i="1"/>
  <c r="G587" i="1"/>
  <c r="C535" i="1"/>
  <c r="P534" i="1"/>
  <c r="B534" i="1" s="1"/>
  <c r="I577" i="1"/>
  <c r="M576" i="1"/>
  <c r="N576" i="1" s="1"/>
  <c r="H586" i="1"/>
  <c r="I578" i="1" l="1"/>
  <c r="M577" i="1"/>
  <c r="N577" i="1" s="1"/>
  <c r="C536" i="1"/>
  <c r="P535" i="1"/>
  <c r="B535" i="1" s="1"/>
  <c r="G588" i="1"/>
  <c r="H588" i="1" s="1"/>
  <c r="O588" i="1"/>
  <c r="A589" i="1"/>
  <c r="D588" i="1"/>
  <c r="E588" i="1" s="1"/>
  <c r="F589" i="1" s="1"/>
  <c r="S588" i="1"/>
  <c r="T588" i="1"/>
  <c r="Q587" i="1"/>
  <c r="R587" i="1" s="1"/>
  <c r="J588" i="1"/>
  <c r="K588" i="1" s="1"/>
  <c r="L588" i="1" s="1"/>
  <c r="H587" i="1"/>
  <c r="D589" i="1" l="1"/>
  <c r="E589" i="1" s="1"/>
  <c r="F590" i="1" s="1"/>
  <c r="O589" i="1"/>
  <c r="A590" i="1"/>
  <c r="Q588" i="1"/>
  <c r="R588" i="1" s="1"/>
  <c r="S589" i="1"/>
  <c r="J589" i="1"/>
  <c r="K589" i="1" s="1"/>
  <c r="L589" i="1" s="1"/>
  <c r="T589" i="1"/>
  <c r="C537" i="1"/>
  <c r="P536" i="1"/>
  <c r="B536" i="1" s="1"/>
  <c r="G589" i="1"/>
  <c r="M578" i="1"/>
  <c r="N578" i="1" s="1"/>
  <c r="I579" i="1"/>
  <c r="G590" i="1" l="1"/>
  <c r="H590" i="1" s="1"/>
  <c r="C538" i="1"/>
  <c r="P537" i="1"/>
  <c r="B537" i="1" s="1"/>
  <c r="H589" i="1"/>
  <c r="O590" i="1"/>
  <c r="A591" i="1"/>
  <c r="D590" i="1"/>
  <c r="E590" i="1" s="1"/>
  <c r="F591" i="1" s="1"/>
  <c r="I580" i="1"/>
  <c r="M579" i="1"/>
  <c r="N579" i="1" s="1"/>
  <c r="S590" i="1"/>
  <c r="J590" i="1"/>
  <c r="K590" i="1" s="1"/>
  <c r="L590" i="1" s="1"/>
  <c r="T590" i="1"/>
  <c r="Q589" i="1"/>
  <c r="R589" i="1" s="1"/>
  <c r="T591" i="1" l="1"/>
  <c r="Q590" i="1"/>
  <c r="R590" i="1" s="1"/>
  <c r="J591" i="1"/>
  <c r="K591" i="1" s="1"/>
  <c r="L591" i="1" s="1"/>
  <c r="S591" i="1"/>
  <c r="C539" i="1"/>
  <c r="P538" i="1"/>
  <c r="B538" i="1" s="1"/>
  <c r="I581" i="1"/>
  <c r="M580" i="1"/>
  <c r="N580" i="1" s="1"/>
  <c r="D591" i="1"/>
  <c r="E591" i="1" s="1"/>
  <c r="F592" i="1" s="1"/>
  <c r="O591" i="1"/>
  <c r="A592" i="1"/>
  <c r="G591" i="1"/>
  <c r="H591" i="1" s="1"/>
  <c r="I582" i="1" l="1"/>
  <c r="M581" i="1"/>
  <c r="N581" i="1" s="1"/>
  <c r="S592" i="1"/>
  <c r="T592" i="1"/>
  <c r="Q591" i="1"/>
  <c r="R591" i="1" s="1"/>
  <c r="J592" i="1"/>
  <c r="K592" i="1" s="1"/>
  <c r="L592" i="1" s="1"/>
  <c r="G592" i="1"/>
  <c r="O592" i="1"/>
  <c r="A593" i="1"/>
  <c r="D592" i="1"/>
  <c r="E592" i="1" s="1"/>
  <c r="F593" i="1" s="1"/>
  <c r="C540" i="1"/>
  <c r="P539" i="1"/>
  <c r="B539" i="1" s="1"/>
  <c r="G593" i="1" l="1"/>
  <c r="H593" i="1" s="1"/>
  <c r="A594" i="1"/>
  <c r="D593" i="1"/>
  <c r="E593" i="1" s="1"/>
  <c r="F594" i="1" s="1"/>
  <c r="O593" i="1"/>
  <c r="I583" i="1"/>
  <c r="M582" i="1"/>
  <c r="N582" i="1" s="1"/>
  <c r="C541" i="1"/>
  <c r="P540" i="1"/>
  <c r="B540" i="1" s="1"/>
  <c r="Q592" i="1"/>
  <c r="R592" i="1" s="1"/>
  <c r="S593" i="1"/>
  <c r="J593" i="1"/>
  <c r="K593" i="1" s="1"/>
  <c r="L593" i="1" s="1"/>
  <c r="T593" i="1"/>
  <c r="H592" i="1"/>
  <c r="I584" i="1" l="1"/>
  <c r="M583" i="1"/>
  <c r="N583" i="1" s="1"/>
  <c r="C542" i="1"/>
  <c r="P541" i="1"/>
  <c r="B541" i="1" s="1"/>
  <c r="S594" i="1"/>
  <c r="J594" i="1"/>
  <c r="K594" i="1" s="1"/>
  <c r="L594" i="1" s="1"/>
  <c r="Q593" i="1"/>
  <c r="R593" i="1" s="1"/>
  <c r="T594" i="1"/>
  <c r="D594" i="1"/>
  <c r="E594" i="1" s="1"/>
  <c r="F595" i="1" s="1"/>
  <c r="O594" i="1"/>
  <c r="A595" i="1"/>
  <c r="G594" i="1"/>
  <c r="T595" i="1" l="1"/>
  <c r="J595" i="1"/>
  <c r="Q594" i="1"/>
  <c r="R594" i="1" s="1"/>
  <c r="S595" i="1"/>
  <c r="C543" i="1"/>
  <c r="P542" i="1"/>
  <c r="B542" i="1" s="1"/>
  <c r="I585" i="1"/>
  <c r="M584" i="1"/>
  <c r="N584" i="1" s="1"/>
  <c r="G595" i="1"/>
  <c r="H595" i="1" s="1"/>
  <c r="H594" i="1"/>
  <c r="A596" i="1"/>
  <c r="K595" i="1"/>
  <c r="L595" i="1" s="1"/>
  <c r="D595" i="1"/>
  <c r="E595" i="1" s="1"/>
  <c r="F596" i="1" s="1"/>
  <c r="O595" i="1"/>
  <c r="G596" i="1" l="1"/>
  <c r="Q595" i="1"/>
  <c r="R595" i="1" s="1"/>
  <c r="S596" i="1"/>
  <c r="T596" i="1"/>
  <c r="J596" i="1"/>
  <c r="K596" i="1" s="1"/>
  <c r="L596" i="1" s="1"/>
  <c r="D596" i="1"/>
  <c r="E596" i="1" s="1"/>
  <c r="F597" i="1" s="1"/>
  <c r="O596" i="1"/>
  <c r="A597" i="1"/>
  <c r="I586" i="1"/>
  <c r="M585" i="1"/>
  <c r="N585" i="1" s="1"/>
  <c r="C544" i="1"/>
  <c r="P543" i="1"/>
  <c r="B543" i="1" s="1"/>
  <c r="S597" i="1" l="1"/>
  <c r="Q596" i="1"/>
  <c r="R596" i="1" s="1"/>
  <c r="T597" i="1"/>
  <c r="J597" i="1"/>
  <c r="K597" i="1" s="1"/>
  <c r="L597" i="1" s="1"/>
  <c r="G597" i="1"/>
  <c r="H597" i="1" s="1"/>
  <c r="I587" i="1"/>
  <c r="M586" i="1"/>
  <c r="N586" i="1" s="1"/>
  <c r="C545" i="1"/>
  <c r="P544" i="1"/>
  <c r="B544" i="1" s="1"/>
  <c r="D597" i="1"/>
  <c r="E597" i="1" s="1"/>
  <c r="F598" i="1" s="1"/>
  <c r="A598" i="1"/>
  <c r="O597" i="1"/>
  <c r="H596" i="1"/>
  <c r="I588" i="1" l="1"/>
  <c r="M587" i="1"/>
  <c r="N587" i="1" s="1"/>
  <c r="Q597" i="1"/>
  <c r="R597" i="1" s="1"/>
  <c r="S598" i="1"/>
  <c r="T598" i="1"/>
  <c r="J598" i="1"/>
  <c r="K598" i="1" s="1"/>
  <c r="L598" i="1" s="1"/>
  <c r="C546" i="1"/>
  <c r="P545" i="1"/>
  <c r="B545" i="1" s="1"/>
  <c r="D598" i="1"/>
  <c r="E598" i="1" s="1"/>
  <c r="F599" i="1" s="1"/>
  <c r="O598" i="1"/>
  <c r="A599" i="1"/>
  <c r="G598" i="1"/>
  <c r="G599" i="1" l="1"/>
  <c r="H599" i="1" s="1"/>
  <c r="C547" i="1"/>
  <c r="P546" i="1"/>
  <c r="B546" i="1" s="1"/>
  <c r="D599" i="1"/>
  <c r="E599" i="1" s="1"/>
  <c r="F600" i="1" s="1"/>
  <c r="O599" i="1"/>
  <c r="A600" i="1"/>
  <c r="T599" i="1"/>
  <c r="Q598" i="1"/>
  <c r="R598" i="1" s="1"/>
  <c r="S599" i="1"/>
  <c r="J599" i="1"/>
  <c r="K599" i="1" s="1"/>
  <c r="L599" i="1" s="1"/>
  <c r="H598" i="1"/>
  <c r="M588" i="1"/>
  <c r="N588" i="1" s="1"/>
  <c r="I589" i="1"/>
  <c r="Q599" i="1" l="1"/>
  <c r="R599" i="1" s="1"/>
  <c r="S600" i="1"/>
  <c r="T600" i="1"/>
  <c r="J600" i="1"/>
  <c r="K600" i="1" s="1"/>
  <c r="L600" i="1" s="1"/>
  <c r="D600" i="1"/>
  <c r="E600" i="1" s="1"/>
  <c r="F601" i="1" s="1"/>
  <c r="O600" i="1"/>
  <c r="A601" i="1"/>
  <c r="I590" i="1"/>
  <c r="M589" i="1"/>
  <c r="N589" i="1" s="1"/>
  <c r="G600" i="1"/>
  <c r="C548" i="1"/>
  <c r="P547" i="1"/>
  <c r="B547" i="1" s="1"/>
  <c r="G601" i="1" l="1"/>
  <c r="H601" i="1" s="1"/>
  <c r="C549" i="1"/>
  <c r="P548" i="1"/>
  <c r="B548" i="1" s="1"/>
  <c r="A602" i="1"/>
  <c r="D601" i="1"/>
  <c r="E601" i="1" s="1"/>
  <c r="F602" i="1" s="1"/>
  <c r="O601" i="1"/>
  <c r="M590" i="1"/>
  <c r="N590" i="1" s="1"/>
  <c r="I591" i="1"/>
  <c r="S601" i="1"/>
  <c r="Q600" i="1"/>
  <c r="R600" i="1" s="1"/>
  <c r="T601" i="1"/>
  <c r="J601" i="1"/>
  <c r="K601" i="1" s="1"/>
  <c r="L601" i="1" s="1"/>
  <c r="H600" i="1"/>
  <c r="Q601" i="1" l="1"/>
  <c r="R601" i="1" s="1"/>
  <c r="S602" i="1"/>
  <c r="J602" i="1"/>
  <c r="K602" i="1" s="1"/>
  <c r="L602" i="1" s="1"/>
  <c r="T602" i="1"/>
  <c r="G602" i="1"/>
  <c r="H602" i="1" s="1"/>
  <c r="D602" i="1"/>
  <c r="E602" i="1" s="1"/>
  <c r="F603" i="1" s="1"/>
  <c r="O602" i="1"/>
  <c r="A603" i="1"/>
  <c r="C550" i="1"/>
  <c r="P549" i="1"/>
  <c r="B549" i="1" s="1"/>
  <c r="I592" i="1"/>
  <c r="M591" i="1"/>
  <c r="N591" i="1" s="1"/>
  <c r="C551" i="1" l="1"/>
  <c r="P550" i="1"/>
  <c r="M592" i="1"/>
  <c r="N592" i="1" s="1"/>
  <c r="I593" i="1"/>
  <c r="O603" i="1"/>
  <c r="A604" i="1"/>
  <c r="D603" i="1"/>
  <c r="E603" i="1" s="1"/>
  <c r="F604" i="1" s="1"/>
  <c r="T603" i="1"/>
  <c r="Q602" i="1"/>
  <c r="R602" i="1" s="1"/>
  <c r="J603" i="1"/>
  <c r="K603" i="1" s="1"/>
  <c r="L603" i="1" s="1"/>
  <c r="S603" i="1"/>
  <c r="G603" i="1"/>
  <c r="H603" i="1" s="1"/>
  <c r="B550" i="1" l="1"/>
  <c r="D604" i="1"/>
  <c r="E604" i="1" s="1"/>
  <c r="F605" i="1" s="1"/>
  <c r="O604" i="1"/>
  <c r="A605" i="1"/>
  <c r="S604" i="1"/>
  <c r="Q603" i="1"/>
  <c r="R603" i="1" s="1"/>
  <c r="T604" i="1"/>
  <c r="J604" i="1"/>
  <c r="K604" i="1" s="1"/>
  <c r="L604" i="1" s="1"/>
  <c r="G604" i="1"/>
  <c r="H604" i="1" s="1"/>
  <c r="M593" i="1"/>
  <c r="N593" i="1" s="1"/>
  <c r="I594" i="1"/>
  <c r="C552" i="1"/>
  <c r="P551" i="1"/>
  <c r="B551" i="1" s="1"/>
  <c r="S605" i="1" l="1"/>
  <c r="T605" i="1"/>
  <c r="Q604" i="1"/>
  <c r="R604" i="1" s="1"/>
  <c r="J605" i="1"/>
  <c r="K605" i="1" s="1"/>
  <c r="L605" i="1" s="1"/>
  <c r="O605" i="1"/>
  <c r="A606" i="1"/>
  <c r="D605" i="1"/>
  <c r="E605" i="1" s="1"/>
  <c r="F606" i="1" s="1"/>
  <c r="C553" i="1"/>
  <c r="P552" i="1"/>
  <c r="B552" i="1" s="1"/>
  <c r="M594" i="1"/>
  <c r="N594" i="1" s="1"/>
  <c r="I595" i="1"/>
  <c r="G605" i="1"/>
  <c r="Q605" i="1" l="1"/>
  <c r="R605" i="1" s="1"/>
  <c r="S606" i="1"/>
  <c r="T606" i="1"/>
  <c r="J606" i="1"/>
  <c r="K606" i="1" s="1"/>
  <c r="L606" i="1" s="1"/>
  <c r="I596" i="1"/>
  <c r="M595" i="1"/>
  <c r="N595" i="1" s="1"/>
  <c r="C554" i="1"/>
  <c r="P553" i="1"/>
  <c r="B553" i="1" s="1"/>
  <c r="G606" i="1"/>
  <c r="A607" i="1"/>
  <c r="D606" i="1"/>
  <c r="E606" i="1" s="1"/>
  <c r="F607" i="1" s="1"/>
  <c r="O606" i="1"/>
  <c r="H605" i="1"/>
  <c r="Q606" i="1" l="1"/>
  <c r="R606" i="1" s="1"/>
  <c r="T607" i="1"/>
  <c r="S607" i="1"/>
  <c r="J607" i="1"/>
  <c r="K607" i="1" s="1"/>
  <c r="L607" i="1" s="1"/>
  <c r="D607" i="1"/>
  <c r="E607" i="1" s="1"/>
  <c r="F608" i="1" s="1"/>
  <c r="O607" i="1"/>
  <c r="A608" i="1"/>
  <c r="C555" i="1"/>
  <c r="P554" i="1"/>
  <c r="B554" i="1" s="1"/>
  <c r="G607" i="1"/>
  <c r="I597" i="1"/>
  <c r="M596" i="1"/>
  <c r="N596" i="1" s="1"/>
  <c r="H606" i="1"/>
  <c r="S608" i="1" l="1"/>
  <c r="T608" i="1"/>
  <c r="J608" i="1"/>
  <c r="K608" i="1" s="1"/>
  <c r="L608" i="1" s="1"/>
  <c r="Q607" i="1"/>
  <c r="R607" i="1" s="1"/>
  <c r="I598" i="1"/>
  <c r="M597" i="1"/>
  <c r="N597" i="1" s="1"/>
  <c r="G608" i="1"/>
  <c r="C556" i="1"/>
  <c r="P555" i="1"/>
  <c r="B555" i="1" s="1"/>
  <c r="H607" i="1"/>
  <c r="O608" i="1"/>
  <c r="A609" i="1"/>
  <c r="D608" i="1"/>
  <c r="E608" i="1" s="1"/>
  <c r="F609" i="1" s="1"/>
  <c r="D609" i="1" l="1"/>
  <c r="E609" i="1" s="1"/>
  <c r="F610" i="1" s="1"/>
  <c r="O609" i="1"/>
  <c r="A610" i="1"/>
  <c r="Q608" i="1"/>
  <c r="R608" i="1" s="1"/>
  <c r="S609" i="1"/>
  <c r="T609" i="1"/>
  <c r="J609" i="1"/>
  <c r="K609" i="1" s="1"/>
  <c r="L609" i="1" s="1"/>
  <c r="C557" i="1"/>
  <c r="P556" i="1"/>
  <c r="B556" i="1" s="1"/>
  <c r="I599" i="1"/>
  <c r="M598" i="1"/>
  <c r="N598" i="1" s="1"/>
  <c r="G609" i="1"/>
  <c r="H608" i="1"/>
  <c r="G610" i="1" l="1"/>
  <c r="H610" i="1" s="1"/>
  <c r="S610" i="1"/>
  <c r="Q609" i="1"/>
  <c r="R609" i="1" s="1"/>
  <c r="T610" i="1"/>
  <c r="J610" i="1"/>
  <c r="K610" i="1" s="1"/>
  <c r="L610" i="1" s="1"/>
  <c r="H609" i="1"/>
  <c r="C558" i="1"/>
  <c r="P557" i="1"/>
  <c r="B557" i="1" s="1"/>
  <c r="O610" i="1"/>
  <c r="A611" i="1"/>
  <c r="D610" i="1"/>
  <c r="E610" i="1" s="1"/>
  <c r="F611" i="1" s="1"/>
  <c r="I600" i="1"/>
  <c r="M599" i="1"/>
  <c r="N599" i="1" s="1"/>
  <c r="G611" i="1" l="1"/>
  <c r="H611" i="1" s="1"/>
  <c r="I601" i="1"/>
  <c r="M600" i="1"/>
  <c r="N600" i="1" s="1"/>
  <c r="C559" i="1"/>
  <c r="P558" i="1"/>
  <c r="B558" i="1" s="1"/>
  <c r="D611" i="1"/>
  <c r="E611" i="1" s="1"/>
  <c r="F612" i="1" s="1"/>
  <c r="O611" i="1"/>
  <c r="A612" i="1"/>
  <c r="T611" i="1"/>
  <c r="Q610" i="1"/>
  <c r="R610" i="1" s="1"/>
  <c r="S611" i="1"/>
  <c r="J611" i="1"/>
  <c r="K611" i="1" s="1"/>
  <c r="L611" i="1" s="1"/>
  <c r="C560" i="1" l="1"/>
  <c r="P559" i="1"/>
  <c r="B559" i="1" s="1"/>
  <c r="O612" i="1"/>
  <c r="A613" i="1"/>
  <c r="D612" i="1"/>
  <c r="E612" i="1" s="1"/>
  <c r="F613" i="1" s="1"/>
  <c r="S612" i="1"/>
  <c r="T612" i="1"/>
  <c r="Q611" i="1"/>
  <c r="R611" i="1" s="1"/>
  <c r="J612" i="1"/>
  <c r="K612" i="1" s="1"/>
  <c r="L612" i="1" s="1"/>
  <c r="G612" i="1"/>
  <c r="I602" i="1"/>
  <c r="M601" i="1"/>
  <c r="N601" i="1" s="1"/>
  <c r="G613" i="1" l="1"/>
  <c r="H613" i="1" s="1"/>
  <c r="Q612" i="1"/>
  <c r="R612" i="1" s="1"/>
  <c r="S613" i="1"/>
  <c r="T613" i="1"/>
  <c r="J613" i="1"/>
  <c r="K613" i="1" s="1"/>
  <c r="L613" i="1" s="1"/>
  <c r="I603" i="1"/>
  <c r="M602" i="1"/>
  <c r="N602" i="1" s="1"/>
  <c r="C561" i="1"/>
  <c r="P560" i="1"/>
  <c r="B560" i="1" s="1"/>
  <c r="D613" i="1"/>
  <c r="E613" i="1" s="1"/>
  <c r="F614" i="1" s="1"/>
  <c r="O613" i="1"/>
  <c r="A614" i="1"/>
  <c r="H612" i="1"/>
  <c r="C562" i="1" l="1"/>
  <c r="P561" i="1"/>
  <c r="B561" i="1" s="1"/>
  <c r="O614" i="1"/>
  <c r="A615" i="1"/>
  <c r="D614" i="1"/>
  <c r="E614" i="1" s="1"/>
  <c r="F615" i="1" s="1"/>
  <c r="S614" i="1"/>
  <c r="T614" i="1"/>
  <c r="Q613" i="1"/>
  <c r="R613" i="1" s="1"/>
  <c r="J614" i="1"/>
  <c r="K614" i="1" s="1"/>
  <c r="L614" i="1" s="1"/>
  <c r="G614" i="1"/>
  <c r="I604" i="1"/>
  <c r="M603" i="1"/>
  <c r="N603" i="1" s="1"/>
  <c r="T615" i="1" l="1"/>
  <c r="Q614" i="1"/>
  <c r="R614" i="1" s="1"/>
  <c r="S615" i="1"/>
  <c r="J615" i="1"/>
  <c r="K615" i="1" s="1"/>
  <c r="L615" i="1" s="1"/>
  <c r="C563" i="1"/>
  <c r="P562" i="1"/>
  <c r="B562" i="1" s="1"/>
  <c r="I605" i="1"/>
  <c r="M604" i="1"/>
  <c r="N604" i="1" s="1"/>
  <c r="G615" i="1"/>
  <c r="D615" i="1"/>
  <c r="E615" i="1" s="1"/>
  <c r="F616" i="1" s="1"/>
  <c r="O615" i="1"/>
  <c r="A616" i="1"/>
  <c r="H614" i="1"/>
  <c r="G616" i="1" l="1"/>
  <c r="S616" i="1"/>
  <c r="T616" i="1"/>
  <c r="J616" i="1"/>
  <c r="K616" i="1" s="1"/>
  <c r="L616" i="1" s="1"/>
  <c r="Q615" i="1"/>
  <c r="R615" i="1" s="1"/>
  <c r="C564" i="1"/>
  <c r="P563" i="1"/>
  <c r="B563" i="1" s="1"/>
  <c r="O616" i="1"/>
  <c r="A617" i="1"/>
  <c r="D616" i="1"/>
  <c r="E616" i="1" s="1"/>
  <c r="F617" i="1" s="1"/>
  <c r="I606" i="1"/>
  <c r="M605" i="1"/>
  <c r="N605" i="1" s="1"/>
  <c r="H615" i="1"/>
  <c r="I607" i="1" l="1"/>
  <c r="M606" i="1"/>
  <c r="N606" i="1" s="1"/>
  <c r="C565" i="1"/>
  <c r="P564" i="1"/>
  <c r="B564" i="1" s="1"/>
  <c r="D617" i="1"/>
  <c r="E617" i="1" s="1"/>
  <c r="F618" i="1" s="1"/>
  <c r="O617" i="1"/>
  <c r="A618" i="1"/>
  <c r="Q616" i="1"/>
  <c r="R616" i="1" s="1"/>
  <c r="S617" i="1"/>
  <c r="T617" i="1"/>
  <c r="J617" i="1"/>
  <c r="K617" i="1" s="1"/>
  <c r="L617" i="1" s="1"/>
  <c r="G617" i="1"/>
  <c r="H616" i="1"/>
  <c r="G618" i="1" l="1"/>
  <c r="H618" i="1" s="1"/>
  <c r="C566" i="1"/>
  <c r="P565" i="1"/>
  <c r="B565" i="1" s="1"/>
  <c r="H617" i="1"/>
  <c r="O618" i="1"/>
  <c r="A619" i="1"/>
  <c r="D618" i="1"/>
  <c r="E618" i="1" s="1"/>
  <c r="F619" i="1" s="1"/>
  <c r="I608" i="1"/>
  <c r="M607" i="1"/>
  <c r="N607" i="1" s="1"/>
  <c r="S618" i="1"/>
  <c r="Q617" i="1"/>
  <c r="R617" i="1" s="1"/>
  <c r="J618" i="1"/>
  <c r="K618" i="1" s="1"/>
  <c r="L618" i="1" s="1"/>
  <c r="T618" i="1"/>
  <c r="T619" i="1" l="1"/>
  <c r="Q618" i="1"/>
  <c r="R618" i="1" s="1"/>
  <c r="S619" i="1"/>
  <c r="J619" i="1"/>
  <c r="K619" i="1" s="1"/>
  <c r="L619" i="1" s="1"/>
  <c r="I609" i="1"/>
  <c r="M608" i="1"/>
  <c r="N608" i="1" s="1"/>
  <c r="D619" i="1"/>
  <c r="E619" i="1" s="1"/>
  <c r="F620" i="1" s="1"/>
  <c r="O619" i="1"/>
  <c r="A620" i="1"/>
  <c r="G619" i="1"/>
  <c r="H619" i="1" s="1"/>
  <c r="C567" i="1"/>
  <c r="P566" i="1"/>
  <c r="B566" i="1" s="1"/>
  <c r="S620" i="1" l="1"/>
  <c r="Q619" i="1"/>
  <c r="R619" i="1" s="1"/>
  <c r="T620" i="1"/>
  <c r="J620" i="1"/>
  <c r="K620" i="1" s="1"/>
  <c r="L620" i="1" s="1"/>
  <c r="I610" i="1"/>
  <c r="M609" i="1"/>
  <c r="N609" i="1" s="1"/>
  <c r="C568" i="1"/>
  <c r="P567" i="1"/>
  <c r="B567" i="1" s="1"/>
  <c r="G620" i="1"/>
  <c r="H620" i="1" s="1"/>
  <c r="D620" i="1"/>
  <c r="E620" i="1" s="1"/>
  <c r="F621" i="1" s="1"/>
  <c r="A621" i="1"/>
  <c r="O620" i="1"/>
  <c r="Q620" i="1" l="1"/>
  <c r="R620" i="1" s="1"/>
  <c r="S621" i="1"/>
  <c r="T621" i="1"/>
  <c r="J621" i="1"/>
  <c r="K621" i="1" s="1"/>
  <c r="L621" i="1" s="1"/>
  <c r="G621" i="1"/>
  <c r="H621" i="1" s="1"/>
  <c r="D621" i="1"/>
  <c r="E621" i="1" s="1"/>
  <c r="F622" i="1" s="1"/>
  <c r="O621" i="1"/>
  <c r="A622" i="1"/>
  <c r="I611" i="1"/>
  <c r="M610" i="1"/>
  <c r="N610" i="1" s="1"/>
  <c r="C569" i="1"/>
  <c r="P568" i="1"/>
  <c r="B568" i="1" s="1"/>
  <c r="G622" i="1" l="1"/>
  <c r="C570" i="1"/>
  <c r="P569" i="1"/>
  <c r="B569" i="1" s="1"/>
  <c r="D622" i="1"/>
  <c r="E622" i="1" s="1"/>
  <c r="F623" i="1" s="1"/>
  <c r="O622" i="1"/>
  <c r="A623" i="1"/>
  <c r="I612" i="1"/>
  <c r="M611" i="1"/>
  <c r="N611" i="1" s="1"/>
  <c r="T622" i="1"/>
  <c r="S622" i="1"/>
  <c r="Q621" i="1"/>
  <c r="R621" i="1" s="1"/>
  <c r="J622" i="1"/>
  <c r="K622" i="1" s="1"/>
  <c r="L622" i="1" s="1"/>
  <c r="I613" i="1" l="1"/>
  <c r="M612" i="1"/>
  <c r="N612" i="1" s="1"/>
  <c r="O623" i="1"/>
  <c r="A624" i="1"/>
  <c r="D623" i="1"/>
  <c r="E623" i="1" s="1"/>
  <c r="F624" i="1" s="1"/>
  <c r="T623" i="1"/>
  <c r="S623" i="1"/>
  <c r="Q622" i="1"/>
  <c r="R622" i="1" s="1"/>
  <c r="J623" i="1"/>
  <c r="K623" i="1" s="1"/>
  <c r="L623" i="1" s="1"/>
  <c r="C571" i="1"/>
  <c r="P570" i="1"/>
  <c r="B570" i="1" s="1"/>
  <c r="G623" i="1"/>
  <c r="H622" i="1"/>
  <c r="G624" i="1" l="1"/>
  <c r="H624" i="1" s="1"/>
  <c r="C572" i="1"/>
  <c r="P571" i="1"/>
  <c r="B571" i="1" s="1"/>
  <c r="D624" i="1"/>
  <c r="E624" i="1" s="1"/>
  <c r="F625" i="1" s="1"/>
  <c r="O624" i="1"/>
  <c r="A625" i="1"/>
  <c r="Q623" i="1"/>
  <c r="R623" i="1" s="1"/>
  <c r="T624" i="1"/>
  <c r="J624" i="1"/>
  <c r="K624" i="1" s="1"/>
  <c r="L624" i="1" s="1"/>
  <c r="S624" i="1"/>
  <c r="H623" i="1"/>
  <c r="I614" i="1"/>
  <c r="M613" i="1"/>
  <c r="N613" i="1" s="1"/>
  <c r="G625" i="1" l="1"/>
  <c r="H625" i="1" s="1"/>
  <c r="I615" i="1"/>
  <c r="M614" i="1"/>
  <c r="N614" i="1" s="1"/>
  <c r="O625" i="1"/>
  <c r="A626" i="1"/>
  <c r="D625" i="1"/>
  <c r="E625" i="1" s="1"/>
  <c r="F626" i="1" s="1"/>
  <c r="T625" i="1"/>
  <c r="S625" i="1"/>
  <c r="Q624" i="1"/>
  <c r="R624" i="1" s="1"/>
  <c r="J625" i="1"/>
  <c r="K625" i="1" s="1"/>
  <c r="L625" i="1" s="1"/>
  <c r="C573" i="1"/>
  <c r="P572" i="1"/>
  <c r="B572" i="1" s="1"/>
  <c r="G626" i="1" l="1"/>
  <c r="H626" i="1" s="1"/>
  <c r="C574" i="1"/>
  <c r="P573" i="1"/>
  <c r="B573" i="1" s="1"/>
  <c r="D626" i="1"/>
  <c r="E626" i="1" s="1"/>
  <c r="F627" i="1" s="1"/>
  <c r="A627" i="1"/>
  <c r="O626" i="1"/>
  <c r="Q625" i="1"/>
  <c r="R625" i="1" s="1"/>
  <c r="S626" i="1"/>
  <c r="T626" i="1"/>
  <c r="J626" i="1"/>
  <c r="K626" i="1" s="1"/>
  <c r="L626" i="1" s="1"/>
  <c r="I616" i="1"/>
  <c r="M615" i="1"/>
  <c r="N615" i="1" s="1"/>
  <c r="Q626" i="1" l="1"/>
  <c r="R626" i="1" s="1"/>
  <c r="T627" i="1"/>
  <c r="S627" i="1"/>
  <c r="J627" i="1"/>
  <c r="K627" i="1" s="1"/>
  <c r="L627" i="1" s="1"/>
  <c r="I617" i="1"/>
  <c r="M616" i="1"/>
  <c r="N616" i="1" s="1"/>
  <c r="D627" i="1"/>
  <c r="E627" i="1" s="1"/>
  <c r="F628" i="1" s="1"/>
  <c r="O627" i="1"/>
  <c r="A628" i="1"/>
  <c r="C575" i="1"/>
  <c r="P574" i="1"/>
  <c r="B574" i="1" s="1"/>
  <c r="G627" i="1"/>
  <c r="H627" i="1" s="1"/>
  <c r="S628" i="1" l="1"/>
  <c r="Q627" i="1"/>
  <c r="R627" i="1" s="1"/>
  <c r="T628" i="1"/>
  <c r="J628" i="1"/>
  <c r="K628" i="1" s="1"/>
  <c r="L628" i="1" s="1"/>
  <c r="I618" i="1"/>
  <c r="M617" i="1"/>
  <c r="N617" i="1" s="1"/>
  <c r="C576" i="1"/>
  <c r="P575" i="1"/>
  <c r="B575" i="1" s="1"/>
  <c r="G628" i="1"/>
  <c r="A629" i="1"/>
  <c r="D628" i="1"/>
  <c r="E628" i="1" s="1"/>
  <c r="F629" i="1" s="1"/>
  <c r="O628" i="1"/>
  <c r="G629" i="1" l="1"/>
  <c r="I619" i="1"/>
  <c r="M618" i="1"/>
  <c r="N618" i="1" s="1"/>
  <c r="D629" i="1"/>
  <c r="E629" i="1" s="1"/>
  <c r="F630" i="1" s="1"/>
  <c r="O629" i="1"/>
  <c r="A630" i="1"/>
  <c r="C577" i="1"/>
  <c r="P576" i="1"/>
  <c r="B576" i="1" s="1"/>
  <c r="Q628" i="1"/>
  <c r="R628" i="1" s="1"/>
  <c r="T629" i="1"/>
  <c r="S629" i="1"/>
  <c r="J629" i="1"/>
  <c r="K629" i="1" s="1"/>
  <c r="L629" i="1" s="1"/>
  <c r="H628" i="1"/>
  <c r="C578" i="1" l="1"/>
  <c r="P577" i="1"/>
  <c r="B577" i="1" s="1"/>
  <c r="D630" i="1"/>
  <c r="E630" i="1" s="1"/>
  <c r="F631" i="1" s="1"/>
  <c r="O630" i="1"/>
  <c r="A631" i="1"/>
  <c r="I620" i="1"/>
  <c r="M619" i="1"/>
  <c r="N619" i="1" s="1"/>
  <c r="S630" i="1"/>
  <c r="Q629" i="1"/>
  <c r="R629" i="1" s="1"/>
  <c r="T630" i="1"/>
  <c r="J630" i="1"/>
  <c r="K630" i="1" s="1"/>
  <c r="L630" i="1" s="1"/>
  <c r="G630" i="1"/>
  <c r="H630" i="1" s="1"/>
  <c r="H629" i="1"/>
  <c r="I621" i="1" l="1"/>
  <c r="M620" i="1"/>
  <c r="N620" i="1" s="1"/>
  <c r="G631" i="1"/>
  <c r="H631" i="1" s="1"/>
  <c r="D631" i="1"/>
  <c r="E631" i="1" s="1"/>
  <c r="F632" i="1" s="1"/>
  <c r="O631" i="1"/>
  <c r="A632" i="1"/>
  <c r="Q630" i="1"/>
  <c r="R630" i="1" s="1"/>
  <c r="T631" i="1"/>
  <c r="S631" i="1"/>
  <c r="J631" i="1"/>
  <c r="K631" i="1" s="1"/>
  <c r="L631" i="1" s="1"/>
  <c r="C579" i="1"/>
  <c r="P578" i="1"/>
  <c r="B578" i="1" s="1"/>
  <c r="S632" i="1" l="1"/>
  <c r="Q631" i="1"/>
  <c r="R631" i="1" s="1"/>
  <c r="J632" i="1"/>
  <c r="T632" i="1"/>
  <c r="M621" i="1"/>
  <c r="N621" i="1" s="1"/>
  <c r="I622" i="1"/>
  <c r="C580" i="1"/>
  <c r="P579" i="1"/>
  <c r="B579" i="1" s="1"/>
  <c r="D632" i="1"/>
  <c r="E632" i="1" s="1"/>
  <c r="F633" i="1" s="1"/>
  <c r="A633" i="1"/>
  <c r="K632" i="1"/>
  <c r="L632" i="1" s="1"/>
  <c r="O632" i="1"/>
  <c r="G632" i="1"/>
  <c r="G633" i="1" l="1"/>
  <c r="H633" i="1" s="1"/>
  <c r="I623" i="1"/>
  <c r="M622" i="1"/>
  <c r="N622" i="1" s="1"/>
  <c r="Q632" i="1"/>
  <c r="R632" i="1" s="1"/>
  <c r="T633" i="1"/>
  <c r="S633" i="1"/>
  <c r="J633" i="1"/>
  <c r="K633" i="1" s="1"/>
  <c r="L633" i="1" s="1"/>
  <c r="D633" i="1"/>
  <c r="E633" i="1" s="1"/>
  <c r="F634" i="1" s="1"/>
  <c r="O633" i="1"/>
  <c r="A634" i="1"/>
  <c r="C581" i="1"/>
  <c r="P580" i="1"/>
  <c r="B580" i="1" s="1"/>
  <c r="H632" i="1"/>
  <c r="C582" i="1" l="1"/>
  <c r="P581" i="1"/>
  <c r="B581" i="1" s="1"/>
  <c r="D634" i="1"/>
  <c r="E634" i="1" s="1"/>
  <c r="F635" i="1" s="1"/>
  <c r="A635" i="1"/>
  <c r="O634" i="1"/>
  <c r="S634" i="1"/>
  <c r="T634" i="1"/>
  <c r="Q633" i="1"/>
  <c r="R633" i="1" s="1"/>
  <c r="J634" i="1"/>
  <c r="K634" i="1" s="1"/>
  <c r="L634" i="1" s="1"/>
  <c r="I624" i="1"/>
  <c r="M623" i="1"/>
  <c r="N623" i="1" s="1"/>
  <c r="G634" i="1"/>
  <c r="Q634" i="1" l="1"/>
  <c r="R634" i="1" s="1"/>
  <c r="S635" i="1"/>
  <c r="T635" i="1"/>
  <c r="J635" i="1"/>
  <c r="K635" i="1" s="1"/>
  <c r="L635" i="1" s="1"/>
  <c r="I625" i="1"/>
  <c r="M624" i="1"/>
  <c r="N624" i="1" s="1"/>
  <c r="G635" i="1"/>
  <c r="H635" i="1" s="1"/>
  <c r="H634" i="1"/>
  <c r="D635" i="1"/>
  <c r="E635" i="1" s="1"/>
  <c r="F636" i="1" s="1"/>
  <c r="O635" i="1"/>
  <c r="A636" i="1"/>
  <c r="C583" i="1"/>
  <c r="P582" i="1"/>
  <c r="B582" i="1" l="1"/>
  <c r="S636" i="1"/>
  <c r="Q635" i="1"/>
  <c r="R635" i="1" s="1"/>
  <c r="T636" i="1"/>
  <c r="J636" i="1"/>
  <c r="K636" i="1" s="1"/>
  <c r="L636" i="1" s="1"/>
  <c r="G636" i="1"/>
  <c r="H636" i="1" s="1"/>
  <c r="C584" i="1"/>
  <c r="P583" i="1"/>
  <c r="B583" i="1" s="1"/>
  <c r="M625" i="1"/>
  <c r="N625" i="1" s="1"/>
  <c r="I626" i="1"/>
  <c r="A637" i="1"/>
  <c r="D636" i="1"/>
  <c r="E636" i="1" s="1"/>
  <c r="F637" i="1" s="1"/>
  <c r="O636" i="1"/>
  <c r="I627" i="1" l="1"/>
  <c r="M626" i="1"/>
  <c r="N626" i="1" s="1"/>
  <c r="C585" i="1"/>
  <c r="P584" i="1"/>
  <c r="B584" i="1" s="1"/>
  <c r="Q636" i="1"/>
  <c r="R636" i="1" s="1"/>
  <c r="T637" i="1"/>
  <c r="S637" i="1"/>
  <c r="J637" i="1"/>
  <c r="K637" i="1" s="1"/>
  <c r="L637" i="1" s="1"/>
  <c r="D637" i="1"/>
  <c r="E637" i="1" s="1"/>
  <c r="F638" i="1" s="1"/>
  <c r="A638" i="1"/>
  <c r="O637" i="1"/>
  <c r="G637" i="1"/>
  <c r="H637" i="1" s="1"/>
  <c r="C586" i="1" l="1"/>
  <c r="P585" i="1"/>
  <c r="B585" i="1" s="1"/>
  <c r="M627" i="1"/>
  <c r="N627" i="1" s="1"/>
  <c r="I628" i="1"/>
  <c r="S638" i="1"/>
  <c r="T638" i="1"/>
  <c r="Q637" i="1"/>
  <c r="R637" i="1" s="1"/>
  <c r="J638" i="1"/>
  <c r="K638" i="1" s="1"/>
  <c r="L638" i="1" s="1"/>
  <c r="G638" i="1"/>
  <c r="D638" i="1"/>
  <c r="E638" i="1" s="1"/>
  <c r="F639" i="1" s="1"/>
  <c r="O638" i="1"/>
  <c r="A639" i="1"/>
  <c r="D639" i="1" l="1"/>
  <c r="E639" i="1" s="1"/>
  <c r="F640" i="1" s="1"/>
  <c r="O639" i="1"/>
  <c r="A640" i="1"/>
  <c r="G639" i="1"/>
  <c r="Q638" i="1"/>
  <c r="R638" i="1" s="1"/>
  <c r="T639" i="1"/>
  <c r="S639" i="1"/>
  <c r="J639" i="1"/>
  <c r="K639" i="1" s="1"/>
  <c r="L639" i="1" s="1"/>
  <c r="I629" i="1"/>
  <c r="M628" i="1"/>
  <c r="N628" i="1" s="1"/>
  <c r="C587" i="1"/>
  <c r="P586" i="1"/>
  <c r="B586" i="1" s="1"/>
  <c r="H638" i="1"/>
  <c r="G640" i="1" l="1"/>
  <c r="H640" i="1" s="1"/>
  <c r="M629" i="1"/>
  <c r="N629" i="1" s="1"/>
  <c r="I630" i="1"/>
  <c r="D640" i="1"/>
  <c r="E640" i="1" s="1"/>
  <c r="F641" i="1" s="1"/>
  <c r="A641" i="1"/>
  <c r="O640" i="1"/>
  <c r="H639" i="1"/>
  <c r="S640" i="1"/>
  <c r="Q639" i="1"/>
  <c r="R639" i="1" s="1"/>
  <c r="J640" i="1"/>
  <c r="K640" i="1" s="1"/>
  <c r="L640" i="1" s="1"/>
  <c r="T640" i="1"/>
  <c r="C588" i="1"/>
  <c r="P587" i="1"/>
  <c r="B587" i="1" s="1"/>
  <c r="Q640" i="1" l="1"/>
  <c r="R640" i="1" s="1"/>
  <c r="T641" i="1"/>
  <c r="S641" i="1"/>
  <c r="J641" i="1"/>
  <c r="K641" i="1" s="1"/>
  <c r="L641" i="1" s="1"/>
  <c r="C589" i="1"/>
  <c r="P588" i="1"/>
  <c r="B588" i="1" s="1"/>
  <c r="I631" i="1"/>
  <c r="M630" i="1"/>
  <c r="N630" i="1" s="1"/>
  <c r="G641" i="1"/>
  <c r="H641" i="1" s="1"/>
  <c r="D641" i="1"/>
  <c r="E641" i="1" s="1"/>
  <c r="F642" i="1" s="1"/>
  <c r="O641" i="1"/>
  <c r="A642" i="1"/>
  <c r="I632" i="1" l="1"/>
  <c r="M631" i="1"/>
  <c r="N631" i="1" s="1"/>
  <c r="D642" i="1"/>
  <c r="E642" i="1" s="1"/>
  <c r="F643" i="1" s="1"/>
  <c r="A643" i="1"/>
  <c r="O642" i="1"/>
  <c r="S642" i="1"/>
  <c r="T642" i="1"/>
  <c r="Q641" i="1"/>
  <c r="R641" i="1" s="1"/>
  <c r="J642" i="1"/>
  <c r="K642" i="1" s="1"/>
  <c r="L642" i="1" s="1"/>
  <c r="G642" i="1"/>
  <c r="H642" i="1" s="1"/>
  <c r="C590" i="1"/>
  <c r="P589" i="1"/>
  <c r="B589" i="1" s="1"/>
  <c r="Q642" i="1" l="1"/>
  <c r="R642" i="1" s="1"/>
  <c r="T643" i="1"/>
  <c r="S643" i="1"/>
  <c r="J643" i="1"/>
  <c r="K643" i="1" s="1"/>
  <c r="L643" i="1" s="1"/>
  <c r="G643" i="1"/>
  <c r="H643" i="1" s="1"/>
  <c r="C591" i="1"/>
  <c r="P590" i="1"/>
  <c r="B590" i="1" s="1"/>
  <c r="D643" i="1"/>
  <c r="E643" i="1" s="1"/>
  <c r="F644" i="1" s="1"/>
  <c r="O643" i="1"/>
  <c r="A644" i="1"/>
  <c r="I633" i="1"/>
  <c r="M632" i="1"/>
  <c r="N632" i="1" s="1"/>
  <c r="D644" i="1" l="1"/>
  <c r="E644" i="1" s="1"/>
  <c r="F645" i="1" s="1"/>
  <c r="A645" i="1"/>
  <c r="O644" i="1"/>
  <c r="M633" i="1"/>
  <c r="N633" i="1" s="1"/>
  <c r="I634" i="1"/>
  <c r="S644" i="1"/>
  <c r="Q643" i="1"/>
  <c r="R643" i="1" s="1"/>
  <c r="T644" i="1"/>
  <c r="J644" i="1"/>
  <c r="K644" i="1" s="1"/>
  <c r="L644" i="1" s="1"/>
  <c r="C592" i="1"/>
  <c r="P591" i="1"/>
  <c r="B591" i="1" s="1"/>
  <c r="G644" i="1"/>
  <c r="H644" i="1" s="1"/>
  <c r="I635" i="1" l="1"/>
  <c r="M634" i="1"/>
  <c r="N634" i="1" s="1"/>
  <c r="D645" i="1"/>
  <c r="E645" i="1" s="1"/>
  <c r="F646" i="1" s="1"/>
  <c r="A646" i="1"/>
  <c r="O645" i="1"/>
  <c r="Q644" i="1"/>
  <c r="R644" i="1" s="1"/>
  <c r="T645" i="1"/>
  <c r="S645" i="1"/>
  <c r="J645" i="1"/>
  <c r="K645" i="1" s="1"/>
  <c r="L645" i="1" s="1"/>
  <c r="G645" i="1"/>
  <c r="H645" i="1" s="1"/>
  <c r="C593" i="1"/>
  <c r="P592" i="1"/>
  <c r="B592" i="1" s="1"/>
  <c r="C594" i="1" l="1"/>
  <c r="P593" i="1"/>
  <c r="B593" i="1" s="1"/>
  <c r="G646" i="1"/>
  <c r="S646" i="1"/>
  <c r="Q645" i="1"/>
  <c r="R645" i="1" s="1"/>
  <c r="T646" i="1"/>
  <c r="J646" i="1"/>
  <c r="K646" i="1" s="1"/>
  <c r="L646" i="1" s="1"/>
  <c r="D646" i="1"/>
  <c r="E646" i="1" s="1"/>
  <c r="F647" i="1" s="1"/>
  <c r="O646" i="1"/>
  <c r="A647" i="1"/>
  <c r="I636" i="1"/>
  <c r="M635" i="1"/>
  <c r="N635" i="1" s="1"/>
  <c r="G647" i="1" l="1"/>
  <c r="Q646" i="1"/>
  <c r="R646" i="1" s="1"/>
  <c r="S647" i="1"/>
  <c r="T647" i="1"/>
  <c r="J647" i="1"/>
  <c r="K647" i="1" s="1"/>
  <c r="L647" i="1" s="1"/>
  <c r="I637" i="1"/>
  <c r="M636" i="1"/>
  <c r="N636" i="1" s="1"/>
  <c r="H646" i="1"/>
  <c r="D647" i="1"/>
  <c r="E647" i="1" s="1"/>
  <c r="F648" i="1" s="1"/>
  <c r="O647" i="1"/>
  <c r="A648" i="1"/>
  <c r="C595" i="1"/>
  <c r="P594" i="1"/>
  <c r="B594" i="1" s="1"/>
  <c r="G648" i="1" l="1"/>
  <c r="H648" i="1" s="1"/>
  <c r="C596" i="1"/>
  <c r="P595" i="1"/>
  <c r="B595" i="1" s="1"/>
  <c r="M637" i="1"/>
  <c r="N637" i="1" s="1"/>
  <c r="I638" i="1"/>
  <c r="D648" i="1"/>
  <c r="E648" i="1" s="1"/>
  <c r="F649" i="1" s="1"/>
  <c r="O648" i="1"/>
  <c r="A649" i="1"/>
  <c r="T648" i="1"/>
  <c r="S648" i="1"/>
  <c r="Q647" i="1"/>
  <c r="R647" i="1" s="1"/>
  <c r="J648" i="1"/>
  <c r="K648" i="1" s="1"/>
  <c r="L648" i="1" s="1"/>
  <c r="H647" i="1"/>
  <c r="Q648" i="1" l="1"/>
  <c r="R648" i="1" s="1"/>
  <c r="T649" i="1"/>
  <c r="S649" i="1"/>
  <c r="J649" i="1"/>
  <c r="K649" i="1" s="1"/>
  <c r="L649" i="1" s="1"/>
  <c r="D649" i="1"/>
  <c r="E649" i="1" s="1"/>
  <c r="F650" i="1" s="1"/>
  <c r="O649" i="1"/>
  <c r="A650" i="1"/>
  <c r="G649" i="1"/>
  <c r="M638" i="1"/>
  <c r="N638" i="1" s="1"/>
  <c r="I639" i="1"/>
  <c r="C597" i="1"/>
  <c r="P596" i="1"/>
  <c r="B596" i="1" s="1"/>
  <c r="G650" i="1" l="1"/>
  <c r="H650" i="1" s="1"/>
  <c r="I640" i="1"/>
  <c r="M639" i="1"/>
  <c r="N639" i="1" s="1"/>
  <c r="D650" i="1"/>
  <c r="E650" i="1" s="1"/>
  <c r="F651" i="1" s="1"/>
  <c r="A651" i="1"/>
  <c r="O650" i="1"/>
  <c r="C598" i="1"/>
  <c r="P597" i="1"/>
  <c r="B597" i="1" s="1"/>
  <c r="S650" i="1"/>
  <c r="Q649" i="1"/>
  <c r="R649" i="1" s="1"/>
  <c r="T650" i="1"/>
  <c r="J650" i="1"/>
  <c r="K650" i="1" s="1"/>
  <c r="L650" i="1" s="1"/>
  <c r="H649" i="1"/>
  <c r="G651" i="1" l="1"/>
  <c r="H651" i="1" s="1"/>
  <c r="D651" i="1"/>
  <c r="E651" i="1" s="1"/>
  <c r="F652" i="1" s="1"/>
  <c r="O651" i="1"/>
  <c r="A652" i="1"/>
  <c r="I641" i="1"/>
  <c r="M640" i="1"/>
  <c r="N640" i="1" s="1"/>
  <c r="Q650" i="1"/>
  <c r="R650" i="1" s="1"/>
  <c r="S651" i="1"/>
  <c r="T651" i="1"/>
  <c r="J651" i="1"/>
  <c r="K651" i="1" s="1"/>
  <c r="L651" i="1" s="1"/>
  <c r="C599" i="1"/>
  <c r="P598" i="1"/>
  <c r="B598" i="1" s="1"/>
  <c r="T652" i="1" l="1"/>
  <c r="S652" i="1"/>
  <c r="Q651" i="1"/>
  <c r="R651" i="1" s="1"/>
  <c r="J652" i="1"/>
  <c r="K652" i="1" s="1"/>
  <c r="L652" i="1" s="1"/>
  <c r="C600" i="1"/>
  <c r="P599" i="1"/>
  <c r="B599" i="1" s="1"/>
  <c r="M641" i="1"/>
  <c r="N641" i="1" s="1"/>
  <c r="I642" i="1"/>
  <c r="O652" i="1"/>
  <c r="A653" i="1"/>
  <c r="D652" i="1"/>
  <c r="E652" i="1" s="1"/>
  <c r="F653" i="1" s="1"/>
  <c r="G652" i="1"/>
  <c r="M642" i="1" l="1"/>
  <c r="N642" i="1" s="1"/>
  <c r="I643" i="1"/>
  <c r="C601" i="1"/>
  <c r="P600" i="1"/>
  <c r="B600" i="1" s="1"/>
  <c r="Q652" i="1"/>
  <c r="R652" i="1" s="1"/>
  <c r="T653" i="1"/>
  <c r="S653" i="1"/>
  <c r="J653" i="1"/>
  <c r="K653" i="1" s="1"/>
  <c r="L653" i="1" s="1"/>
  <c r="G653" i="1"/>
  <c r="A654" i="1"/>
  <c r="D653" i="1"/>
  <c r="E653" i="1" s="1"/>
  <c r="F654" i="1" s="1"/>
  <c r="O653" i="1"/>
  <c r="H652" i="1"/>
  <c r="O654" i="1" l="1"/>
  <c r="A655" i="1"/>
  <c r="D654" i="1"/>
  <c r="E654" i="1" s="1"/>
  <c r="F655" i="1" s="1"/>
  <c r="C602" i="1"/>
  <c r="P601" i="1"/>
  <c r="B601" i="1" s="1"/>
  <c r="G654" i="1"/>
  <c r="H654" i="1" s="1"/>
  <c r="I644" i="1"/>
  <c r="M643" i="1"/>
  <c r="N643" i="1" s="1"/>
  <c r="T654" i="1"/>
  <c r="S654" i="1"/>
  <c r="Q653" i="1"/>
  <c r="R653" i="1" s="1"/>
  <c r="J654" i="1"/>
  <c r="K654" i="1" s="1"/>
  <c r="L654" i="1" s="1"/>
  <c r="H653" i="1"/>
  <c r="C603" i="1" l="1"/>
  <c r="P602" i="1"/>
  <c r="B602" i="1" s="1"/>
  <c r="D655" i="1"/>
  <c r="E655" i="1" s="1"/>
  <c r="F656" i="1" s="1"/>
  <c r="O655" i="1"/>
  <c r="A656" i="1"/>
  <c r="I645" i="1"/>
  <c r="M644" i="1"/>
  <c r="N644" i="1" s="1"/>
  <c r="S655" i="1"/>
  <c r="Q654" i="1"/>
  <c r="R654" i="1" s="1"/>
  <c r="T655" i="1"/>
  <c r="J655" i="1"/>
  <c r="K655" i="1" s="1"/>
  <c r="L655" i="1" s="1"/>
  <c r="G655" i="1"/>
  <c r="G656" i="1" l="1"/>
  <c r="H656" i="1" s="1"/>
  <c r="H655" i="1"/>
  <c r="O656" i="1"/>
  <c r="A657" i="1"/>
  <c r="D656" i="1"/>
  <c r="E656" i="1" s="1"/>
  <c r="F657" i="1" s="1"/>
  <c r="I646" i="1"/>
  <c r="M645" i="1"/>
  <c r="N645" i="1" s="1"/>
  <c r="T656" i="1"/>
  <c r="S656" i="1"/>
  <c r="Q655" i="1"/>
  <c r="R655" i="1" s="1"/>
  <c r="J656" i="1"/>
  <c r="K656" i="1" s="1"/>
  <c r="L656" i="1" s="1"/>
  <c r="C604" i="1"/>
  <c r="P603" i="1"/>
  <c r="B603" i="1" s="1"/>
  <c r="G657" i="1" l="1"/>
  <c r="H657" i="1" s="1"/>
  <c r="C605" i="1"/>
  <c r="P604" i="1"/>
  <c r="B604" i="1" s="1"/>
  <c r="D657" i="1"/>
  <c r="E657" i="1" s="1"/>
  <c r="F658" i="1" s="1"/>
  <c r="O657" i="1"/>
  <c r="A658" i="1"/>
  <c r="T657" i="1"/>
  <c r="Q656" i="1"/>
  <c r="R656" i="1" s="1"/>
  <c r="S657" i="1"/>
  <c r="J657" i="1"/>
  <c r="K657" i="1" s="1"/>
  <c r="L657" i="1" s="1"/>
  <c r="I647" i="1"/>
  <c r="M646" i="1"/>
  <c r="N646" i="1" s="1"/>
  <c r="I648" i="1" l="1"/>
  <c r="M647" i="1"/>
  <c r="N647" i="1" s="1"/>
  <c r="O658" i="1"/>
  <c r="A659" i="1"/>
  <c r="D658" i="1"/>
  <c r="E658" i="1" s="1"/>
  <c r="F659" i="1" s="1"/>
  <c r="C606" i="1"/>
  <c r="P605" i="1"/>
  <c r="B605" i="1" s="1"/>
  <c r="T658" i="1"/>
  <c r="S658" i="1"/>
  <c r="Q657" i="1"/>
  <c r="R657" i="1" s="1"/>
  <c r="J658" i="1"/>
  <c r="K658" i="1" s="1"/>
  <c r="L658" i="1" s="1"/>
  <c r="G658" i="1"/>
  <c r="H658" i="1" s="1"/>
  <c r="T659" i="1" l="1"/>
  <c r="Q658" i="1"/>
  <c r="R658" i="1" s="1"/>
  <c r="S659" i="1"/>
  <c r="J659" i="1"/>
  <c r="K659" i="1" s="1"/>
  <c r="L659" i="1" s="1"/>
  <c r="I649" i="1"/>
  <c r="M648" i="1"/>
  <c r="N648" i="1" s="1"/>
  <c r="G659" i="1"/>
  <c r="C607" i="1"/>
  <c r="P606" i="1"/>
  <c r="B606" i="1" s="1"/>
  <c r="D659" i="1"/>
  <c r="E659" i="1" s="1"/>
  <c r="F660" i="1" s="1"/>
  <c r="A660" i="1"/>
  <c r="O659" i="1"/>
  <c r="T660" i="1" l="1"/>
  <c r="S660" i="1"/>
  <c r="Q659" i="1"/>
  <c r="R659" i="1" s="1"/>
  <c r="J660" i="1"/>
  <c r="K660" i="1" s="1"/>
  <c r="L660" i="1" s="1"/>
  <c r="O660" i="1"/>
  <c r="A661" i="1"/>
  <c r="D660" i="1"/>
  <c r="E660" i="1" s="1"/>
  <c r="F661" i="1" s="1"/>
  <c r="C608" i="1"/>
  <c r="P607" i="1"/>
  <c r="B607" i="1" s="1"/>
  <c r="I650" i="1"/>
  <c r="M649" i="1"/>
  <c r="N649" i="1" s="1"/>
  <c r="G660" i="1"/>
  <c r="H659" i="1"/>
  <c r="G661" i="1" l="1"/>
  <c r="H661" i="1" s="1"/>
  <c r="I651" i="1"/>
  <c r="M650" i="1"/>
  <c r="N650" i="1" s="1"/>
  <c r="H660" i="1"/>
  <c r="C609" i="1"/>
  <c r="P608" i="1"/>
  <c r="B608" i="1" s="1"/>
  <c r="D661" i="1"/>
  <c r="E661" i="1" s="1"/>
  <c r="F662" i="1" s="1"/>
  <c r="O661" i="1"/>
  <c r="A662" i="1"/>
  <c r="Q660" i="1"/>
  <c r="R660" i="1" s="1"/>
  <c r="T661" i="1"/>
  <c r="S661" i="1"/>
  <c r="J661" i="1"/>
  <c r="K661" i="1" s="1"/>
  <c r="L661" i="1" s="1"/>
  <c r="T662" i="1" l="1"/>
  <c r="S662" i="1"/>
  <c r="Q661" i="1"/>
  <c r="R661" i="1" s="1"/>
  <c r="J662" i="1"/>
  <c r="K662" i="1" s="1"/>
  <c r="L662" i="1" s="1"/>
  <c r="C610" i="1"/>
  <c r="P609" i="1"/>
  <c r="B609" i="1" s="1"/>
  <c r="I652" i="1"/>
  <c r="M651" i="1"/>
  <c r="N651" i="1" s="1"/>
  <c r="O662" i="1"/>
  <c r="A663" i="1"/>
  <c r="D662" i="1"/>
  <c r="E662" i="1" s="1"/>
  <c r="F663" i="1" s="1"/>
  <c r="G662" i="1"/>
  <c r="G663" i="1" l="1"/>
  <c r="H663" i="1" s="1"/>
  <c r="I653" i="1"/>
  <c r="M652" i="1"/>
  <c r="N652" i="1" s="1"/>
  <c r="H662" i="1"/>
  <c r="D663" i="1"/>
  <c r="E663" i="1" s="1"/>
  <c r="F664" i="1" s="1"/>
  <c r="O663" i="1"/>
  <c r="A664" i="1"/>
  <c r="S663" i="1"/>
  <c r="Q662" i="1"/>
  <c r="R662" i="1" s="1"/>
  <c r="T663" i="1"/>
  <c r="J663" i="1"/>
  <c r="K663" i="1" s="1"/>
  <c r="L663" i="1" s="1"/>
  <c r="C611" i="1"/>
  <c r="P610" i="1"/>
  <c r="B610" i="1" s="1"/>
  <c r="O664" i="1" l="1"/>
  <c r="A665" i="1"/>
  <c r="D664" i="1"/>
  <c r="E664" i="1" s="1"/>
  <c r="F665" i="1" s="1"/>
  <c r="T664" i="1"/>
  <c r="S664" i="1"/>
  <c r="Q663" i="1"/>
  <c r="R663" i="1" s="1"/>
  <c r="J664" i="1"/>
  <c r="K664" i="1" s="1"/>
  <c r="L664" i="1" s="1"/>
  <c r="G664" i="1"/>
  <c r="H664" i="1" s="1"/>
  <c r="C612" i="1"/>
  <c r="P611" i="1"/>
  <c r="I654" i="1"/>
  <c r="M653" i="1"/>
  <c r="N653" i="1" s="1"/>
  <c r="B611" i="1" l="1"/>
  <c r="I655" i="1"/>
  <c r="M654" i="1"/>
  <c r="N654" i="1" s="1"/>
  <c r="G665" i="1"/>
  <c r="C613" i="1"/>
  <c r="P612" i="1"/>
  <c r="B612" i="1" s="1"/>
  <c r="A666" i="1"/>
  <c r="D665" i="1"/>
  <c r="E665" i="1" s="1"/>
  <c r="F666" i="1" s="1"/>
  <c r="O665" i="1"/>
  <c r="Q664" i="1"/>
  <c r="R664" i="1" s="1"/>
  <c r="T665" i="1"/>
  <c r="S665" i="1"/>
  <c r="J665" i="1"/>
  <c r="K665" i="1" s="1"/>
  <c r="L665" i="1" s="1"/>
  <c r="I656" i="1" l="1"/>
  <c r="M655" i="1"/>
  <c r="N655" i="1" s="1"/>
  <c r="T666" i="1"/>
  <c r="S666" i="1"/>
  <c r="Q665" i="1"/>
  <c r="R665" i="1" s="1"/>
  <c r="J666" i="1"/>
  <c r="K666" i="1" s="1"/>
  <c r="L666" i="1" s="1"/>
  <c r="C614" i="1"/>
  <c r="P613" i="1"/>
  <c r="B613" i="1" s="1"/>
  <c r="G666" i="1"/>
  <c r="H665" i="1"/>
  <c r="O666" i="1"/>
  <c r="A667" i="1"/>
  <c r="D666" i="1"/>
  <c r="E666" i="1" s="1"/>
  <c r="F667" i="1" s="1"/>
  <c r="C615" i="1" l="1"/>
  <c r="P614" i="1"/>
  <c r="B614" i="1" s="1"/>
  <c r="A668" i="1"/>
  <c r="D667" i="1"/>
  <c r="E667" i="1" s="1"/>
  <c r="F668" i="1" s="1"/>
  <c r="O667" i="1"/>
  <c r="G667" i="1"/>
  <c r="Q666" i="1"/>
  <c r="R666" i="1" s="1"/>
  <c r="S667" i="1"/>
  <c r="T667" i="1"/>
  <c r="J667" i="1"/>
  <c r="K667" i="1" s="1"/>
  <c r="L667" i="1" s="1"/>
  <c r="H666" i="1"/>
  <c r="I657" i="1"/>
  <c r="M656" i="1"/>
  <c r="N656" i="1" s="1"/>
  <c r="S668" i="1" l="1"/>
  <c r="Q667" i="1"/>
  <c r="R667" i="1" s="1"/>
  <c r="T668" i="1"/>
  <c r="J668" i="1"/>
  <c r="K668" i="1" s="1"/>
  <c r="L668" i="1" s="1"/>
  <c r="C616" i="1"/>
  <c r="P615" i="1"/>
  <c r="B615" i="1" s="1"/>
  <c r="G668" i="1"/>
  <c r="O668" i="1"/>
  <c r="A669" i="1"/>
  <c r="D668" i="1"/>
  <c r="E668" i="1" s="1"/>
  <c r="F669" i="1" s="1"/>
  <c r="I658" i="1"/>
  <c r="M657" i="1"/>
  <c r="N657" i="1" s="1"/>
  <c r="H667" i="1"/>
  <c r="I659" i="1" l="1"/>
  <c r="M658" i="1"/>
  <c r="N658" i="1" s="1"/>
  <c r="A670" i="1"/>
  <c r="D669" i="1"/>
  <c r="E669" i="1" s="1"/>
  <c r="F670" i="1" s="1"/>
  <c r="O669" i="1"/>
  <c r="Q668" i="1"/>
  <c r="R668" i="1" s="1"/>
  <c r="T669" i="1"/>
  <c r="S669" i="1"/>
  <c r="J669" i="1"/>
  <c r="K669" i="1" s="1"/>
  <c r="L669" i="1" s="1"/>
  <c r="G669" i="1"/>
  <c r="C617" i="1"/>
  <c r="P616" i="1"/>
  <c r="B616" i="1" s="1"/>
  <c r="H668" i="1"/>
  <c r="O670" i="1" l="1"/>
  <c r="A671" i="1"/>
  <c r="D670" i="1"/>
  <c r="E670" i="1" s="1"/>
  <c r="F671" i="1" s="1"/>
  <c r="T670" i="1"/>
  <c r="S670" i="1"/>
  <c r="Q669" i="1"/>
  <c r="R669" i="1" s="1"/>
  <c r="J670" i="1"/>
  <c r="K670" i="1" s="1"/>
  <c r="L670" i="1" s="1"/>
  <c r="I660" i="1"/>
  <c r="M659" i="1"/>
  <c r="N659" i="1" s="1"/>
  <c r="C618" i="1"/>
  <c r="P617" i="1"/>
  <c r="B617" i="1" s="1"/>
  <c r="G670" i="1"/>
  <c r="H669" i="1"/>
  <c r="G671" i="1" l="1"/>
  <c r="H671" i="1" s="1"/>
  <c r="I661" i="1"/>
  <c r="M660" i="1"/>
  <c r="N660" i="1" s="1"/>
  <c r="H670" i="1"/>
  <c r="C619" i="1"/>
  <c r="P618" i="1"/>
  <c r="B618" i="1" s="1"/>
  <c r="D671" i="1"/>
  <c r="E671" i="1" s="1"/>
  <c r="F672" i="1" s="1"/>
  <c r="O671" i="1"/>
  <c r="A672" i="1"/>
  <c r="S671" i="1"/>
  <c r="Q670" i="1"/>
  <c r="R670" i="1" s="1"/>
  <c r="J671" i="1"/>
  <c r="K671" i="1" s="1"/>
  <c r="L671" i="1" s="1"/>
  <c r="T671" i="1"/>
  <c r="S672" i="1" l="1"/>
  <c r="T672" i="1"/>
  <c r="Q671" i="1"/>
  <c r="R671" i="1" s="1"/>
  <c r="J672" i="1"/>
  <c r="K672" i="1" s="1"/>
  <c r="L672" i="1" s="1"/>
  <c r="C620" i="1"/>
  <c r="P619" i="1"/>
  <c r="B619" i="1" s="1"/>
  <c r="I662" i="1"/>
  <c r="M661" i="1"/>
  <c r="N661" i="1" s="1"/>
  <c r="G672" i="1"/>
  <c r="O672" i="1"/>
  <c r="A673" i="1"/>
  <c r="D672" i="1"/>
  <c r="E672" i="1" s="1"/>
  <c r="F673" i="1" s="1"/>
  <c r="T673" i="1" l="1"/>
  <c r="Q672" i="1"/>
  <c r="R672" i="1" s="1"/>
  <c r="S673" i="1"/>
  <c r="J673" i="1"/>
  <c r="K673" i="1" s="1"/>
  <c r="L673" i="1" s="1"/>
  <c r="I663" i="1"/>
  <c r="M662" i="1"/>
  <c r="N662" i="1" s="1"/>
  <c r="G673" i="1"/>
  <c r="H673" i="1" s="1"/>
  <c r="H672" i="1"/>
  <c r="C621" i="1"/>
  <c r="P620" i="1"/>
  <c r="B620" i="1" s="1"/>
  <c r="D673" i="1"/>
  <c r="E673" i="1" s="1"/>
  <c r="F674" i="1" s="1"/>
  <c r="O673" i="1"/>
  <c r="A674" i="1"/>
  <c r="O674" i="1" l="1"/>
  <c r="A675" i="1"/>
  <c r="D674" i="1"/>
  <c r="E674" i="1" s="1"/>
  <c r="F675" i="1" s="1"/>
  <c r="T674" i="1"/>
  <c r="S674" i="1"/>
  <c r="Q673" i="1"/>
  <c r="R673" i="1" s="1"/>
  <c r="J674" i="1"/>
  <c r="K674" i="1" s="1"/>
  <c r="L674" i="1" s="1"/>
  <c r="G674" i="1"/>
  <c r="C622" i="1"/>
  <c r="P621" i="1"/>
  <c r="B621" i="1" s="1"/>
  <c r="I664" i="1"/>
  <c r="M663" i="1"/>
  <c r="N663" i="1" s="1"/>
  <c r="Q674" i="1" l="1"/>
  <c r="R674" i="1" s="1"/>
  <c r="T675" i="1"/>
  <c r="S675" i="1"/>
  <c r="J675" i="1"/>
  <c r="K675" i="1" s="1"/>
  <c r="L675" i="1" s="1"/>
  <c r="C623" i="1"/>
  <c r="P622" i="1"/>
  <c r="B622" i="1" s="1"/>
  <c r="G675" i="1"/>
  <c r="I665" i="1"/>
  <c r="M664" i="1"/>
  <c r="N664" i="1" s="1"/>
  <c r="D675" i="1"/>
  <c r="E675" i="1" s="1"/>
  <c r="F676" i="1" s="1"/>
  <c r="A676" i="1"/>
  <c r="O675" i="1"/>
  <c r="H674" i="1"/>
  <c r="T676" i="1" l="1"/>
  <c r="Q675" i="1"/>
  <c r="R675" i="1" s="1"/>
  <c r="S676" i="1"/>
  <c r="J676" i="1"/>
  <c r="K676" i="1" s="1"/>
  <c r="L676" i="1" s="1"/>
  <c r="I666" i="1"/>
  <c r="M665" i="1"/>
  <c r="N665" i="1" s="1"/>
  <c r="C624" i="1"/>
  <c r="P623" i="1"/>
  <c r="B623" i="1" s="1"/>
  <c r="O676" i="1"/>
  <c r="A677" i="1"/>
  <c r="D676" i="1"/>
  <c r="E676" i="1" s="1"/>
  <c r="F677" i="1" s="1"/>
  <c r="G676" i="1"/>
  <c r="H675" i="1"/>
  <c r="G677" i="1" l="1"/>
  <c r="H677" i="1" s="1"/>
  <c r="C625" i="1"/>
  <c r="P624" i="1"/>
  <c r="B624" i="1" s="1"/>
  <c r="O677" i="1"/>
  <c r="A678" i="1"/>
  <c r="D677" i="1"/>
  <c r="E677" i="1" s="1"/>
  <c r="F678" i="1" s="1"/>
  <c r="I667" i="1"/>
  <c r="M666" i="1"/>
  <c r="N666" i="1" s="1"/>
  <c r="T677" i="1"/>
  <c r="Q676" i="1"/>
  <c r="R676" i="1" s="1"/>
  <c r="S677" i="1"/>
  <c r="J677" i="1"/>
  <c r="K677" i="1" s="1"/>
  <c r="L677" i="1" s="1"/>
  <c r="H676" i="1"/>
  <c r="G678" i="1" l="1"/>
  <c r="H678" i="1" s="1"/>
  <c r="I668" i="1"/>
  <c r="M667" i="1"/>
  <c r="N667" i="1" s="1"/>
  <c r="O678" i="1"/>
  <c r="A679" i="1"/>
  <c r="D678" i="1"/>
  <c r="E678" i="1" s="1"/>
  <c r="F679" i="1" s="1"/>
  <c r="T678" i="1"/>
  <c r="S678" i="1"/>
  <c r="Q677" i="1"/>
  <c r="R677" i="1" s="1"/>
  <c r="J678" i="1"/>
  <c r="K678" i="1" s="1"/>
  <c r="L678" i="1" s="1"/>
  <c r="C626" i="1"/>
  <c r="P625" i="1"/>
  <c r="B625" i="1" s="1"/>
  <c r="C627" i="1" l="1"/>
  <c r="P626" i="1"/>
  <c r="B626" i="1" s="1"/>
  <c r="I669" i="1"/>
  <c r="M668" i="1"/>
  <c r="N668" i="1" s="1"/>
  <c r="O679" i="1"/>
  <c r="D679" i="1"/>
  <c r="E679" i="1" s="1"/>
  <c r="F680" i="1" s="1"/>
  <c r="A680" i="1"/>
  <c r="S679" i="1"/>
  <c r="Q678" i="1"/>
  <c r="R678" i="1" s="1"/>
  <c r="J679" i="1"/>
  <c r="K679" i="1" s="1"/>
  <c r="L679" i="1" s="1"/>
  <c r="T679" i="1"/>
  <c r="G679" i="1"/>
  <c r="H679" i="1" s="1"/>
  <c r="T680" i="1" l="1"/>
  <c r="Q679" i="1"/>
  <c r="R679" i="1" s="1"/>
  <c r="S680" i="1"/>
  <c r="J680" i="1"/>
  <c r="K680" i="1" s="1"/>
  <c r="L680" i="1" s="1"/>
  <c r="G680" i="1"/>
  <c r="H680" i="1" s="1"/>
  <c r="D680" i="1"/>
  <c r="E680" i="1" s="1"/>
  <c r="F681" i="1" s="1"/>
  <c r="O680" i="1"/>
  <c r="A681" i="1"/>
  <c r="I670" i="1"/>
  <c r="M669" i="1"/>
  <c r="N669" i="1" s="1"/>
  <c r="C628" i="1"/>
  <c r="P627" i="1"/>
  <c r="B627" i="1" s="1"/>
  <c r="I671" i="1" l="1"/>
  <c r="M670" i="1"/>
  <c r="N670" i="1" s="1"/>
  <c r="D681" i="1"/>
  <c r="E681" i="1" s="1"/>
  <c r="F682" i="1" s="1"/>
  <c r="A682" i="1"/>
  <c r="O681" i="1"/>
  <c r="G681" i="1"/>
  <c r="C629" i="1"/>
  <c r="P628" i="1"/>
  <c r="B628" i="1" s="1"/>
  <c r="Q680" i="1"/>
  <c r="R680" i="1" s="1"/>
  <c r="S681" i="1"/>
  <c r="J681" i="1"/>
  <c r="K681" i="1" s="1"/>
  <c r="L681" i="1" s="1"/>
  <c r="T681" i="1"/>
  <c r="S682" i="1" l="1"/>
  <c r="Q681" i="1"/>
  <c r="R681" i="1" s="1"/>
  <c r="T682" i="1"/>
  <c r="J682" i="1"/>
  <c r="K682" i="1" s="1"/>
  <c r="L682" i="1" s="1"/>
  <c r="C630" i="1"/>
  <c r="P629" i="1"/>
  <c r="B629" i="1" s="1"/>
  <c r="D682" i="1"/>
  <c r="E682" i="1" s="1"/>
  <c r="F683" i="1" s="1"/>
  <c r="O682" i="1"/>
  <c r="A683" i="1"/>
  <c r="I672" i="1"/>
  <c r="M671" i="1"/>
  <c r="N671" i="1" s="1"/>
  <c r="G682" i="1"/>
  <c r="H681" i="1"/>
  <c r="G683" i="1" l="1"/>
  <c r="H683" i="1" s="1"/>
  <c r="H682" i="1"/>
  <c r="D683" i="1"/>
  <c r="E683" i="1" s="1"/>
  <c r="F684" i="1" s="1"/>
  <c r="A684" i="1"/>
  <c r="O683" i="1"/>
  <c r="Q682" i="1"/>
  <c r="R682" i="1" s="1"/>
  <c r="S683" i="1"/>
  <c r="T683" i="1"/>
  <c r="J683" i="1"/>
  <c r="K683" i="1" s="1"/>
  <c r="L683" i="1" s="1"/>
  <c r="C631" i="1"/>
  <c r="P630" i="1"/>
  <c r="B630" i="1" s="1"/>
  <c r="I673" i="1"/>
  <c r="M672" i="1"/>
  <c r="N672" i="1" s="1"/>
  <c r="Q683" i="1" l="1"/>
  <c r="R683" i="1" s="1"/>
  <c r="T684" i="1"/>
  <c r="S684" i="1"/>
  <c r="J684" i="1"/>
  <c r="K684" i="1" s="1"/>
  <c r="L684" i="1" s="1"/>
  <c r="G684" i="1"/>
  <c r="I674" i="1"/>
  <c r="M673" i="1"/>
  <c r="N673" i="1" s="1"/>
  <c r="C632" i="1"/>
  <c r="P631" i="1"/>
  <c r="B631" i="1" s="1"/>
  <c r="O684" i="1"/>
  <c r="D684" i="1"/>
  <c r="E684" i="1" s="1"/>
  <c r="F685" i="1" s="1"/>
  <c r="A685" i="1"/>
  <c r="O685" i="1" l="1"/>
  <c r="A686" i="1"/>
  <c r="D685" i="1"/>
  <c r="E685" i="1" s="1"/>
  <c r="F686" i="1" s="1"/>
  <c r="C633" i="1"/>
  <c r="P632" i="1"/>
  <c r="B632" i="1" s="1"/>
  <c r="G685" i="1"/>
  <c r="T685" i="1"/>
  <c r="S685" i="1"/>
  <c r="J685" i="1"/>
  <c r="K685" i="1" s="1"/>
  <c r="L685" i="1" s="1"/>
  <c r="Q684" i="1"/>
  <c r="R684" i="1" s="1"/>
  <c r="I675" i="1"/>
  <c r="M674" i="1"/>
  <c r="N674" i="1" s="1"/>
  <c r="H684" i="1"/>
  <c r="G686" i="1" l="1"/>
  <c r="H686" i="1" s="1"/>
  <c r="I676" i="1"/>
  <c r="M675" i="1"/>
  <c r="N675" i="1" s="1"/>
  <c r="C634" i="1"/>
  <c r="P633" i="1"/>
  <c r="B633" i="1" s="1"/>
  <c r="O686" i="1"/>
  <c r="A687" i="1"/>
  <c r="D686" i="1"/>
  <c r="E686" i="1" s="1"/>
  <c r="F687" i="1" s="1"/>
  <c r="H685" i="1"/>
  <c r="T686" i="1"/>
  <c r="Q685" i="1"/>
  <c r="R685" i="1" s="1"/>
  <c r="S686" i="1"/>
  <c r="J686" i="1"/>
  <c r="K686" i="1" s="1"/>
  <c r="L686" i="1" s="1"/>
  <c r="T687" i="1" l="1"/>
  <c r="S687" i="1"/>
  <c r="Q686" i="1"/>
  <c r="R686" i="1" s="1"/>
  <c r="J687" i="1"/>
  <c r="K687" i="1" s="1"/>
  <c r="L687" i="1" s="1"/>
  <c r="I677" i="1"/>
  <c r="M676" i="1"/>
  <c r="N676" i="1" s="1"/>
  <c r="G687" i="1"/>
  <c r="C635" i="1"/>
  <c r="P634" i="1"/>
  <c r="B634" i="1" s="1"/>
  <c r="O687" i="1"/>
  <c r="D687" i="1"/>
  <c r="E687" i="1" s="1"/>
  <c r="F688" i="1" s="1"/>
  <c r="A688" i="1"/>
  <c r="S688" i="1" l="1"/>
  <c r="Q687" i="1"/>
  <c r="R687" i="1" s="1"/>
  <c r="J688" i="1"/>
  <c r="K688" i="1" s="1"/>
  <c r="L688" i="1" s="1"/>
  <c r="T688" i="1"/>
  <c r="G688" i="1"/>
  <c r="H688" i="1" s="1"/>
  <c r="H687" i="1"/>
  <c r="O688" i="1"/>
  <c r="D688" i="1"/>
  <c r="E688" i="1" s="1"/>
  <c r="F689" i="1" s="1"/>
  <c r="A689" i="1"/>
  <c r="C636" i="1"/>
  <c r="P635" i="1"/>
  <c r="B635" i="1" s="1"/>
  <c r="M677" i="1"/>
  <c r="N677" i="1" s="1"/>
  <c r="I678" i="1"/>
  <c r="I679" i="1" l="1"/>
  <c r="M678" i="1"/>
  <c r="N678" i="1" s="1"/>
  <c r="O689" i="1"/>
  <c r="A690" i="1"/>
  <c r="D689" i="1"/>
  <c r="E689" i="1" s="1"/>
  <c r="F690" i="1" s="1"/>
  <c r="C637" i="1"/>
  <c r="P636" i="1"/>
  <c r="B636" i="1" s="1"/>
  <c r="T689" i="1"/>
  <c r="S689" i="1"/>
  <c r="Q688" i="1"/>
  <c r="R688" i="1" s="1"/>
  <c r="J689" i="1"/>
  <c r="K689" i="1" s="1"/>
  <c r="L689" i="1" s="1"/>
  <c r="G689" i="1"/>
  <c r="G690" i="1" l="1"/>
  <c r="H690" i="1" s="1"/>
  <c r="C638" i="1"/>
  <c r="P637" i="1"/>
  <c r="B637" i="1" s="1"/>
  <c r="O690" i="1"/>
  <c r="D690" i="1"/>
  <c r="E690" i="1" s="1"/>
  <c r="F691" i="1" s="1"/>
  <c r="A691" i="1"/>
  <c r="H689" i="1"/>
  <c r="T690" i="1"/>
  <c r="Q689" i="1"/>
  <c r="R689" i="1" s="1"/>
  <c r="J690" i="1"/>
  <c r="K690" i="1" s="1"/>
  <c r="L690" i="1" s="1"/>
  <c r="S690" i="1"/>
  <c r="I680" i="1"/>
  <c r="M679" i="1"/>
  <c r="N679" i="1" s="1"/>
  <c r="G691" i="1" l="1"/>
  <c r="H691" i="1" s="1"/>
  <c r="I681" i="1"/>
  <c r="M680" i="1"/>
  <c r="N680" i="1" s="1"/>
  <c r="O691" i="1"/>
  <c r="A692" i="1"/>
  <c r="D691" i="1"/>
  <c r="E691" i="1" s="1"/>
  <c r="F692" i="1" s="1"/>
  <c r="C639" i="1"/>
  <c r="P638" i="1"/>
  <c r="B638" i="1" s="1"/>
  <c r="T691" i="1"/>
  <c r="S691" i="1"/>
  <c r="Q690" i="1"/>
  <c r="R690" i="1" s="1"/>
  <c r="J691" i="1"/>
  <c r="K691" i="1" s="1"/>
  <c r="L691" i="1" s="1"/>
  <c r="C640" i="1" l="1"/>
  <c r="P639" i="1"/>
  <c r="B639" i="1" s="1"/>
  <c r="O692" i="1"/>
  <c r="A693" i="1"/>
  <c r="D692" i="1"/>
  <c r="E692" i="1" s="1"/>
  <c r="F693" i="1" s="1"/>
  <c r="I682" i="1"/>
  <c r="M681" i="1"/>
  <c r="N681" i="1" s="1"/>
  <c r="S692" i="1"/>
  <c r="Q691" i="1"/>
  <c r="R691" i="1" s="1"/>
  <c r="T692" i="1"/>
  <c r="J692" i="1"/>
  <c r="K692" i="1" s="1"/>
  <c r="L692" i="1" s="1"/>
  <c r="G692" i="1"/>
  <c r="G693" i="1" l="1"/>
  <c r="H693" i="1" s="1"/>
  <c r="C641" i="1"/>
  <c r="P640" i="1"/>
  <c r="B640" i="1" s="1"/>
  <c r="M682" i="1"/>
  <c r="N682" i="1" s="1"/>
  <c r="I683" i="1"/>
  <c r="O693" i="1"/>
  <c r="A694" i="1"/>
  <c r="D693" i="1"/>
  <c r="E693" i="1" s="1"/>
  <c r="F694" i="1" s="1"/>
  <c r="H692" i="1"/>
  <c r="T693" i="1"/>
  <c r="S693" i="1"/>
  <c r="J693" i="1"/>
  <c r="K693" i="1" s="1"/>
  <c r="L693" i="1" s="1"/>
  <c r="Q692" i="1"/>
  <c r="R692" i="1" s="1"/>
  <c r="T694" i="1" l="1"/>
  <c r="Q693" i="1"/>
  <c r="R693" i="1" s="1"/>
  <c r="J694" i="1"/>
  <c r="K694" i="1" s="1"/>
  <c r="L694" i="1" s="1"/>
  <c r="S694" i="1"/>
  <c r="I684" i="1"/>
  <c r="M683" i="1"/>
  <c r="N683" i="1" s="1"/>
  <c r="C642" i="1"/>
  <c r="P641" i="1"/>
  <c r="B641" i="1" s="1"/>
  <c r="O694" i="1"/>
  <c r="A695" i="1"/>
  <c r="D694" i="1"/>
  <c r="E694" i="1" s="1"/>
  <c r="F695" i="1" s="1"/>
  <c r="G694" i="1"/>
  <c r="C643" i="1" l="1"/>
  <c r="P642" i="1"/>
  <c r="T695" i="1"/>
  <c r="Q694" i="1"/>
  <c r="R694" i="1" s="1"/>
  <c r="J695" i="1"/>
  <c r="K695" i="1" s="1"/>
  <c r="L695" i="1" s="1"/>
  <c r="S695" i="1"/>
  <c r="G695" i="1"/>
  <c r="O695" i="1"/>
  <c r="A696" i="1"/>
  <c r="D695" i="1"/>
  <c r="E695" i="1" s="1"/>
  <c r="F696" i="1" s="1"/>
  <c r="H694" i="1"/>
  <c r="I685" i="1"/>
  <c r="M684" i="1"/>
  <c r="N684" i="1" s="1"/>
  <c r="B642" i="1" l="1"/>
  <c r="M685" i="1"/>
  <c r="N685" i="1" s="1"/>
  <c r="I686" i="1"/>
  <c r="O696" i="1"/>
  <c r="D696" i="1"/>
  <c r="E696" i="1" s="1"/>
  <c r="F697" i="1" s="1"/>
  <c r="A697" i="1"/>
  <c r="S696" i="1"/>
  <c r="Q695" i="1"/>
  <c r="R695" i="1" s="1"/>
  <c r="J696" i="1"/>
  <c r="K696" i="1" s="1"/>
  <c r="L696" i="1" s="1"/>
  <c r="T696" i="1"/>
  <c r="C644" i="1"/>
  <c r="P643" i="1"/>
  <c r="B643" i="1" s="1"/>
  <c r="G696" i="1"/>
  <c r="H695" i="1"/>
  <c r="G697" i="1" l="1"/>
  <c r="H697" i="1" s="1"/>
  <c r="H696" i="1"/>
  <c r="C645" i="1"/>
  <c r="P644" i="1"/>
  <c r="B644" i="1" s="1"/>
  <c r="O697" i="1"/>
  <c r="D697" i="1"/>
  <c r="E697" i="1" s="1"/>
  <c r="F698" i="1" s="1"/>
  <c r="A698" i="1"/>
  <c r="I687" i="1"/>
  <c r="M686" i="1"/>
  <c r="N686" i="1" s="1"/>
  <c r="T697" i="1"/>
  <c r="S697" i="1"/>
  <c r="Q696" i="1"/>
  <c r="R696" i="1" s="1"/>
  <c r="J697" i="1"/>
  <c r="K697" i="1" s="1"/>
  <c r="L697" i="1" s="1"/>
  <c r="G698" i="1" l="1"/>
  <c r="H698" i="1" s="1"/>
  <c r="O698" i="1"/>
  <c r="A699" i="1"/>
  <c r="D698" i="1"/>
  <c r="E698" i="1" s="1"/>
  <c r="F699" i="1" s="1"/>
  <c r="M687" i="1"/>
  <c r="N687" i="1" s="1"/>
  <c r="I688" i="1"/>
  <c r="T698" i="1"/>
  <c r="Q697" i="1"/>
  <c r="R697" i="1" s="1"/>
  <c r="J698" i="1"/>
  <c r="K698" i="1" s="1"/>
  <c r="L698" i="1" s="1"/>
  <c r="S698" i="1"/>
  <c r="C646" i="1"/>
  <c r="P645" i="1"/>
  <c r="B645" i="1" s="1"/>
  <c r="G699" i="1" l="1"/>
  <c r="H699" i="1" s="1"/>
  <c r="C647" i="1"/>
  <c r="P646" i="1"/>
  <c r="B646" i="1" s="1"/>
  <c r="I689" i="1"/>
  <c r="M688" i="1"/>
  <c r="N688" i="1" s="1"/>
  <c r="O699" i="1"/>
  <c r="A700" i="1"/>
  <c r="D699" i="1"/>
  <c r="E699" i="1" s="1"/>
  <c r="F700" i="1" s="1"/>
  <c r="T699" i="1"/>
  <c r="S699" i="1"/>
  <c r="Q698" i="1"/>
  <c r="R698" i="1" s="1"/>
  <c r="J699" i="1"/>
  <c r="K699" i="1" s="1"/>
  <c r="L699" i="1" s="1"/>
  <c r="O700" i="1" l="1"/>
  <c r="A701" i="1"/>
  <c r="D700" i="1"/>
  <c r="E700" i="1" s="1"/>
  <c r="F701" i="1" s="1"/>
  <c r="T700" i="1"/>
  <c r="Q699" i="1"/>
  <c r="R699" i="1" s="1"/>
  <c r="S700" i="1"/>
  <c r="J700" i="1"/>
  <c r="K700" i="1" s="1"/>
  <c r="L700" i="1" s="1"/>
  <c r="C648" i="1"/>
  <c r="P647" i="1"/>
  <c r="B647" i="1" s="1"/>
  <c r="I690" i="1"/>
  <c r="M689" i="1"/>
  <c r="N689" i="1" s="1"/>
  <c r="G700" i="1"/>
  <c r="G701" i="1" l="1"/>
  <c r="H701" i="1" s="1"/>
  <c r="H700" i="1"/>
  <c r="I691" i="1"/>
  <c r="M690" i="1"/>
  <c r="N690" i="1" s="1"/>
  <c r="O701" i="1"/>
  <c r="A702" i="1"/>
  <c r="D701" i="1"/>
  <c r="E701" i="1" s="1"/>
  <c r="F702" i="1" s="1"/>
  <c r="C649" i="1"/>
  <c r="P648" i="1"/>
  <c r="B648" i="1" s="1"/>
  <c r="S701" i="1"/>
  <c r="T701" i="1"/>
  <c r="J701" i="1"/>
  <c r="K701" i="1" s="1"/>
  <c r="L701" i="1" s="1"/>
  <c r="Q700" i="1"/>
  <c r="R700" i="1" s="1"/>
  <c r="T702" i="1" l="1"/>
  <c r="Q701" i="1"/>
  <c r="R701" i="1" s="1"/>
  <c r="S702" i="1"/>
  <c r="J702" i="1"/>
  <c r="K702" i="1" s="1"/>
  <c r="L702" i="1" s="1"/>
  <c r="I692" i="1"/>
  <c r="M691" i="1"/>
  <c r="N691" i="1" s="1"/>
  <c r="C650" i="1"/>
  <c r="P649" i="1"/>
  <c r="B649" i="1" s="1"/>
  <c r="G702" i="1"/>
  <c r="O702" i="1"/>
  <c r="D702" i="1"/>
  <c r="E702" i="1" s="1"/>
  <c r="F703" i="1" s="1"/>
  <c r="A703" i="1"/>
  <c r="O703" i="1" l="1"/>
  <c r="A704" i="1"/>
  <c r="D703" i="1"/>
  <c r="E703" i="1" s="1"/>
  <c r="F704" i="1" s="1"/>
  <c r="G703" i="1"/>
  <c r="H703" i="1" s="1"/>
  <c r="I693" i="1"/>
  <c r="M692" i="1"/>
  <c r="N692" i="1" s="1"/>
  <c r="H702" i="1"/>
  <c r="T703" i="1"/>
  <c r="S703" i="1"/>
  <c r="J703" i="1"/>
  <c r="K703" i="1" s="1"/>
  <c r="L703" i="1" s="1"/>
  <c r="Q702" i="1"/>
  <c r="R702" i="1" s="1"/>
  <c r="C651" i="1"/>
  <c r="P650" i="1"/>
  <c r="B650" i="1" s="1"/>
  <c r="C652" i="1" l="1"/>
  <c r="P651" i="1"/>
  <c r="B651" i="1" s="1"/>
  <c r="I694" i="1"/>
  <c r="M693" i="1"/>
  <c r="N693" i="1" s="1"/>
  <c r="O704" i="1"/>
  <c r="A705" i="1"/>
  <c r="D704" i="1"/>
  <c r="E704" i="1" s="1"/>
  <c r="F705" i="1" s="1"/>
  <c r="S704" i="1"/>
  <c r="Q703" i="1"/>
  <c r="R703" i="1" s="1"/>
  <c r="T704" i="1"/>
  <c r="J704" i="1"/>
  <c r="K704" i="1" s="1"/>
  <c r="L704" i="1" s="1"/>
  <c r="G704" i="1"/>
  <c r="G705" i="1" l="1"/>
  <c r="H705" i="1" s="1"/>
  <c r="O705" i="1"/>
  <c r="D705" i="1"/>
  <c r="E705" i="1" s="1"/>
  <c r="F706" i="1" s="1"/>
  <c r="A706" i="1"/>
  <c r="I695" i="1"/>
  <c r="M694" i="1"/>
  <c r="N694" i="1" s="1"/>
  <c r="T705" i="1"/>
  <c r="S705" i="1"/>
  <c r="Q704" i="1"/>
  <c r="R704" i="1" s="1"/>
  <c r="J705" i="1"/>
  <c r="K705" i="1" s="1"/>
  <c r="L705" i="1" s="1"/>
  <c r="C653" i="1"/>
  <c r="P652" i="1"/>
  <c r="B652" i="1" s="1"/>
  <c r="H704" i="1"/>
  <c r="T706" i="1" l="1"/>
  <c r="Q705" i="1"/>
  <c r="R705" i="1" s="1"/>
  <c r="J706" i="1"/>
  <c r="K706" i="1" s="1"/>
  <c r="L706" i="1" s="1"/>
  <c r="S706" i="1"/>
  <c r="I696" i="1"/>
  <c r="M695" i="1"/>
  <c r="N695" i="1" s="1"/>
  <c r="C654" i="1"/>
  <c r="P653" i="1"/>
  <c r="B653" i="1" s="1"/>
  <c r="O706" i="1"/>
  <c r="A707" i="1"/>
  <c r="D706" i="1"/>
  <c r="E706" i="1" s="1"/>
  <c r="F707" i="1" s="1"/>
  <c r="G706" i="1"/>
  <c r="H706" i="1" s="1"/>
  <c r="I697" i="1" l="1"/>
  <c r="M696" i="1"/>
  <c r="N696" i="1" s="1"/>
  <c r="T707" i="1"/>
  <c r="S707" i="1"/>
  <c r="Q706" i="1"/>
  <c r="R706" i="1" s="1"/>
  <c r="J707" i="1"/>
  <c r="K707" i="1" s="1"/>
  <c r="L707" i="1" s="1"/>
  <c r="G707" i="1"/>
  <c r="H707" i="1" s="1"/>
  <c r="O707" i="1"/>
  <c r="A708" i="1"/>
  <c r="D707" i="1"/>
  <c r="E707" i="1" s="1"/>
  <c r="F708" i="1" s="1"/>
  <c r="C655" i="1"/>
  <c r="P654" i="1"/>
  <c r="B654" i="1" s="1"/>
  <c r="C656" i="1" l="1"/>
  <c r="P655" i="1"/>
  <c r="B655" i="1" s="1"/>
  <c r="O708" i="1"/>
  <c r="D708" i="1"/>
  <c r="E708" i="1" s="1"/>
  <c r="F709" i="1" s="1"/>
  <c r="A709" i="1"/>
  <c r="I698" i="1"/>
  <c r="M697" i="1"/>
  <c r="N697" i="1" s="1"/>
  <c r="T708" i="1"/>
  <c r="Q707" i="1"/>
  <c r="R707" i="1" s="1"/>
  <c r="S708" i="1"/>
  <c r="J708" i="1"/>
  <c r="K708" i="1" s="1"/>
  <c r="L708" i="1" s="1"/>
  <c r="G708" i="1"/>
  <c r="H708" i="1" s="1"/>
  <c r="T709" i="1" l="1"/>
  <c r="S709" i="1"/>
  <c r="J709" i="1"/>
  <c r="K709" i="1" s="1"/>
  <c r="L709" i="1" s="1"/>
  <c r="Q708" i="1"/>
  <c r="R708" i="1" s="1"/>
  <c r="G709" i="1"/>
  <c r="H709" i="1" s="1"/>
  <c r="O709" i="1"/>
  <c r="A710" i="1"/>
  <c r="D709" i="1"/>
  <c r="E709" i="1" s="1"/>
  <c r="F710" i="1" s="1"/>
  <c r="C657" i="1"/>
  <c r="P656" i="1"/>
  <c r="B656" i="1" s="1"/>
  <c r="I699" i="1"/>
  <c r="M698" i="1"/>
  <c r="N698" i="1" s="1"/>
  <c r="T710" i="1" l="1"/>
  <c r="Q709" i="1"/>
  <c r="R709" i="1" s="1"/>
  <c r="J710" i="1"/>
  <c r="K710" i="1" s="1"/>
  <c r="L710" i="1" s="1"/>
  <c r="S710" i="1"/>
  <c r="I700" i="1"/>
  <c r="M699" i="1"/>
  <c r="N699" i="1" s="1"/>
  <c r="G710" i="1"/>
  <c r="C658" i="1"/>
  <c r="P657" i="1"/>
  <c r="B657" i="1" s="1"/>
  <c r="O710" i="1"/>
  <c r="D710" i="1"/>
  <c r="E710" i="1" s="1"/>
  <c r="F711" i="1" s="1"/>
  <c r="A711" i="1"/>
  <c r="A712" i="1" l="1"/>
  <c r="O711" i="1"/>
  <c r="D711" i="1"/>
  <c r="E711" i="1" s="1"/>
  <c r="F712" i="1" s="1"/>
  <c r="G711" i="1"/>
  <c r="H711" i="1" s="1"/>
  <c r="C659" i="1"/>
  <c r="P658" i="1"/>
  <c r="B658" i="1" s="1"/>
  <c r="T711" i="1"/>
  <c r="S711" i="1"/>
  <c r="J711" i="1"/>
  <c r="K711" i="1" s="1"/>
  <c r="L711" i="1" s="1"/>
  <c r="Q710" i="1"/>
  <c r="R710" i="1" s="1"/>
  <c r="H710" i="1"/>
  <c r="I701" i="1"/>
  <c r="M700" i="1"/>
  <c r="N700" i="1" s="1"/>
  <c r="I702" i="1" l="1"/>
  <c r="M701" i="1"/>
  <c r="N701" i="1" s="1"/>
  <c r="T712" i="1"/>
  <c r="Q711" i="1"/>
  <c r="R711" i="1" s="1"/>
  <c r="J712" i="1"/>
  <c r="K712" i="1" s="1"/>
  <c r="L712" i="1" s="1"/>
  <c r="S712" i="1"/>
  <c r="C660" i="1"/>
  <c r="P659" i="1"/>
  <c r="B659" i="1" s="1"/>
  <c r="G712" i="1"/>
  <c r="O712" i="1"/>
  <c r="D712" i="1"/>
  <c r="E712" i="1" s="1"/>
  <c r="F713" i="1" s="1"/>
  <c r="A713" i="1"/>
  <c r="O713" i="1" l="1"/>
  <c r="A714" i="1"/>
  <c r="D713" i="1"/>
  <c r="E713" i="1" s="1"/>
  <c r="F714" i="1" s="1"/>
  <c r="G713" i="1"/>
  <c r="C661" i="1"/>
  <c r="P660" i="1"/>
  <c r="B660" i="1" s="1"/>
  <c r="I703" i="1"/>
  <c r="M702" i="1"/>
  <c r="N702" i="1" s="1"/>
  <c r="S713" i="1"/>
  <c r="Q712" i="1"/>
  <c r="R712" i="1" s="1"/>
  <c r="T713" i="1"/>
  <c r="J713" i="1"/>
  <c r="K713" i="1" s="1"/>
  <c r="L713" i="1" s="1"/>
  <c r="H712" i="1"/>
  <c r="G714" i="1" l="1"/>
  <c r="H714" i="1" s="1"/>
  <c r="I704" i="1"/>
  <c r="M703" i="1"/>
  <c r="N703" i="1" s="1"/>
  <c r="C662" i="1"/>
  <c r="P661" i="1"/>
  <c r="B661" i="1" s="1"/>
  <c r="O714" i="1"/>
  <c r="A715" i="1"/>
  <c r="D714" i="1"/>
  <c r="E714" i="1" s="1"/>
  <c r="F715" i="1" s="1"/>
  <c r="T714" i="1"/>
  <c r="Q713" i="1"/>
  <c r="R713" i="1" s="1"/>
  <c r="J714" i="1"/>
  <c r="K714" i="1" s="1"/>
  <c r="L714" i="1" s="1"/>
  <c r="S714" i="1"/>
  <c r="H713" i="1"/>
  <c r="G715" i="1" l="1"/>
  <c r="H715" i="1" s="1"/>
  <c r="O715" i="1"/>
  <c r="D715" i="1"/>
  <c r="E715" i="1" s="1"/>
  <c r="F716" i="1" s="1"/>
  <c r="A716" i="1"/>
  <c r="T715" i="1"/>
  <c r="S715" i="1"/>
  <c r="Q714" i="1"/>
  <c r="R714" i="1" s="1"/>
  <c r="J715" i="1"/>
  <c r="K715" i="1" s="1"/>
  <c r="L715" i="1" s="1"/>
  <c r="I705" i="1"/>
  <c r="M704" i="1"/>
  <c r="N704" i="1" s="1"/>
  <c r="C663" i="1"/>
  <c r="P662" i="1"/>
  <c r="B662" i="1" s="1"/>
  <c r="C664" i="1" l="1"/>
  <c r="P663" i="1"/>
  <c r="B663" i="1" s="1"/>
  <c r="I706" i="1"/>
  <c r="M705" i="1"/>
  <c r="N705" i="1" s="1"/>
  <c r="S716" i="1"/>
  <c r="Q715" i="1"/>
  <c r="R715" i="1" s="1"/>
  <c r="T716" i="1"/>
  <c r="J716" i="1"/>
  <c r="K716" i="1" s="1"/>
  <c r="L716" i="1" s="1"/>
  <c r="O716" i="1"/>
  <c r="A717" i="1"/>
  <c r="D716" i="1"/>
  <c r="E716" i="1" s="1"/>
  <c r="F717" i="1" s="1"/>
  <c r="G716" i="1"/>
  <c r="M706" i="1" l="1"/>
  <c r="N706" i="1" s="1"/>
  <c r="I707" i="1"/>
  <c r="T717" i="1"/>
  <c r="S717" i="1"/>
  <c r="J717" i="1"/>
  <c r="K717" i="1" s="1"/>
  <c r="L717" i="1" s="1"/>
  <c r="Q716" i="1"/>
  <c r="R716" i="1" s="1"/>
  <c r="G717" i="1"/>
  <c r="H717" i="1" s="1"/>
  <c r="O717" i="1"/>
  <c r="A718" i="1"/>
  <c r="D717" i="1"/>
  <c r="E717" i="1" s="1"/>
  <c r="F718" i="1" s="1"/>
  <c r="H716" i="1"/>
  <c r="C665" i="1"/>
  <c r="P664" i="1"/>
  <c r="B664" i="1" s="1"/>
  <c r="I708" i="1" l="1"/>
  <c r="M707" i="1"/>
  <c r="N707" i="1" s="1"/>
  <c r="O718" i="1"/>
  <c r="A719" i="1"/>
  <c r="D718" i="1"/>
  <c r="E718" i="1" s="1"/>
  <c r="F719" i="1" s="1"/>
  <c r="C666" i="1"/>
  <c r="P665" i="1"/>
  <c r="B665" i="1" s="1"/>
  <c r="S718" i="1"/>
  <c r="Q717" i="1"/>
  <c r="R717" i="1" s="1"/>
  <c r="T718" i="1"/>
  <c r="J718" i="1"/>
  <c r="K718" i="1" s="1"/>
  <c r="L718" i="1" s="1"/>
  <c r="G718" i="1"/>
  <c r="T719" i="1" l="1"/>
  <c r="Q718" i="1"/>
  <c r="R718" i="1" s="1"/>
  <c r="J719" i="1"/>
  <c r="K719" i="1" s="1"/>
  <c r="L719" i="1" s="1"/>
  <c r="S719" i="1"/>
  <c r="G719" i="1"/>
  <c r="H719" i="1" s="1"/>
  <c r="C667" i="1"/>
  <c r="P666" i="1"/>
  <c r="B666" i="1" s="1"/>
  <c r="I709" i="1"/>
  <c r="M708" i="1"/>
  <c r="N708" i="1" s="1"/>
  <c r="H718" i="1"/>
  <c r="O719" i="1"/>
  <c r="A720" i="1"/>
  <c r="D719" i="1"/>
  <c r="E719" i="1" s="1"/>
  <c r="F720" i="1" s="1"/>
  <c r="C668" i="1" l="1"/>
  <c r="P667" i="1"/>
  <c r="B667" i="1" s="1"/>
  <c r="O720" i="1"/>
  <c r="A721" i="1"/>
  <c r="D720" i="1"/>
  <c r="E720" i="1" s="1"/>
  <c r="F721" i="1" s="1"/>
  <c r="G720" i="1"/>
  <c r="H720" i="1" s="1"/>
  <c r="T720" i="1"/>
  <c r="Q719" i="1"/>
  <c r="R719" i="1" s="1"/>
  <c r="J720" i="1"/>
  <c r="K720" i="1" s="1"/>
  <c r="L720" i="1" s="1"/>
  <c r="S720" i="1"/>
  <c r="I710" i="1"/>
  <c r="M709" i="1"/>
  <c r="N709" i="1" s="1"/>
  <c r="S721" i="1" l="1"/>
  <c r="T721" i="1"/>
  <c r="J721" i="1"/>
  <c r="K721" i="1" s="1"/>
  <c r="L721" i="1" s="1"/>
  <c r="Q720" i="1"/>
  <c r="R720" i="1" s="1"/>
  <c r="G721" i="1"/>
  <c r="C669" i="1"/>
  <c r="P668" i="1"/>
  <c r="B668" i="1" s="1"/>
  <c r="I711" i="1"/>
  <c r="M710" i="1"/>
  <c r="N710" i="1" s="1"/>
  <c r="O721" i="1"/>
  <c r="A722" i="1"/>
  <c r="D721" i="1"/>
  <c r="E721" i="1" s="1"/>
  <c r="F722" i="1" s="1"/>
  <c r="C670" i="1" l="1"/>
  <c r="P669" i="1"/>
  <c r="B669" i="1" s="1"/>
  <c r="I712" i="1"/>
  <c r="M711" i="1"/>
  <c r="N711" i="1" s="1"/>
  <c r="G722" i="1"/>
  <c r="H722" i="1" s="1"/>
  <c r="O722" i="1"/>
  <c r="D722" i="1"/>
  <c r="E722" i="1" s="1"/>
  <c r="F723" i="1" s="1"/>
  <c r="A723" i="1"/>
  <c r="H721" i="1"/>
  <c r="T722" i="1"/>
  <c r="Q721" i="1"/>
  <c r="R721" i="1" s="1"/>
  <c r="S722" i="1"/>
  <c r="J722" i="1"/>
  <c r="K722" i="1" s="1"/>
  <c r="L722" i="1" s="1"/>
  <c r="C671" i="1" l="1"/>
  <c r="P670" i="1"/>
  <c r="B670" i="1" s="1"/>
  <c r="T723" i="1"/>
  <c r="S723" i="1"/>
  <c r="Q722" i="1"/>
  <c r="R722" i="1" s="1"/>
  <c r="J723" i="1"/>
  <c r="K723" i="1" s="1"/>
  <c r="L723" i="1" s="1"/>
  <c r="A724" i="1"/>
  <c r="O723" i="1"/>
  <c r="D723" i="1"/>
  <c r="E723" i="1" s="1"/>
  <c r="F724" i="1" s="1"/>
  <c r="G723" i="1"/>
  <c r="I713" i="1"/>
  <c r="M712" i="1"/>
  <c r="N712" i="1" s="1"/>
  <c r="S724" i="1" l="1"/>
  <c r="Q723" i="1"/>
  <c r="R723" i="1" s="1"/>
  <c r="T724" i="1"/>
  <c r="J724" i="1"/>
  <c r="K724" i="1" s="1"/>
  <c r="L724" i="1" s="1"/>
  <c r="G724" i="1"/>
  <c r="H724" i="1" s="1"/>
  <c r="O724" i="1"/>
  <c r="A725" i="1"/>
  <c r="D724" i="1"/>
  <c r="E724" i="1" s="1"/>
  <c r="F725" i="1" s="1"/>
  <c r="C672" i="1"/>
  <c r="P671" i="1"/>
  <c r="B671" i="1" s="1"/>
  <c r="I714" i="1"/>
  <c r="M713" i="1"/>
  <c r="N713" i="1" s="1"/>
  <c r="H723" i="1"/>
  <c r="C673" i="1" l="1"/>
  <c r="P672" i="1"/>
  <c r="B672" i="1" s="1"/>
  <c r="O725" i="1"/>
  <c r="A726" i="1"/>
  <c r="D725" i="1"/>
  <c r="E725" i="1" s="1"/>
  <c r="F726" i="1" s="1"/>
  <c r="I715" i="1"/>
  <c r="M714" i="1"/>
  <c r="N714" i="1" s="1"/>
  <c r="T725" i="1"/>
  <c r="J725" i="1"/>
  <c r="K725" i="1" s="1"/>
  <c r="L725" i="1" s="1"/>
  <c r="Q724" i="1"/>
  <c r="R724" i="1" s="1"/>
  <c r="S725" i="1"/>
  <c r="G725" i="1"/>
  <c r="G726" i="1" l="1"/>
  <c r="H726" i="1" s="1"/>
  <c r="C674" i="1"/>
  <c r="P673" i="1"/>
  <c r="I716" i="1"/>
  <c r="M715" i="1"/>
  <c r="N715" i="1" s="1"/>
  <c r="O726" i="1"/>
  <c r="A727" i="1"/>
  <c r="D726" i="1"/>
  <c r="E726" i="1" s="1"/>
  <c r="F727" i="1" s="1"/>
  <c r="S726" i="1"/>
  <c r="Q725" i="1"/>
  <c r="R725" i="1" s="1"/>
  <c r="J726" i="1"/>
  <c r="K726" i="1" s="1"/>
  <c r="L726" i="1" s="1"/>
  <c r="T726" i="1"/>
  <c r="H725" i="1"/>
  <c r="B673" i="1" l="1"/>
  <c r="G727" i="1"/>
  <c r="H727" i="1" s="1"/>
  <c r="I717" i="1"/>
  <c r="M716" i="1"/>
  <c r="N716" i="1" s="1"/>
  <c r="O727" i="1"/>
  <c r="A728" i="1"/>
  <c r="D727" i="1"/>
  <c r="E727" i="1" s="1"/>
  <c r="F728" i="1" s="1"/>
  <c r="T727" i="1"/>
  <c r="S727" i="1"/>
  <c r="J727" i="1"/>
  <c r="K727" i="1" s="1"/>
  <c r="L727" i="1" s="1"/>
  <c r="Q726" i="1"/>
  <c r="R726" i="1" s="1"/>
  <c r="C675" i="1"/>
  <c r="P674" i="1"/>
  <c r="B674" i="1" s="1"/>
  <c r="I718" i="1" l="1"/>
  <c r="M717" i="1"/>
  <c r="N717" i="1" s="1"/>
  <c r="C676" i="1"/>
  <c r="P675" i="1"/>
  <c r="B675" i="1" s="1"/>
  <c r="D728" i="1"/>
  <c r="E728" i="1" s="1"/>
  <c r="F729" i="1" s="1"/>
  <c r="O728" i="1"/>
  <c r="A729" i="1"/>
  <c r="T728" i="1"/>
  <c r="Q727" i="1"/>
  <c r="R727" i="1" s="1"/>
  <c r="S728" i="1"/>
  <c r="J728" i="1"/>
  <c r="K728" i="1" s="1"/>
  <c r="L728" i="1" s="1"/>
  <c r="G728" i="1"/>
  <c r="G729" i="1" l="1"/>
  <c r="H729" i="1" s="1"/>
  <c r="H728" i="1"/>
  <c r="C677" i="1"/>
  <c r="P676" i="1"/>
  <c r="B676" i="1" s="1"/>
  <c r="D729" i="1"/>
  <c r="E729" i="1" s="1"/>
  <c r="F730" i="1" s="1"/>
  <c r="O729" i="1"/>
  <c r="A730" i="1"/>
  <c r="Q728" i="1"/>
  <c r="R728" i="1" s="1"/>
  <c r="J729" i="1"/>
  <c r="K729" i="1" s="1"/>
  <c r="L729" i="1" s="1"/>
  <c r="T729" i="1"/>
  <c r="S729" i="1"/>
  <c r="I719" i="1"/>
  <c r="M718" i="1"/>
  <c r="N718" i="1" s="1"/>
  <c r="G730" i="1" l="1"/>
  <c r="H730" i="1" s="1"/>
  <c r="I720" i="1"/>
  <c r="M719" i="1"/>
  <c r="N719" i="1" s="1"/>
  <c r="D730" i="1"/>
  <c r="E730" i="1" s="1"/>
  <c r="F731" i="1" s="1"/>
  <c r="A731" i="1"/>
  <c r="O730" i="1"/>
  <c r="S730" i="1"/>
  <c r="T730" i="1"/>
  <c r="J730" i="1"/>
  <c r="K730" i="1" s="1"/>
  <c r="L730" i="1" s="1"/>
  <c r="Q729" i="1"/>
  <c r="R729" i="1" s="1"/>
  <c r="C678" i="1"/>
  <c r="P677" i="1"/>
  <c r="B677" i="1" s="1"/>
  <c r="G731" i="1" l="1"/>
  <c r="H731" i="1" s="1"/>
  <c r="Q730" i="1"/>
  <c r="R730" i="1" s="1"/>
  <c r="T731" i="1"/>
  <c r="S731" i="1"/>
  <c r="J731" i="1"/>
  <c r="K731" i="1" s="1"/>
  <c r="L731" i="1" s="1"/>
  <c r="C679" i="1"/>
  <c r="P678" i="1"/>
  <c r="B678" i="1" s="1"/>
  <c r="D731" i="1"/>
  <c r="E731" i="1" s="1"/>
  <c r="F732" i="1" s="1"/>
  <c r="O731" i="1"/>
  <c r="A732" i="1"/>
  <c r="I721" i="1"/>
  <c r="M720" i="1"/>
  <c r="N720" i="1" s="1"/>
  <c r="Q731" i="1" l="1"/>
  <c r="R731" i="1" s="1"/>
  <c r="T732" i="1"/>
  <c r="S732" i="1"/>
  <c r="J732" i="1"/>
  <c r="K732" i="1" s="1"/>
  <c r="L732" i="1" s="1"/>
  <c r="C680" i="1"/>
  <c r="P679" i="1"/>
  <c r="B679" i="1" s="1"/>
  <c r="I722" i="1"/>
  <c r="M721" i="1"/>
  <c r="N721" i="1" s="1"/>
  <c r="D732" i="1"/>
  <c r="E732" i="1" s="1"/>
  <c r="F733" i="1" s="1"/>
  <c r="O732" i="1"/>
  <c r="A733" i="1"/>
  <c r="G732" i="1"/>
  <c r="G733" i="1" l="1"/>
  <c r="H733" i="1" s="1"/>
  <c r="C681" i="1"/>
  <c r="P680" i="1"/>
  <c r="B680" i="1" s="1"/>
  <c r="D733" i="1"/>
  <c r="E733" i="1" s="1"/>
  <c r="F734" i="1" s="1"/>
  <c r="O733" i="1"/>
  <c r="A734" i="1"/>
  <c r="Q732" i="1"/>
  <c r="R732" i="1" s="1"/>
  <c r="J733" i="1"/>
  <c r="K733" i="1" s="1"/>
  <c r="L733" i="1" s="1"/>
  <c r="T733" i="1"/>
  <c r="S733" i="1"/>
  <c r="I723" i="1"/>
  <c r="M722" i="1"/>
  <c r="N722" i="1" s="1"/>
  <c r="H732" i="1"/>
  <c r="G734" i="1" l="1"/>
  <c r="H734" i="1" s="1"/>
  <c r="T734" i="1"/>
  <c r="J734" i="1"/>
  <c r="K734" i="1" s="1"/>
  <c r="L734" i="1" s="1"/>
  <c r="Q733" i="1"/>
  <c r="R733" i="1" s="1"/>
  <c r="S734" i="1"/>
  <c r="D734" i="1"/>
  <c r="E734" i="1" s="1"/>
  <c r="F735" i="1" s="1"/>
  <c r="O734" i="1"/>
  <c r="A735" i="1"/>
  <c r="I724" i="1"/>
  <c r="M723" i="1"/>
  <c r="N723" i="1" s="1"/>
  <c r="C682" i="1"/>
  <c r="P681" i="1"/>
  <c r="B681" i="1" s="1"/>
  <c r="C683" i="1" l="1"/>
  <c r="P682" i="1"/>
  <c r="B682" i="1" s="1"/>
  <c r="D735" i="1"/>
  <c r="E735" i="1" s="1"/>
  <c r="F736" i="1" s="1"/>
  <c r="A736" i="1"/>
  <c r="O735" i="1"/>
  <c r="I725" i="1"/>
  <c r="M724" i="1"/>
  <c r="N724" i="1" s="1"/>
  <c r="Q734" i="1"/>
  <c r="R734" i="1" s="1"/>
  <c r="S735" i="1"/>
  <c r="J735" i="1"/>
  <c r="K735" i="1" s="1"/>
  <c r="L735" i="1" s="1"/>
  <c r="T735" i="1"/>
  <c r="G735" i="1"/>
  <c r="H735" i="1" s="1"/>
  <c r="G736" i="1" l="1"/>
  <c r="H736" i="1" s="1"/>
  <c r="I726" i="1"/>
  <c r="M725" i="1"/>
  <c r="N725" i="1" s="1"/>
  <c r="T736" i="1"/>
  <c r="Q735" i="1"/>
  <c r="R735" i="1" s="1"/>
  <c r="S736" i="1"/>
  <c r="J736" i="1"/>
  <c r="K736" i="1" s="1"/>
  <c r="L736" i="1" s="1"/>
  <c r="D736" i="1"/>
  <c r="E736" i="1" s="1"/>
  <c r="F737" i="1" s="1"/>
  <c r="O736" i="1"/>
  <c r="A737" i="1"/>
  <c r="C684" i="1"/>
  <c r="P683" i="1"/>
  <c r="B683" i="1" s="1"/>
  <c r="C685" i="1" l="1"/>
  <c r="P684" i="1"/>
  <c r="B684" i="1" s="1"/>
  <c r="M726" i="1"/>
  <c r="N726" i="1" s="1"/>
  <c r="I727" i="1"/>
  <c r="D737" i="1"/>
  <c r="E737" i="1" s="1"/>
  <c r="F738" i="1" s="1"/>
  <c r="O737" i="1"/>
  <c r="A738" i="1"/>
  <c r="Q736" i="1"/>
  <c r="R736" i="1" s="1"/>
  <c r="J737" i="1"/>
  <c r="K737" i="1" s="1"/>
  <c r="L737" i="1" s="1"/>
  <c r="T737" i="1"/>
  <c r="S737" i="1"/>
  <c r="G737" i="1"/>
  <c r="G738" i="1" l="1"/>
  <c r="H738" i="1" s="1"/>
  <c r="D738" i="1"/>
  <c r="E738" i="1" s="1"/>
  <c r="F739" i="1" s="1"/>
  <c r="A739" i="1"/>
  <c r="O738" i="1"/>
  <c r="H737" i="1"/>
  <c r="C686" i="1"/>
  <c r="P685" i="1"/>
  <c r="B685" i="1" s="1"/>
  <c r="T738" i="1"/>
  <c r="S738" i="1"/>
  <c r="J738" i="1"/>
  <c r="K738" i="1" s="1"/>
  <c r="L738" i="1" s="1"/>
  <c r="Q737" i="1"/>
  <c r="R737" i="1" s="1"/>
  <c r="M727" i="1"/>
  <c r="N727" i="1" s="1"/>
  <c r="I728" i="1"/>
  <c r="G739" i="1" l="1"/>
  <c r="H739" i="1" s="1"/>
  <c r="C687" i="1"/>
  <c r="P686" i="1"/>
  <c r="B686" i="1" s="1"/>
  <c r="Q738" i="1"/>
  <c r="R738" i="1" s="1"/>
  <c r="S739" i="1"/>
  <c r="T739" i="1"/>
  <c r="J739" i="1"/>
  <c r="K739" i="1" s="1"/>
  <c r="L739" i="1" s="1"/>
  <c r="I729" i="1"/>
  <c r="M728" i="1"/>
  <c r="N728" i="1" s="1"/>
  <c r="D739" i="1"/>
  <c r="E739" i="1" s="1"/>
  <c r="F740" i="1" s="1"/>
  <c r="O739" i="1"/>
  <c r="A740" i="1"/>
  <c r="A741" i="1" l="1"/>
  <c r="D740" i="1"/>
  <c r="E740" i="1" s="1"/>
  <c r="F741" i="1" s="1"/>
  <c r="O740" i="1"/>
  <c r="S740" i="1"/>
  <c r="J740" i="1"/>
  <c r="K740" i="1" s="1"/>
  <c r="L740" i="1" s="1"/>
  <c r="Q739" i="1"/>
  <c r="R739" i="1" s="1"/>
  <c r="T740" i="1"/>
  <c r="M729" i="1"/>
  <c r="N729" i="1" s="1"/>
  <c r="I730" i="1"/>
  <c r="C688" i="1"/>
  <c r="P687" i="1"/>
  <c r="B687" i="1" s="1"/>
  <c r="G740" i="1"/>
  <c r="G741" i="1" l="1"/>
  <c r="H741" i="1" s="1"/>
  <c r="C689" i="1"/>
  <c r="P688" i="1"/>
  <c r="B688" i="1" s="1"/>
  <c r="I731" i="1"/>
  <c r="M730" i="1"/>
  <c r="N730" i="1" s="1"/>
  <c r="H740" i="1"/>
  <c r="Q740" i="1"/>
  <c r="R740" i="1" s="1"/>
  <c r="T741" i="1"/>
  <c r="J741" i="1"/>
  <c r="K741" i="1" s="1"/>
  <c r="L741" i="1" s="1"/>
  <c r="S741" i="1"/>
  <c r="D741" i="1"/>
  <c r="E741" i="1" s="1"/>
  <c r="F742" i="1" s="1"/>
  <c r="A742" i="1"/>
  <c r="O741" i="1"/>
  <c r="Q741" i="1" l="1"/>
  <c r="R741" i="1" s="1"/>
  <c r="T742" i="1"/>
  <c r="J742" i="1"/>
  <c r="K742" i="1" s="1"/>
  <c r="L742" i="1" s="1"/>
  <c r="S742" i="1"/>
  <c r="C690" i="1"/>
  <c r="P689" i="1"/>
  <c r="B689" i="1" s="1"/>
  <c r="D742" i="1"/>
  <c r="E742" i="1" s="1"/>
  <c r="F743" i="1" s="1"/>
  <c r="O742" i="1"/>
  <c r="A743" i="1"/>
  <c r="I732" i="1"/>
  <c r="M731" i="1"/>
  <c r="N731" i="1" s="1"/>
  <c r="G742" i="1"/>
  <c r="H742" i="1" s="1"/>
  <c r="I733" i="1" l="1"/>
  <c r="M732" i="1"/>
  <c r="N732" i="1" s="1"/>
  <c r="Q742" i="1"/>
  <c r="R742" i="1" s="1"/>
  <c r="S743" i="1"/>
  <c r="T743" i="1"/>
  <c r="J743" i="1"/>
  <c r="K743" i="1" s="1"/>
  <c r="L743" i="1" s="1"/>
  <c r="G743" i="1"/>
  <c r="H743" i="1" s="1"/>
  <c r="D743" i="1"/>
  <c r="E743" i="1" s="1"/>
  <c r="F744" i="1" s="1"/>
  <c r="O743" i="1"/>
  <c r="A744" i="1"/>
  <c r="C691" i="1"/>
  <c r="P690" i="1"/>
  <c r="B690" i="1" s="1"/>
  <c r="M733" i="1" l="1"/>
  <c r="N733" i="1" s="1"/>
  <c r="I734" i="1"/>
  <c r="D744" i="1"/>
  <c r="E744" i="1" s="1"/>
  <c r="F745" i="1" s="1"/>
  <c r="O744" i="1"/>
  <c r="A745" i="1"/>
  <c r="G744" i="1"/>
  <c r="C692" i="1"/>
  <c r="P691" i="1"/>
  <c r="B691" i="1" s="1"/>
  <c r="J744" i="1"/>
  <c r="K744" i="1" s="1"/>
  <c r="L744" i="1" s="1"/>
  <c r="Q743" i="1"/>
  <c r="R743" i="1" s="1"/>
  <c r="T744" i="1"/>
  <c r="S744" i="1"/>
  <c r="Q744" i="1" l="1"/>
  <c r="R744" i="1" s="1"/>
  <c r="J745" i="1"/>
  <c r="K745" i="1" s="1"/>
  <c r="L745" i="1" s="1"/>
  <c r="T745" i="1"/>
  <c r="S745" i="1"/>
  <c r="C693" i="1"/>
  <c r="P692" i="1"/>
  <c r="B692" i="1" s="1"/>
  <c r="I735" i="1"/>
  <c r="M734" i="1"/>
  <c r="N734" i="1" s="1"/>
  <c r="G745" i="1"/>
  <c r="H745" i="1" s="1"/>
  <c r="D745" i="1"/>
  <c r="E745" i="1" s="1"/>
  <c r="F746" i="1" s="1"/>
  <c r="O745" i="1"/>
  <c r="A746" i="1"/>
  <c r="H744" i="1"/>
  <c r="A747" i="1" l="1"/>
  <c r="D746" i="1"/>
  <c r="E746" i="1" s="1"/>
  <c r="F747" i="1" s="1"/>
  <c r="O746" i="1"/>
  <c r="M735" i="1"/>
  <c r="N735" i="1" s="1"/>
  <c r="I736" i="1"/>
  <c r="S746" i="1"/>
  <c r="Q745" i="1"/>
  <c r="R745" i="1" s="1"/>
  <c r="J746" i="1"/>
  <c r="K746" i="1" s="1"/>
  <c r="L746" i="1" s="1"/>
  <c r="T746" i="1"/>
  <c r="G746" i="1"/>
  <c r="H746" i="1" s="1"/>
  <c r="C694" i="1"/>
  <c r="P693" i="1"/>
  <c r="B693" i="1" s="1"/>
  <c r="Q746" i="1" l="1"/>
  <c r="R746" i="1" s="1"/>
  <c r="T747" i="1"/>
  <c r="S747" i="1"/>
  <c r="J747" i="1"/>
  <c r="K747" i="1" s="1"/>
  <c r="L747" i="1" s="1"/>
  <c r="G747" i="1"/>
  <c r="H747" i="1" s="1"/>
  <c r="D747" i="1"/>
  <c r="E747" i="1" s="1"/>
  <c r="F748" i="1" s="1"/>
  <c r="O747" i="1"/>
  <c r="A748" i="1"/>
  <c r="C695" i="1"/>
  <c r="P694" i="1"/>
  <c r="B694" i="1" s="1"/>
  <c r="I737" i="1"/>
  <c r="M736" i="1"/>
  <c r="N736" i="1" s="1"/>
  <c r="M737" i="1" l="1"/>
  <c r="N737" i="1" s="1"/>
  <c r="I738" i="1"/>
  <c r="D748" i="1"/>
  <c r="E748" i="1" s="1"/>
  <c r="F749" i="1" s="1"/>
  <c r="A749" i="1"/>
  <c r="O748" i="1"/>
  <c r="C696" i="1"/>
  <c r="P695" i="1"/>
  <c r="B695" i="1" s="1"/>
  <c r="S748" i="1"/>
  <c r="J748" i="1"/>
  <c r="K748" i="1" s="1"/>
  <c r="L748" i="1" s="1"/>
  <c r="Q747" i="1"/>
  <c r="R747" i="1" s="1"/>
  <c r="T748" i="1"/>
  <c r="G748" i="1"/>
  <c r="H748" i="1" s="1"/>
  <c r="I739" i="1" l="1"/>
  <c r="M738" i="1"/>
  <c r="N738" i="1" s="1"/>
  <c r="Q748" i="1"/>
  <c r="R748" i="1" s="1"/>
  <c r="S749" i="1"/>
  <c r="J749" i="1"/>
  <c r="K749" i="1" s="1"/>
  <c r="L749" i="1" s="1"/>
  <c r="T749" i="1"/>
  <c r="G749" i="1"/>
  <c r="H749" i="1" s="1"/>
  <c r="C697" i="1"/>
  <c r="P696" i="1"/>
  <c r="B696" i="1" s="1"/>
  <c r="D749" i="1"/>
  <c r="E749" i="1" s="1"/>
  <c r="F750" i="1" s="1"/>
  <c r="O749" i="1"/>
  <c r="A750" i="1"/>
  <c r="T750" i="1" l="1"/>
  <c r="S750" i="1"/>
  <c r="Q749" i="1"/>
  <c r="R749" i="1" s="1"/>
  <c r="J750" i="1"/>
  <c r="K750" i="1" s="1"/>
  <c r="L750" i="1" s="1"/>
  <c r="G750" i="1"/>
  <c r="H750" i="1" s="1"/>
  <c r="I740" i="1"/>
  <c r="M739" i="1"/>
  <c r="N739" i="1" s="1"/>
  <c r="D750" i="1"/>
  <c r="E750" i="1" s="1"/>
  <c r="F751" i="1" s="1"/>
  <c r="O750" i="1"/>
  <c r="A751" i="1"/>
  <c r="C698" i="1"/>
  <c r="P697" i="1"/>
  <c r="B697" i="1" s="1"/>
  <c r="C699" i="1" l="1"/>
  <c r="P698" i="1"/>
  <c r="B698" i="1" s="1"/>
  <c r="M740" i="1"/>
  <c r="N740" i="1" s="1"/>
  <c r="I741" i="1"/>
  <c r="D751" i="1"/>
  <c r="E751" i="1" s="1"/>
  <c r="F752" i="1" s="1"/>
  <c r="A752" i="1"/>
  <c r="O751" i="1"/>
  <c r="Q750" i="1"/>
  <c r="R750" i="1" s="1"/>
  <c r="S751" i="1"/>
  <c r="J751" i="1"/>
  <c r="K751" i="1" s="1"/>
  <c r="L751" i="1" s="1"/>
  <c r="T751" i="1"/>
  <c r="G751" i="1"/>
  <c r="H751" i="1" s="1"/>
  <c r="A753" i="1" l="1"/>
  <c r="D752" i="1"/>
  <c r="E752" i="1" s="1"/>
  <c r="F753" i="1" s="1"/>
  <c r="O752" i="1"/>
  <c r="C700" i="1"/>
  <c r="P699" i="1"/>
  <c r="B699" i="1" s="1"/>
  <c r="T752" i="1"/>
  <c r="J752" i="1"/>
  <c r="K752" i="1" s="1"/>
  <c r="L752" i="1" s="1"/>
  <c r="S752" i="1"/>
  <c r="Q751" i="1"/>
  <c r="R751" i="1" s="1"/>
  <c r="G752" i="1"/>
  <c r="H752" i="1" s="1"/>
  <c r="I742" i="1"/>
  <c r="M741" i="1"/>
  <c r="N741" i="1" s="1"/>
  <c r="I743" i="1" l="1"/>
  <c r="M742" i="1"/>
  <c r="N742" i="1" s="1"/>
  <c r="C701" i="1"/>
  <c r="P700" i="1"/>
  <c r="B700" i="1" s="1"/>
  <c r="D753" i="1"/>
  <c r="E753" i="1" s="1"/>
  <c r="F754" i="1" s="1"/>
  <c r="O753" i="1"/>
  <c r="A754" i="1"/>
  <c r="Q752" i="1"/>
  <c r="R752" i="1" s="1"/>
  <c r="T753" i="1"/>
  <c r="J753" i="1"/>
  <c r="K753" i="1" s="1"/>
  <c r="L753" i="1" s="1"/>
  <c r="S753" i="1"/>
  <c r="G753" i="1"/>
  <c r="H753" i="1" s="1"/>
  <c r="I744" i="1" l="1"/>
  <c r="M743" i="1"/>
  <c r="N743" i="1" s="1"/>
  <c r="O754" i="1"/>
  <c r="A755" i="1"/>
  <c r="D754" i="1"/>
  <c r="E754" i="1" s="1"/>
  <c r="F755" i="1" s="1"/>
  <c r="T754" i="1"/>
  <c r="S754" i="1"/>
  <c r="J754" i="1"/>
  <c r="K754" i="1" s="1"/>
  <c r="L754" i="1" s="1"/>
  <c r="Q753" i="1"/>
  <c r="R753" i="1" s="1"/>
  <c r="G754" i="1"/>
  <c r="H754" i="1" s="1"/>
  <c r="C702" i="1"/>
  <c r="P701" i="1"/>
  <c r="B701" i="1" s="1"/>
  <c r="M744" i="1" l="1"/>
  <c r="N744" i="1" s="1"/>
  <c r="I745" i="1"/>
  <c r="C703" i="1"/>
  <c r="P702" i="1"/>
  <c r="B702" i="1" s="1"/>
  <c r="D755" i="1"/>
  <c r="E755" i="1" s="1"/>
  <c r="F756" i="1" s="1"/>
  <c r="O755" i="1"/>
  <c r="A756" i="1"/>
  <c r="S755" i="1"/>
  <c r="Q754" i="1"/>
  <c r="R754" i="1" s="1"/>
  <c r="T755" i="1"/>
  <c r="J755" i="1"/>
  <c r="K755" i="1" s="1"/>
  <c r="L755" i="1" s="1"/>
  <c r="G755" i="1"/>
  <c r="H755" i="1" s="1"/>
  <c r="I746" i="1" l="1"/>
  <c r="M745" i="1"/>
  <c r="N745" i="1" s="1"/>
  <c r="O756" i="1"/>
  <c r="A757" i="1"/>
  <c r="D756" i="1"/>
  <c r="E756" i="1" s="1"/>
  <c r="F757" i="1" s="1"/>
  <c r="S756" i="1"/>
  <c r="J756" i="1"/>
  <c r="K756" i="1" s="1"/>
  <c r="L756" i="1" s="1"/>
  <c r="T756" i="1"/>
  <c r="Q755" i="1"/>
  <c r="R755" i="1" s="1"/>
  <c r="G756" i="1"/>
  <c r="H756" i="1" s="1"/>
  <c r="C704" i="1"/>
  <c r="P703" i="1"/>
  <c r="B703" i="1" l="1"/>
  <c r="C705" i="1"/>
  <c r="P704" i="1"/>
  <c r="B704" i="1" s="1"/>
  <c r="D757" i="1"/>
  <c r="E757" i="1" s="1"/>
  <c r="F758" i="1" s="1"/>
  <c r="O757" i="1"/>
  <c r="A758" i="1"/>
  <c r="I747" i="1"/>
  <c r="M746" i="1"/>
  <c r="N746" i="1" s="1"/>
  <c r="Q756" i="1"/>
  <c r="R756" i="1" s="1"/>
  <c r="J757" i="1"/>
  <c r="K757" i="1" s="1"/>
  <c r="L757" i="1" s="1"/>
  <c r="T757" i="1"/>
  <c r="S757" i="1"/>
  <c r="G757" i="1"/>
  <c r="H757" i="1" s="1"/>
  <c r="O758" i="1" l="1"/>
  <c r="A759" i="1"/>
  <c r="D758" i="1"/>
  <c r="E758" i="1" s="1"/>
  <c r="F759" i="1" s="1"/>
  <c r="T758" i="1"/>
  <c r="J758" i="1"/>
  <c r="K758" i="1" s="1"/>
  <c r="L758" i="1" s="1"/>
  <c r="Q757" i="1"/>
  <c r="R757" i="1" s="1"/>
  <c r="S758" i="1"/>
  <c r="G758" i="1"/>
  <c r="H758" i="1" s="1"/>
  <c r="I748" i="1"/>
  <c r="M747" i="1"/>
  <c r="N747" i="1" s="1"/>
  <c r="C706" i="1"/>
  <c r="P705" i="1"/>
  <c r="B705" i="1" s="1"/>
  <c r="M748" i="1" l="1"/>
  <c r="N748" i="1" s="1"/>
  <c r="I749" i="1"/>
  <c r="C707" i="1"/>
  <c r="P706" i="1"/>
  <c r="B706" i="1" s="1"/>
  <c r="D759" i="1"/>
  <c r="E759" i="1" s="1"/>
  <c r="F760" i="1" s="1"/>
  <c r="O759" i="1"/>
  <c r="A760" i="1"/>
  <c r="S759" i="1"/>
  <c r="Q758" i="1"/>
  <c r="R758" i="1" s="1"/>
  <c r="T759" i="1"/>
  <c r="J759" i="1"/>
  <c r="K759" i="1" s="1"/>
  <c r="L759" i="1" s="1"/>
  <c r="G759" i="1"/>
  <c r="H759" i="1" s="1"/>
  <c r="M749" i="1" l="1"/>
  <c r="N749" i="1" s="1"/>
  <c r="I750" i="1"/>
  <c r="C708" i="1"/>
  <c r="P707" i="1"/>
  <c r="B707" i="1" s="1"/>
  <c r="O760" i="1"/>
  <c r="A761" i="1"/>
  <c r="D760" i="1"/>
  <c r="E760" i="1" s="1"/>
  <c r="F761" i="1" s="1"/>
  <c r="S760" i="1"/>
  <c r="J760" i="1"/>
  <c r="K760" i="1" s="1"/>
  <c r="L760" i="1" s="1"/>
  <c r="T760" i="1"/>
  <c r="Q759" i="1"/>
  <c r="R759" i="1" s="1"/>
  <c r="G760" i="1"/>
  <c r="H760" i="1" s="1"/>
  <c r="D761" i="1" l="1"/>
  <c r="E761" i="1" s="1"/>
  <c r="F762" i="1" s="1"/>
  <c r="O761" i="1"/>
  <c r="A762" i="1"/>
  <c r="T761" i="1"/>
  <c r="Q760" i="1"/>
  <c r="R760" i="1" s="1"/>
  <c r="S761" i="1"/>
  <c r="J761" i="1"/>
  <c r="K761" i="1" s="1"/>
  <c r="L761" i="1" s="1"/>
  <c r="G761" i="1"/>
  <c r="H761" i="1" s="1"/>
  <c r="I751" i="1"/>
  <c r="M750" i="1"/>
  <c r="N750" i="1" s="1"/>
  <c r="C709" i="1"/>
  <c r="P708" i="1"/>
  <c r="B708" i="1" s="1"/>
  <c r="C710" i="1" l="1"/>
  <c r="P709" i="1"/>
  <c r="B709" i="1" s="1"/>
  <c r="M751" i="1"/>
  <c r="N751" i="1" s="1"/>
  <c r="I752" i="1"/>
  <c r="T762" i="1"/>
  <c r="S762" i="1"/>
  <c r="J762" i="1"/>
  <c r="K762" i="1" s="1"/>
  <c r="L762" i="1" s="1"/>
  <c r="Q761" i="1"/>
  <c r="R761" i="1" s="1"/>
  <c r="G762" i="1"/>
  <c r="H762" i="1" s="1"/>
  <c r="O762" i="1"/>
  <c r="A763" i="1"/>
  <c r="D762" i="1"/>
  <c r="E762" i="1" s="1"/>
  <c r="F763" i="1" s="1"/>
  <c r="D763" i="1" l="1"/>
  <c r="E763" i="1" s="1"/>
  <c r="F764" i="1" s="1"/>
  <c r="O763" i="1"/>
  <c r="A764" i="1"/>
  <c r="C711" i="1"/>
  <c r="P710" i="1"/>
  <c r="B710" i="1" s="1"/>
  <c r="S763" i="1"/>
  <c r="Q762" i="1"/>
  <c r="R762" i="1" s="1"/>
  <c r="T763" i="1"/>
  <c r="J763" i="1"/>
  <c r="K763" i="1" s="1"/>
  <c r="L763" i="1" s="1"/>
  <c r="G763" i="1"/>
  <c r="H763" i="1" s="1"/>
  <c r="I753" i="1"/>
  <c r="M752" i="1"/>
  <c r="N752" i="1" s="1"/>
  <c r="M753" i="1" l="1"/>
  <c r="N753" i="1" s="1"/>
  <c r="I754" i="1"/>
  <c r="J764" i="1"/>
  <c r="K764" i="1" s="1"/>
  <c r="L764" i="1" s="1"/>
  <c r="S764" i="1"/>
  <c r="T764" i="1"/>
  <c r="Q763" i="1"/>
  <c r="R763" i="1" s="1"/>
  <c r="G764" i="1"/>
  <c r="H764" i="1" s="1"/>
  <c r="C712" i="1"/>
  <c r="P711" i="1"/>
  <c r="B711" i="1" s="1"/>
  <c r="D764" i="1"/>
  <c r="E764" i="1" s="1"/>
  <c r="F765" i="1" s="1"/>
  <c r="A765" i="1"/>
  <c r="O764" i="1"/>
  <c r="S765" i="1" l="1"/>
  <c r="J765" i="1"/>
  <c r="K765" i="1" s="1"/>
  <c r="L765" i="1" s="1"/>
  <c r="Q764" i="1"/>
  <c r="R764" i="1" s="1"/>
  <c r="T765" i="1"/>
  <c r="G765" i="1"/>
  <c r="H765" i="1" s="1"/>
  <c r="C713" i="1"/>
  <c r="P712" i="1"/>
  <c r="B712" i="1" s="1"/>
  <c r="I755" i="1"/>
  <c r="M754" i="1"/>
  <c r="N754" i="1" s="1"/>
  <c r="D765" i="1"/>
  <c r="E765" i="1" s="1"/>
  <c r="F766" i="1" s="1"/>
  <c r="O765" i="1"/>
  <c r="A766" i="1"/>
  <c r="D766" i="1" l="1"/>
  <c r="E766" i="1" s="1"/>
  <c r="F767" i="1" s="1"/>
  <c r="O766" i="1"/>
  <c r="A767" i="1"/>
  <c r="C714" i="1"/>
  <c r="P713" i="1"/>
  <c r="B713" i="1" s="1"/>
  <c r="Q765" i="1"/>
  <c r="R765" i="1" s="1"/>
  <c r="T766" i="1"/>
  <c r="S766" i="1"/>
  <c r="J766" i="1"/>
  <c r="K766" i="1" s="1"/>
  <c r="L766" i="1" s="1"/>
  <c r="G766" i="1"/>
  <c r="H766" i="1" s="1"/>
  <c r="I756" i="1"/>
  <c r="M755" i="1"/>
  <c r="N755" i="1" s="1"/>
  <c r="M756" i="1" l="1"/>
  <c r="N756" i="1" s="1"/>
  <c r="I757" i="1"/>
  <c r="S767" i="1"/>
  <c r="Q766" i="1"/>
  <c r="R766" i="1" s="1"/>
  <c r="J767" i="1"/>
  <c r="K767" i="1" s="1"/>
  <c r="L767" i="1" s="1"/>
  <c r="T767" i="1"/>
  <c r="G767" i="1"/>
  <c r="H767" i="1" s="1"/>
  <c r="C715" i="1"/>
  <c r="P714" i="1"/>
  <c r="B714" i="1" s="1"/>
  <c r="D767" i="1"/>
  <c r="E767" i="1" s="1"/>
  <c r="F768" i="1" s="1"/>
  <c r="O767" i="1"/>
  <c r="A768" i="1"/>
  <c r="D768" i="1" l="1"/>
  <c r="E768" i="1" s="1"/>
  <c r="F769" i="1" s="1"/>
  <c r="O768" i="1"/>
  <c r="A769" i="1"/>
  <c r="Q767" i="1"/>
  <c r="R767" i="1" s="1"/>
  <c r="T768" i="1"/>
  <c r="J768" i="1"/>
  <c r="K768" i="1" s="1"/>
  <c r="L768" i="1" s="1"/>
  <c r="S768" i="1"/>
  <c r="G768" i="1"/>
  <c r="C716" i="1"/>
  <c r="P715" i="1"/>
  <c r="B715" i="1" s="1"/>
  <c r="I758" i="1"/>
  <c r="M757" i="1"/>
  <c r="N757" i="1" s="1"/>
  <c r="G769" i="1" l="1"/>
  <c r="H769" i="1" s="1"/>
  <c r="H768" i="1"/>
  <c r="D769" i="1"/>
  <c r="E769" i="1" s="1"/>
  <c r="F770" i="1" s="1"/>
  <c r="O769" i="1"/>
  <c r="A770" i="1"/>
  <c r="I759" i="1"/>
  <c r="M758" i="1"/>
  <c r="N758" i="1" s="1"/>
  <c r="S769" i="1"/>
  <c r="J769" i="1"/>
  <c r="K769" i="1" s="1"/>
  <c r="L769" i="1" s="1"/>
  <c r="Q768" i="1"/>
  <c r="R768" i="1" s="1"/>
  <c r="T769" i="1"/>
  <c r="C717" i="1"/>
  <c r="P716" i="1"/>
  <c r="B716" i="1" s="1"/>
  <c r="G770" i="1" l="1"/>
  <c r="H770" i="1" s="1"/>
  <c r="C718" i="1"/>
  <c r="P717" i="1"/>
  <c r="B717" i="1" s="1"/>
  <c r="Q769" i="1"/>
  <c r="R769" i="1" s="1"/>
  <c r="T770" i="1"/>
  <c r="J770" i="1"/>
  <c r="K770" i="1" s="1"/>
  <c r="L770" i="1" s="1"/>
  <c r="S770" i="1"/>
  <c r="I760" i="1"/>
  <c r="M759" i="1"/>
  <c r="N759" i="1" s="1"/>
  <c r="D770" i="1"/>
  <c r="E770" i="1" s="1"/>
  <c r="F771" i="1" s="1"/>
  <c r="O770" i="1"/>
  <c r="A771" i="1"/>
  <c r="D771" i="1" l="1"/>
  <c r="E771" i="1" s="1"/>
  <c r="F772" i="1" s="1"/>
  <c r="A772" i="1"/>
  <c r="O771" i="1"/>
  <c r="T771" i="1"/>
  <c r="Q770" i="1"/>
  <c r="R770" i="1" s="1"/>
  <c r="S771" i="1"/>
  <c r="J771" i="1"/>
  <c r="K771" i="1" s="1"/>
  <c r="L771" i="1" s="1"/>
  <c r="C719" i="1"/>
  <c r="P718" i="1"/>
  <c r="B718" i="1" s="1"/>
  <c r="M760" i="1"/>
  <c r="N760" i="1" s="1"/>
  <c r="I761" i="1"/>
  <c r="G771" i="1"/>
  <c r="G772" i="1" l="1"/>
  <c r="H772" i="1" s="1"/>
  <c r="H771" i="1"/>
  <c r="D772" i="1"/>
  <c r="E772" i="1" s="1"/>
  <c r="F773" i="1" s="1"/>
  <c r="O772" i="1"/>
  <c r="A773" i="1"/>
  <c r="I762" i="1"/>
  <c r="M761" i="1"/>
  <c r="N761" i="1" s="1"/>
  <c r="C720" i="1"/>
  <c r="P719" i="1"/>
  <c r="B719" i="1" s="1"/>
  <c r="Q771" i="1"/>
  <c r="R771" i="1" s="1"/>
  <c r="J772" i="1"/>
  <c r="K772" i="1" s="1"/>
  <c r="L772" i="1" s="1"/>
  <c r="S772" i="1"/>
  <c r="T772" i="1"/>
  <c r="I763" i="1" l="1"/>
  <c r="M762" i="1"/>
  <c r="N762" i="1" s="1"/>
  <c r="C721" i="1"/>
  <c r="P720" i="1"/>
  <c r="B720" i="1" s="1"/>
  <c r="A774" i="1"/>
  <c r="D773" i="1"/>
  <c r="E773" i="1" s="1"/>
  <c r="F774" i="1" s="1"/>
  <c r="O773" i="1"/>
  <c r="S773" i="1"/>
  <c r="J773" i="1"/>
  <c r="K773" i="1" s="1"/>
  <c r="L773" i="1" s="1"/>
  <c r="Q772" i="1"/>
  <c r="R772" i="1" s="1"/>
  <c r="T773" i="1"/>
  <c r="G773" i="1"/>
  <c r="G774" i="1" l="1"/>
  <c r="H774" i="1" s="1"/>
  <c r="C722" i="1"/>
  <c r="P721" i="1"/>
  <c r="B721" i="1" s="1"/>
  <c r="H773" i="1"/>
  <c r="Q773" i="1"/>
  <c r="R773" i="1" s="1"/>
  <c r="T774" i="1"/>
  <c r="S774" i="1"/>
  <c r="J774" i="1"/>
  <c r="K774" i="1" s="1"/>
  <c r="L774" i="1" s="1"/>
  <c r="D774" i="1"/>
  <c r="E774" i="1" s="1"/>
  <c r="F775" i="1" s="1"/>
  <c r="O774" i="1"/>
  <c r="A775" i="1"/>
  <c r="I764" i="1"/>
  <c r="M763" i="1"/>
  <c r="N763" i="1" s="1"/>
  <c r="G775" i="1" l="1"/>
  <c r="H775" i="1" s="1"/>
  <c r="M764" i="1"/>
  <c r="N764" i="1" s="1"/>
  <c r="I765" i="1"/>
  <c r="S775" i="1"/>
  <c r="Q774" i="1"/>
  <c r="R774" i="1" s="1"/>
  <c r="T775" i="1"/>
  <c r="J775" i="1"/>
  <c r="K775" i="1" s="1"/>
  <c r="L775" i="1" s="1"/>
  <c r="C723" i="1"/>
  <c r="P722" i="1"/>
  <c r="B722" i="1" s="1"/>
  <c r="D775" i="1"/>
  <c r="E775" i="1" s="1"/>
  <c r="F776" i="1" s="1"/>
  <c r="O775" i="1"/>
  <c r="A776" i="1"/>
  <c r="Q775" i="1" l="1"/>
  <c r="R775" i="1" s="1"/>
  <c r="J776" i="1"/>
  <c r="S776" i="1"/>
  <c r="T776" i="1"/>
  <c r="I766" i="1"/>
  <c r="M765" i="1"/>
  <c r="N765" i="1" s="1"/>
  <c r="D776" i="1"/>
  <c r="E776" i="1" s="1"/>
  <c r="F777" i="1" s="1"/>
  <c r="O776" i="1"/>
  <c r="A777" i="1"/>
  <c r="K776" i="1"/>
  <c r="L776" i="1" s="1"/>
  <c r="G776" i="1"/>
  <c r="C724" i="1"/>
  <c r="P723" i="1"/>
  <c r="B723" i="1" s="1"/>
  <c r="G777" i="1" l="1"/>
  <c r="H777" i="1" s="1"/>
  <c r="H776" i="1"/>
  <c r="D777" i="1"/>
  <c r="E777" i="1" s="1"/>
  <c r="F778" i="1" s="1"/>
  <c r="O777" i="1"/>
  <c r="A778" i="1"/>
  <c r="C725" i="1"/>
  <c r="P724" i="1"/>
  <c r="B724" i="1" s="1"/>
  <c r="T777" i="1"/>
  <c r="J777" i="1"/>
  <c r="K777" i="1" s="1"/>
  <c r="L777" i="1" s="1"/>
  <c r="Q776" i="1"/>
  <c r="R776" i="1" s="1"/>
  <c r="S777" i="1"/>
  <c r="I767" i="1"/>
  <c r="M766" i="1"/>
  <c r="N766" i="1" s="1"/>
  <c r="I768" i="1" l="1"/>
  <c r="M767" i="1"/>
  <c r="N767" i="1" s="1"/>
  <c r="C726" i="1"/>
  <c r="P725" i="1"/>
  <c r="B725" i="1" s="1"/>
  <c r="D778" i="1"/>
  <c r="E778" i="1" s="1"/>
  <c r="F779" i="1" s="1"/>
  <c r="O778" i="1"/>
  <c r="A779" i="1"/>
  <c r="Q777" i="1"/>
  <c r="R777" i="1" s="1"/>
  <c r="T778" i="1"/>
  <c r="S778" i="1"/>
  <c r="J778" i="1"/>
  <c r="K778" i="1" s="1"/>
  <c r="L778" i="1" s="1"/>
  <c r="G778" i="1"/>
  <c r="J779" i="1" l="1"/>
  <c r="Q778" i="1"/>
  <c r="R778" i="1" s="1"/>
  <c r="T779" i="1"/>
  <c r="S779" i="1"/>
  <c r="C727" i="1"/>
  <c r="P726" i="1"/>
  <c r="B726" i="1" s="1"/>
  <c r="M768" i="1"/>
  <c r="N768" i="1" s="1"/>
  <c r="I769" i="1"/>
  <c r="G779" i="1"/>
  <c r="A780" i="1"/>
  <c r="D779" i="1"/>
  <c r="E779" i="1" s="1"/>
  <c r="F780" i="1" s="1"/>
  <c r="K779" i="1"/>
  <c r="L779" i="1" s="1"/>
  <c r="O779" i="1"/>
  <c r="H778" i="1"/>
  <c r="G780" i="1" l="1"/>
  <c r="H780" i="1" s="1"/>
  <c r="H779" i="1"/>
  <c r="C728" i="1"/>
  <c r="P727" i="1"/>
  <c r="B727" i="1" s="1"/>
  <c r="Q779" i="1"/>
  <c r="R779" i="1" s="1"/>
  <c r="J780" i="1"/>
  <c r="K780" i="1" s="1"/>
  <c r="L780" i="1" s="1"/>
  <c r="T780" i="1"/>
  <c r="S780" i="1"/>
  <c r="D780" i="1"/>
  <c r="E780" i="1" s="1"/>
  <c r="F781" i="1" s="1"/>
  <c r="A781" i="1"/>
  <c r="O780" i="1"/>
  <c r="I770" i="1"/>
  <c r="M769" i="1"/>
  <c r="N769" i="1" s="1"/>
  <c r="M770" i="1" l="1"/>
  <c r="N770" i="1" s="1"/>
  <c r="I771" i="1"/>
  <c r="O781" i="1"/>
  <c r="D781" i="1"/>
  <c r="E781" i="1" s="1"/>
  <c r="F782" i="1" s="1"/>
  <c r="A782" i="1"/>
  <c r="C729" i="1"/>
  <c r="P728" i="1"/>
  <c r="B728" i="1" s="1"/>
  <c r="Q780" i="1"/>
  <c r="R780" i="1" s="1"/>
  <c r="T781" i="1"/>
  <c r="J781" i="1"/>
  <c r="K781" i="1" s="1"/>
  <c r="L781" i="1" s="1"/>
  <c r="S781" i="1"/>
  <c r="G781" i="1"/>
  <c r="G782" i="1" l="1"/>
  <c r="H782" i="1" s="1"/>
  <c r="I772" i="1"/>
  <c r="M771" i="1"/>
  <c r="N771" i="1" s="1"/>
  <c r="C730" i="1"/>
  <c r="P729" i="1"/>
  <c r="B729" i="1" s="1"/>
  <c r="A783" i="1"/>
  <c r="O782" i="1"/>
  <c r="D782" i="1"/>
  <c r="E782" i="1" s="1"/>
  <c r="F783" i="1" s="1"/>
  <c r="T782" i="1"/>
  <c r="Q781" i="1"/>
  <c r="R781" i="1" s="1"/>
  <c r="S782" i="1"/>
  <c r="J782" i="1"/>
  <c r="K782" i="1" s="1"/>
  <c r="L782" i="1" s="1"/>
  <c r="H781" i="1"/>
  <c r="G783" i="1" l="1"/>
  <c r="H783" i="1" s="1"/>
  <c r="M772" i="1"/>
  <c r="N772" i="1" s="1"/>
  <c r="I773" i="1"/>
  <c r="T783" i="1"/>
  <c r="Q782" i="1"/>
  <c r="R782" i="1" s="1"/>
  <c r="S783" i="1"/>
  <c r="J783" i="1"/>
  <c r="K783" i="1" s="1"/>
  <c r="L783" i="1" s="1"/>
  <c r="C731" i="1"/>
  <c r="P730" i="1"/>
  <c r="B730" i="1" s="1"/>
  <c r="D783" i="1"/>
  <c r="E783" i="1" s="1"/>
  <c r="F784" i="1" s="1"/>
  <c r="O783" i="1"/>
  <c r="A784" i="1"/>
  <c r="I774" i="1" l="1"/>
  <c r="M773" i="1"/>
  <c r="N773" i="1" s="1"/>
  <c r="J784" i="1"/>
  <c r="K784" i="1" s="1"/>
  <c r="L784" i="1" s="1"/>
  <c r="T784" i="1"/>
  <c r="Q783" i="1"/>
  <c r="R783" i="1" s="1"/>
  <c r="S784" i="1"/>
  <c r="C732" i="1"/>
  <c r="P731" i="1"/>
  <c r="B731" i="1" s="1"/>
  <c r="A785" i="1"/>
  <c r="D784" i="1"/>
  <c r="E784" i="1" s="1"/>
  <c r="F785" i="1" s="1"/>
  <c r="O784" i="1"/>
  <c r="G784" i="1"/>
  <c r="G785" i="1" l="1"/>
  <c r="H785" i="1" s="1"/>
  <c r="O785" i="1"/>
  <c r="A786" i="1"/>
  <c r="D785" i="1"/>
  <c r="E785" i="1" s="1"/>
  <c r="F786" i="1" s="1"/>
  <c r="C733" i="1"/>
  <c r="P732" i="1"/>
  <c r="B732" i="1" s="1"/>
  <c r="H784" i="1"/>
  <c r="Q784" i="1"/>
  <c r="R784" i="1" s="1"/>
  <c r="T785" i="1"/>
  <c r="J785" i="1"/>
  <c r="K785" i="1" s="1"/>
  <c r="L785" i="1" s="1"/>
  <c r="S785" i="1"/>
  <c r="I775" i="1"/>
  <c r="M774" i="1"/>
  <c r="N774" i="1" s="1"/>
  <c r="T786" i="1" l="1"/>
  <c r="Q785" i="1"/>
  <c r="R785" i="1" s="1"/>
  <c r="S786" i="1"/>
  <c r="J786" i="1"/>
  <c r="K786" i="1" s="1"/>
  <c r="L786" i="1" s="1"/>
  <c r="I776" i="1"/>
  <c r="M775" i="1"/>
  <c r="N775" i="1" s="1"/>
  <c r="O786" i="1"/>
  <c r="A787" i="1"/>
  <c r="D786" i="1"/>
  <c r="E786" i="1" s="1"/>
  <c r="F787" i="1" s="1"/>
  <c r="G786" i="1"/>
  <c r="C734" i="1"/>
  <c r="P733" i="1"/>
  <c r="B733" i="1" s="1"/>
  <c r="G787" i="1" l="1"/>
  <c r="D787" i="1"/>
  <c r="E787" i="1" s="1"/>
  <c r="F788" i="1" s="1"/>
  <c r="A788" i="1"/>
  <c r="O787" i="1"/>
  <c r="C735" i="1"/>
  <c r="P734" i="1"/>
  <c r="B734" i="1" s="1"/>
  <c r="T787" i="1"/>
  <c r="S787" i="1"/>
  <c r="Q786" i="1"/>
  <c r="R786" i="1" s="1"/>
  <c r="J787" i="1"/>
  <c r="K787" i="1" s="1"/>
  <c r="L787" i="1" s="1"/>
  <c r="H786" i="1"/>
  <c r="I777" i="1"/>
  <c r="M776" i="1"/>
  <c r="N776" i="1" s="1"/>
  <c r="J788" i="1" l="1"/>
  <c r="K788" i="1" s="1"/>
  <c r="L788" i="1" s="1"/>
  <c r="T788" i="1"/>
  <c r="Q787" i="1"/>
  <c r="R787" i="1" s="1"/>
  <c r="S788" i="1"/>
  <c r="M777" i="1"/>
  <c r="N777" i="1" s="1"/>
  <c r="I778" i="1"/>
  <c r="D788" i="1"/>
  <c r="E788" i="1" s="1"/>
  <c r="F789" i="1" s="1"/>
  <c r="A789" i="1"/>
  <c r="O788" i="1"/>
  <c r="C736" i="1"/>
  <c r="P735" i="1"/>
  <c r="B735" i="1" s="1"/>
  <c r="G788" i="1"/>
  <c r="H787" i="1"/>
  <c r="G789" i="1" l="1"/>
  <c r="H789" i="1" s="1"/>
  <c r="Q788" i="1"/>
  <c r="R788" i="1" s="1"/>
  <c r="S789" i="1"/>
  <c r="J789" i="1"/>
  <c r="K789" i="1" s="1"/>
  <c r="L789" i="1" s="1"/>
  <c r="T789" i="1"/>
  <c r="I779" i="1"/>
  <c r="M778" i="1"/>
  <c r="N778" i="1" s="1"/>
  <c r="O789" i="1"/>
  <c r="D789" i="1"/>
  <c r="E789" i="1" s="1"/>
  <c r="F790" i="1" s="1"/>
  <c r="A790" i="1"/>
  <c r="C737" i="1"/>
  <c r="P736" i="1"/>
  <c r="H788" i="1"/>
  <c r="B736" i="1" l="1"/>
  <c r="T790" i="1"/>
  <c r="Q789" i="1"/>
  <c r="R789" i="1" s="1"/>
  <c r="S790" i="1"/>
  <c r="J790" i="1"/>
  <c r="K790" i="1" s="1"/>
  <c r="L790" i="1" s="1"/>
  <c r="G790" i="1"/>
  <c r="H790" i="1" s="1"/>
  <c r="C738" i="1"/>
  <c r="P737" i="1"/>
  <c r="B737" i="1" s="1"/>
  <c r="I780" i="1"/>
  <c r="M779" i="1"/>
  <c r="N779" i="1" s="1"/>
  <c r="O790" i="1"/>
  <c r="A791" i="1"/>
  <c r="D790" i="1"/>
  <c r="E790" i="1" s="1"/>
  <c r="F791" i="1" s="1"/>
  <c r="D791" i="1" l="1"/>
  <c r="E791" i="1" s="1"/>
  <c r="F792" i="1" s="1"/>
  <c r="A792" i="1"/>
  <c r="O791" i="1"/>
  <c r="I781" i="1"/>
  <c r="M780" i="1"/>
  <c r="N780" i="1" s="1"/>
  <c r="C739" i="1"/>
  <c r="P738" i="1"/>
  <c r="B738" i="1" s="1"/>
  <c r="J791" i="1"/>
  <c r="K791" i="1" s="1"/>
  <c r="L791" i="1" s="1"/>
  <c r="T791" i="1"/>
  <c r="Q790" i="1"/>
  <c r="R790" i="1" s="1"/>
  <c r="S791" i="1"/>
  <c r="G791" i="1"/>
  <c r="G792" i="1" l="1"/>
  <c r="H792" i="1" s="1"/>
  <c r="D792" i="1"/>
  <c r="E792" i="1" s="1"/>
  <c r="F793" i="1" s="1"/>
  <c r="A793" i="1"/>
  <c r="O792" i="1"/>
  <c r="C740" i="1"/>
  <c r="P739" i="1"/>
  <c r="B739" i="1" s="1"/>
  <c r="H791" i="1"/>
  <c r="I782" i="1"/>
  <c r="M781" i="1"/>
  <c r="N781" i="1" s="1"/>
  <c r="S792" i="1"/>
  <c r="J792" i="1"/>
  <c r="K792" i="1" s="1"/>
  <c r="L792" i="1" s="1"/>
  <c r="Q791" i="1"/>
  <c r="R791" i="1" s="1"/>
  <c r="T792" i="1"/>
  <c r="G793" i="1" l="1"/>
  <c r="H793" i="1" s="1"/>
  <c r="O793" i="1"/>
  <c r="D793" i="1"/>
  <c r="E793" i="1" s="1"/>
  <c r="F794" i="1" s="1"/>
  <c r="A794" i="1"/>
  <c r="M782" i="1"/>
  <c r="N782" i="1" s="1"/>
  <c r="I783" i="1"/>
  <c r="C741" i="1"/>
  <c r="P740" i="1"/>
  <c r="B740" i="1" s="1"/>
  <c r="Q792" i="1"/>
  <c r="R792" i="1" s="1"/>
  <c r="S793" i="1"/>
  <c r="T793" i="1"/>
  <c r="J793" i="1"/>
  <c r="K793" i="1" s="1"/>
  <c r="L793" i="1" s="1"/>
  <c r="G794" i="1" l="1"/>
  <c r="H794" i="1" s="1"/>
  <c r="C742" i="1"/>
  <c r="P741" i="1"/>
  <c r="B741" i="1" s="1"/>
  <c r="O794" i="1"/>
  <c r="A795" i="1"/>
  <c r="D794" i="1"/>
  <c r="E794" i="1" s="1"/>
  <c r="F795" i="1" s="1"/>
  <c r="S794" i="1"/>
  <c r="J794" i="1"/>
  <c r="K794" i="1" s="1"/>
  <c r="L794" i="1" s="1"/>
  <c r="Q793" i="1"/>
  <c r="R793" i="1" s="1"/>
  <c r="T794" i="1"/>
  <c r="M783" i="1"/>
  <c r="N783" i="1" s="1"/>
  <c r="I784" i="1"/>
  <c r="M784" i="1" l="1"/>
  <c r="N784" i="1" s="1"/>
  <c r="I785" i="1"/>
  <c r="D795" i="1"/>
  <c r="E795" i="1" s="1"/>
  <c r="F796" i="1" s="1"/>
  <c r="A796" i="1"/>
  <c r="O795" i="1"/>
  <c r="Q794" i="1"/>
  <c r="R794" i="1" s="1"/>
  <c r="T795" i="1"/>
  <c r="J795" i="1"/>
  <c r="K795" i="1" s="1"/>
  <c r="L795" i="1" s="1"/>
  <c r="S795" i="1"/>
  <c r="C743" i="1"/>
  <c r="P742" i="1"/>
  <c r="B742" i="1" s="1"/>
  <c r="G795" i="1"/>
  <c r="H795" i="1" s="1"/>
  <c r="Q795" i="1" l="1"/>
  <c r="R795" i="1" s="1"/>
  <c r="S796" i="1"/>
  <c r="T796" i="1"/>
  <c r="J796" i="1"/>
  <c r="K796" i="1" s="1"/>
  <c r="L796" i="1" s="1"/>
  <c r="G796" i="1"/>
  <c r="I786" i="1"/>
  <c r="M785" i="1"/>
  <c r="N785" i="1" s="1"/>
  <c r="C744" i="1"/>
  <c r="P743" i="1"/>
  <c r="B743" i="1" s="1"/>
  <c r="O796" i="1"/>
  <c r="D796" i="1"/>
  <c r="E796" i="1" s="1"/>
  <c r="F797" i="1" s="1"/>
  <c r="A797" i="1"/>
  <c r="G797" i="1" l="1"/>
  <c r="H797" i="1" s="1"/>
  <c r="M786" i="1"/>
  <c r="N786" i="1" s="1"/>
  <c r="I787" i="1"/>
  <c r="O797" i="1"/>
  <c r="D797" i="1"/>
  <c r="E797" i="1" s="1"/>
  <c r="F798" i="1" s="1"/>
  <c r="A798" i="1"/>
  <c r="C745" i="1"/>
  <c r="P744" i="1"/>
  <c r="B744" i="1" s="1"/>
  <c r="H796" i="1"/>
  <c r="S797" i="1"/>
  <c r="Q796" i="1"/>
  <c r="R796" i="1" s="1"/>
  <c r="T797" i="1"/>
  <c r="J797" i="1"/>
  <c r="K797" i="1" s="1"/>
  <c r="L797" i="1" s="1"/>
  <c r="C746" i="1" l="1"/>
  <c r="P745" i="1"/>
  <c r="B745" i="1" s="1"/>
  <c r="D798" i="1"/>
  <c r="E798" i="1" s="1"/>
  <c r="F799" i="1" s="1"/>
  <c r="A799" i="1"/>
  <c r="O798" i="1"/>
  <c r="I788" i="1"/>
  <c r="M787" i="1"/>
  <c r="N787" i="1" s="1"/>
  <c r="S798" i="1"/>
  <c r="Q797" i="1"/>
  <c r="R797" i="1" s="1"/>
  <c r="T798" i="1"/>
  <c r="J798" i="1"/>
  <c r="K798" i="1" s="1"/>
  <c r="L798" i="1" s="1"/>
  <c r="G798" i="1"/>
  <c r="H798" i="1" s="1"/>
  <c r="G799" i="1" l="1"/>
  <c r="H799" i="1" s="1"/>
  <c r="T799" i="1"/>
  <c r="Q798" i="1"/>
  <c r="R798" i="1" s="1"/>
  <c r="S799" i="1"/>
  <c r="J799" i="1"/>
  <c r="K799" i="1" s="1"/>
  <c r="L799" i="1" s="1"/>
  <c r="M788" i="1"/>
  <c r="N788" i="1" s="1"/>
  <c r="I789" i="1"/>
  <c r="D799" i="1"/>
  <c r="E799" i="1" s="1"/>
  <c r="F800" i="1" s="1"/>
  <c r="A800" i="1"/>
  <c r="O799" i="1"/>
  <c r="C747" i="1"/>
  <c r="P746" i="1"/>
  <c r="B746" i="1" s="1"/>
  <c r="G800" i="1" l="1"/>
  <c r="H800" i="1" s="1"/>
  <c r="C748" i="1"/>
  <c r="P747" i="1"/>
  <c r="B747" i="1" s="1"/>
  <c r="O800" i="1"/>
  <c r="D800" i="1"/>
  <c r="E800" i="1" s="1"/>
  <c r="F801" i="1" s="1"/>
  <c r="A801" i="1"/>
  <c r="Q799" i="1"/>
  <c r="R799" i="1" s="1"/>
  <c r="S800" i="1"/>
  <c r="J800" i="1"/>
  <c r="K800" i="1" s="1"/>
  <c r="L800" i="1" s="1"/>
  <c r="T800" i="1"/>
  <c r="M789" i="1"/>
  <c r="N789" i="1" s="1"/>
  <c r="I790" i="1"/>
  <c r="T801" i="1" l="1"/>
  <c r="Q800" i="1"/>
  <c r="R800" i="1" s="1"/>
  <c r="S801" i="1"/>
  <c r="J801" i="1"/>
  <c r="K801" i="1" s="1"/>
  <c r="L801" i="1" s="1"/>
  <c r="M790" i="1"/>
  <c r="N790" i="1" s="1"/>
  <c r="I791" i="1"/>
  <c r="A802" i="1"/>
  <c r="O801" i="1"/>
  <c r="D801" i="1"/>
  <c r="E801" i="1" s="1"/>
  <c r="F802" i="1" s="1"/>
  <c r="C749" i="1"/>
  <c r="P748" i="1"/>
  <c r="B748" i="1" s="1"/>
  <c r="G801" i="1"/>
  <c r="G802" i="1" l="1"/>
  <c r="H802" i="1" s="1"/>
  <c r="M791" i="1"/>
  <c r="N791" i="1" s="1"/>
  <c r="I792" i="1"/>
  <c r="H801" i="1"/>
  <c r="C750" i="1"/>
  <c r="P749" i="1"/>
  <c r="B749" i="1" s="1"/>
  <c r="D802" i="1"/>
  <c r="E802" i="1" s="1"/>
  <c r="F803" i="1" s="1"/>
  <c r="A803" i="1"/>
  <c r="O802" i="1"/>
  <c r="S802" i="1"/>
  <c r="Q801" i="1"/>
  <c r="R801" i="1" s="1"/>
  <c r="T802" i="1"/>
  <c r="J802" i="1"/>
  <c r="K802" i="1" s="1"/>
  <c r="L802" i="1" s="1"/>
  <c r="G803" i="1" l="1"/>
  <c r="H803" i="1" s="1"/>
  <c r="D803" i="1"/>
  <c r="E803" i="1" s="1"/>
  <c r="F804" i="1" s="1"/>
  <c r="A804" i="1"/>
  <c r="O803" i="1"/>
  <c r="T803" i="1"/>
  <c r="S803" i="1"/>
  <c r="Q802" i="1"/>
  <c r="R802" i="1" s="1"/>
  <c r="J803" i="1"/>
  <c r="K803" i="1" s="1"/>
  <c r="L803" i="1" s="1"/>
  <c r="M792" i="1"/>
  <c r="N792" i="1" s="1"/>
  <c r="I793" i="1"/>
  <c r="C751" i="1"/>
  <c r="P750" i="1"/>
  <c r="B750" i="1" s="1"/>
  <c r="O804" i="1" l="1"/>
  <c r="A805" i="1"/>
  <c r="D804" i="1"/>
  <c r="E804" i="1" s="1"/>
  <c r="F805" i="1" s="1"/>
  <c r="C752" i="1"/>
  <c r="P751" i="1"/>
  <c r="B751" i="1" s="1"/>
  <c r="I794" i="1"/>
  <c r="M793" i="1"/>
  <c r="N793" i="1" s="1"/>
  <c r="Q803" i="1"/>
  <c r="R803" i="1" s="1"/>
  <c r="S804" i="1"/>
  <c r="J804" i="1"/>
  <c r="K804" i="1" s="1"/>
  <c r="L804" i="1" s="1"/>
  <c r="T804" i="1"/>
  <c r="G804" i="1"/>
  <c r="G805" i="1" l="1"/>
  <c r="H805" i="1" s="1"/>
  <c r="O805" i="1"/>
  <c r="A806" i="1"/>
  <c r="D805" i="1"/>
  <c r="E805" i="1" s="1"/>
  <c r="F806" i="1" s="1"/>
  <c r="T805" i="1"/>
  <c r="Q804" i="1"/>
  <c r="R804" i="1" s="1"/>
  <c r="S805" i="1"/>
  <c r="J805" i="1"/>
  <c r="K805" i="1" s="1"/>
  <c r="L805" i="1" s="1"/>
  <c r="I795" i="1"/>
  <c r="M794" i="1"/>
  <c r="N794" i="1" s="1"/>
  <c r="C753" i="1"/>
  <c r="P752" i="1"/>
  <c r="B752" i="1" s="1"/>
  <c r="H804" i="1"/>
  <c r="G806" i="1" l="1"/>
  <c r="H806" i="1" s="1"/>
  <c r="Q805" i="1"/>
  <c r="R805" i="1" s="1"/>
  <c r="S806" i="1"/>
  <c r="T806" i="1"/>
  <c r="J806" i="1"/>
  <c r="K806" i="1" s="1"/>
  <c r="L806" i="1" s="1"/>
  <c r="I796" i="1"/>
  <c r="M795" i="1"/>
  <c r="N795" i="1" s="1"/>
  <c r="D806" i="1"/>
  <c r="E806" i="1" s="1"/>
  <c r="F807" i="1" s="1"/>
  <c r="A807" i="1"/>
  <c r="O806" i="1"/>
  <c r="C754" i="1"/>
  <c r="P753" i="1"/>
  <c r="B753" i="1" s="1"/>
  <c r="C755" i="1" l="1"/>
  <c r="P754" i="1"/>
  <c r="B754" i="1" s="1"/>
  <c r="T807" i="1"/>
  <c r="J807" i="1"/>
  <c r="K807" i="1" s="1"/>
  <c r="L807" i="1" s="1"/>
  <c r="Q806" i="1"/>
  <c r="R806" i="1" s="1"/>
  <c r="S807" i="1"/>
  <c r="I797" i="1"/>
  <c r="M796" i="1"/>
  <c r="N796" i="1" s="1"/>
  <c r="D807" i="1"/>
  <c r="E807" i="1" s="1"/>
  <c r="F808" i="1" s="1"/>
  <c r="A808" i="1"/>
  <c r="O807" i="1"/>
  <c r="G807" i="1"/>
  <c r="G808" i="1" l="1"/>
  <c r="H808" i="1" s="1"/>
  <c r="H807" i="1"/>
  <c r="O808" i="1"/>
  <c r="A809" i="1"/>
  <c r="D808" i="1"/>
  <c r="E808" i="1" s="1"/>
  <c r="F809" i="1" s="1"/>
  <c r="I798" i="1"/>
  <c r="M797" i="1"/>
  <c r="N797" i="1" s="1"/>
  <c r="Q807" i="1"/>
  <c r="R807" i="1" s="1"/>
  <c r="S808" i="1"/>
  <c r="J808" i="1"/>
  <c r="K808" i="1" s="1"/>
  <c r="L808" i="1" s="1"/>
  <c r="T808" i="1"/>
  <c r="C756" i="1"/>
  <c r="P755" i="1"/>
  <c r="B755" i="1" s="1"/>
  <c r="G809" i="1" l="1"/>
  <c r="H809" i="1" s="1"/>
  <c r="I799" i="1"/>
  <c r="M798" i="1"/>
  <c r="N798" i="1" s="1"/>
  <c r="A810" i="1"/>
  <c r="O809" i="1"/>
  <c r="D809" i="1"/>
  <c r="E809" i="1" s="1"/>
  <c r="F810" i="1" s="1"/>
  <c r="C757" i="1"/>
  <c r="P756" i="1"/>
  <c r="B756" i="1" s="1"/>
  <c r="Q808" i="1"/>
  <c r="R808" i="1" s="1"/>
  <c r="T809" i="1"/>
  <c r="S809" i="1"/>
  <c r="J809" i="1"/>
  <c r="K809" i="1" s="1"/>
  <c r="L809" i="1" s="1"/>
  <c r="I800" i="1" l="1"/>
  <c r="M799" i="1"/>
  <c r="N799" i="1" s="1"/>
  <c r="Q809" i="1"/>
  <c r="R809" i="1" s="1"/>
  <c r="S810" i="1"/>
  <c r="T810" i="1"/>
  <c r="J810" i="1"/>
  <c r="K810" i="1" s="1"/>
  <c r="L810" i="1" s="1"/>
  <c r="D810" i="1"/>
  <c r="E810" i="1" s="1"/>
  <c r="F811" i="1" s="1"/>
  <c r="A811" i="1"/>
  <c r="O810" i="1"/>
  <c r="C758" i="1"/>
  <c r="P757" i="1"/>
  <c r="B757" i="1" s="1"/>
  <c r="G810" i="1"/>
  <c r="G811" i="1" l="1"/>
  <c r="H811" i="1" s="1"/>
  <c r="S811" i="1"/>
  <c r="T811" i="1"/>
  <c r="J811" i="1"/>
  <c r="K811" i="1" s="1"/>
  <c r="L811" i="1" s="1"/>
  <c r="Q810" i="1"/>
  <c r="R810" i="1" s="1"/>
  <c r="H810" i="1"/>
  <c r="C759" i="1"/>
  <c r="P758" i="1"/>
  <c r="B758" i="1" s="1"/>
  <c r="D811" i="1"/>
  <c r="E811" i="1" s="1"/>
  <c r="F812" i="1" s="1"/>
  <c r="A812" i="1"/>
  <c r="O811" i="1"/>
  <c r="I801" i="1"/>
  <c r="M800" i="1"/>
  <c r="N800" i="1" s="1"/>
  <c r="G812" i="1" l="1"/>
  <c r="H812" i="1" s="1"/>
  <c r="Q811" i="1"/>
  <c r="R811" i="1" s="1"/>
  <c r="S812" i="1"/>
  <c r="T812" i="1"/>
  <c r="J812" i="1"/>
  <c r="K812" i="1" s="1"/>
  <c r="L812" i="1" s="1"/>
  <c r="I802" i="1"/>
  <c r="M801" i="1"/>
  <c r="N801" i="1" s="1"/>
  <c r="O812" i="1"/>
  <c r="A813" i="1"/>
  <c r="D812" i="1"/>
  <c r="E812" i="1" s="1"/>
  <c r="F813" i="1" s="1"/>
  <c r="C760" i="1"/>
  <c r="P759" i="1"/>
  <c r="B759" i="1" s="1"/>
  <c r="C761" i="1" l="1"/>
  <c r="P760" i="1"/>
  <c r="B760" i="1" s="1"/>
  <c r="A814" i="1"/>
  <c r="O813" i="1"/>
  <c r="D813" i="1"/>
  <c r="E813" i="1" s="1"/>
  <c r="F814" i="1" s="1"/>
  <c r="I803" i="1"/>
  <c r="M802" i="1"/>
  <c r="N802" i="1" s="1"/>
  <c r="S813" i="1"/>
  <c r="Q812" i="1"/>
  <c r="R812" i="1" s="1"/>
  <c r="T813" i="1"/>
  <c r="J813" i="1"/>
  <c r="K813" i="1" s="1"/>
  <c r="L813" i="1" s="1"/>
  <c r="G813" i="1"/>
  <c r="G814" i="1" l="1"/>
  <c r="H814" i="1" s="1"/>
  <c r="D814" i="1"/>
  <c r="E814" i="1" s="1"/>
  <c r="F815" i="1" s="1"/>
  <c r="A815" i="1"/>
  <c r="O814" i="1"/>
  <c r="H813" i="1"/>
  <c r="T814" i="1"/>
  <c r="Q813" i="1"/>
  <c r="R813" i="1" s="1"/>
  <c r="J814" i="1"/>
  <c r="K814" i="1" s="1"/>
  <c r="L814" i="1" s="1"/>
  <c r="S814" i="1"/>
  <c r="C762" i="1"/>
  <c r="P761" i="1"/>
  <c r="B761" i="1" s="1"/>
  <c r="I804" i="1"/>
  <c r="M803" i="1"/>
  <c r="N803" i="1" s="1"/>
  <c r="T815" i="1" l="1"/>
  <c r="Q814" i="1"/>
  <c r="R814" i="1" s="1"/>
  <c r="S815" i="1"/>
  <c r="J815" i="1"/>
  <c r="K815" i="1" s="1"/>
  <c r="L815" i="1" s="1"/>
  <c r="C763" i="1"/>
  <c r="P762" i="1"/>
  <c r="B762" i="1" s="1"/>
  <c r="A816" i="1"/>
  <c r="D815" i="1"/>
  <c r="E815" i="1" s="1"/>
  <c r="F816" i="1" s="1"/>
  <c r="O815" i="1"/>
  <c r="I805" i="1"/>
  <c r="M804" i="1"/>
  <c r="N804" i="1" s="1"/>
  <c r="G815" i="1"/>
  <c r="H815" i="1" s="1"/>
  <c r="C764" i="1" l="1"/>
  <c r="P763" i="1"/>
  <c r="B763" i="1" s="1"/>
  <c r="Q815" i="1"/>
  <c r="R815" i="1" s="1"/>
  <c r="T816" i="1"/>
  <c r="S816" i="1"/>
  <c r="J816" i="1"/>
  <c r="K816" i="1" s="1"/>
  <c r="L816" i="1" s="1"/>
  <c r="I806" i="1"/>
  <c r="M805" i="1"/>
  <c r="N805" i="1" s="1"/>
  <c r="G816" i="1"/>
  <c r="O816" i="1"/>
  <c r="D816" i="1"/>
  <c r="E816" i="1" s="1"/>
  <c r="F817" i="1" s="1"/>
  <c r="A817" i="1"/>
  <c r="G817" i="1" l="1"/>
  <c r="H817" i="1" s="1"/>
  <c r="H816" i="1"/>
  <c r="A818" i="1"/>
  <c r="O817" i="1"/>
  <c r="D817" i="1"/>
  <c r="E817" i="1" s="1"/>
  <c r="F818" i="1" s="1"/>
  <c r="Q816" i="1"/>
  <c r="R816" i="1" s="1"/>
  <c r="T817" i="1"/>
  <c r="S817" i="1"/>
  <c r="J817" i="1"/>
  <c r="K817" i="1" s="1"/>
  <c r="L817" i="1" s="1"/>
  <c r="C765" i="1"/>
  <c r="P764" i="1"/>
  <c r="B764" i="1" s="1"/>
  <c r="I807" i="1"/>
  <c r="M806" i="1"/>
  <c r="N806" i="1" s="1"/>
  <c r="D818" i="1" l="1"/>
  <c r="E818" i="1" s="1"/>
  <c r="F819" i="1" s="1"/>
  <c r="A819" i="1"/>
  <c r="O818" i="1"/>
  <c r="I808" i="1"/>
  <c r="M807" i="1"/>
  <c r="N807" i="1" s="1"/>
  <c r="C766" i="1"/>
  <c r="P765" i="1"/>
  <c r="T818" i="1"/>
  <c r="Q817" i="1"/>
  <c r="R817" i="1" s="1"/>
  <c r="J818" i="1"/>
  <c r="K818" i="1" s="1"/>
  <c r="L818" i="1" s="1"/>
  <c r="S818" i="1"/>
  <c r="G818" i="1"/>
  <c r="B765" i="1" l="1"/>
  <c r="G819" i="1"/>
  <c r="H819" i="1" s="1"/>
  <c r="C767" i="1"/>
  <c r="P766" i="1"/>
  <c r="B766" i="1" s="1"/>
  <c r="I809" i="1"/>
  <c r="M808" i="1"/>
  <c r="N808" i="1" s="1"/>
  <c r="O819" i="1"/>
  <c r="A820" i="1"/>
  <c r="D819" i="1"/>
  <c r="E819" i="1" s="1"/>
  <c r="F820" i="1" s="1"/>
  <c r="H818" i="1"/>
  <c r="S819" i="1"/>
  <c r="Q818" i="1"/>
  <c r="R818" i="1" s="1"/>
  <c r="J819" i="1"/>
  <c r="K819" i="1" s="1"/>
  <c r="L819" i="1" s="1"/>
  <c r="T819" i="1"/>
  <c r="G820" i="1" l="1"/>
  <c r="H820" i="1" s="1"/>
  <c r="I810" i="1"/>
  <c r="M809" i="1"/>
  <c r="N809" i="1" s="1"/>
  <c r="A821" i="1"/>
  <c r="O820" i="1"/>
  <c r="D820" i="1"/>
  <c r="E820" i="1" s="1"/>
  <c r="F821" i="1" s="1"/>
  <c r="Q819" i="1"/>
  <c r="R819" i="1" s="1"/>
  <c r="T820" i="1"/>
  <c r="J820" i="1"/>
  <c r="K820" i="1" s="1"/>
  <c r="L820" i="1" s="1"/>
  <c r="S820" i="1"/>
  <c r="C768" i="1"/>
  <c r="P767" i="1"/>
  <c r="B767" i="1" s="1"/>
  <c r="G821" i="1" l="1"/>
  <c r="H821" i="1" s="1"/>
  <c r="D821" i="1"/>
  <c r="E821" i="1" s="1"/>
  <c r="F822" i="1" s="1"/>
  <c r="A822" i="1"/>
  <c r="O821" i="1"/>
  <c r="Q820" i="1"/>
  <c r="R820" i="1" s="1"/>
  <c r="S821" i="1"/>
  <c r="T821" i="1"/>
  <c r="J821" i="1"/>
  <c r="K821" i="1" s="1"/>
  <c r="L821" i="1" s="1"/>
  <c r="C769" i="1"/>
  <c r="P768" i="1"/>
  <c r="B768" i="1" s="1"/>
  <c r="I811" i="1"/>
  <c r="M810" i="1"/>
  <c r="N810" i="1" s="1"/>
  <c r="S822" i="1" l="1"/>
  <c r="J822" i="1"/>
  <c r="Q821" i="1"/>
  <c r="R821" i="1" s="1"/>
  <c r="T822" i="1"/>
  <c r="C770" i="1"/>
  <c r="P769" i="1"/>
  <c r="B769" i="1" s="1"/>
  <c r="I812" i="1"/>
  <c r="M811" i="1"/>
  <c r="N811" i="1" s="1"/>
  <c r="D822" i="1"/>
  <c r="E822" i="1" s="1"/>
  <c r="F823" i="1" s="1"/>
  <c r="A823" i="1"/>
  <c r="O822" i="1"/>
  <c r="K822" i="1"/>
  <c r="L822" i="1" s="1"/>
  <c r="G822" i="1"/>
  <c r="G823" i="1" l="1"/>
  <c r="H823" i="1" s="1"/>
  <c r="H822" i="1"/>
  <c r="Q822" i="1"/>
  <c r="R822" i="1" s="1"/>
  <c r="T823" i="1"/>
  <c r="J823" i="1"/>
  <c r="K823" i="1" s="1"/>
  <c r="L823" i="1" s="1"/>
  <c r="S823" i="1"/>
  <c r="O823" i="1"/>
  <c r="A824" i="1"/>
  <c r="D823" i="1"/>
  <c r="E823" i="1" s="1"/>
  <c r="F824" i="1" s="1"/>
  <c r="I813" i="1"/>
  <c r="M812" i="1"/>
  <c r="N812" i="1" s="1"/>
  <c r="C771" i="1"/>
  <c r="P770" i="1"/>
  <c r="B770" i="1" s="1"/>
  <c r="T824" i="1" l="1"/>
  <c r="Q823" i="1"/>
  <c r="R823" i="1" s="1"/>
  <c r="S824" i="1"/>
  <c r="J824" i="1"/>
  <c r="K824" i="1" s="1"/>
  <c r="L824" i="1" s="1"/>
  <c r="C772" i="1"/>
  <c r="P771" i="1"/>
  <c r="B771" i="1" s="1"/>
  <c r="I814" i="1"/>
  <c r="M813" i="1"/>
  <c r="N813" i="1" s="1"/>
  <c r="O824" i="1"/>
  <c r="A825" i="1"/>
  <c r="D824" i="1"/>
  <c r="E824" i="1" s="1"/>
  <c r="F825" i="1" s="1"/>
  <c r="G824" i="1"/>
  <c r="G825" i="1" l="1"/>
  <c r="H825" i="1" s="1"/>
  <c r="D825" i="1"/>
  <c r="E825" i="1" s="1"/>
  <c r="F826" i="1" s="1"/>
  <c r="A826" i="1"/>
  <c r="O825" i="1"/>
  <c r="I815" i="1"/>
  <c r="M814" i="1"/>
  <c r="N814" i="1" s="1"/>
  <c r="T825" i="1"/>
  <c r="Q824" i="1"/>
  <c r="R824" i="1" s="1"/>
  <c r="S825" i="1"/>
  <c r="J825" i="1"/>
  <c r="K825" i="1" s="1"/>
  <c r="L825" i="1" s="1"/>
  <c r="H824" i="1"/>
  <c r="C773" i="1"/>
  <c r="P772" i="1"/>
  <c r="B772" i="1" s="1"/>
  <c r="G826" i="1" l="1"/>
  <c r="H826" i="1" s="1"/>
  <c r="I816" i="1"/>
  <c r="M815" i="1"/>
  <c r="N815" i="1" s="1"/>
  <c r="C774" i="1"/>
  <c r="P773" i="1"/>
  <c r="B773" i="1" s="1"/>
  <c r="S826" i="1"/>
  <c r="T826" i="1"/>
  <c r="J826" i="1"/>
  <c r="K826" i="1" s="1"/>
  <c r="L826" i="1" s="1"/>
  <c r="Q825" i="1"/>
  <c r="R825" i="1" s="1"/>
  <c r="D826" i="1"/>
  <c r="E826" i="1" s="1"/>
  <c r="F827" i="1" s="1"/>
  <c r="A827" i="1"/>
  <c r="O826" i="1"/>
  <c r="Q826" i="1" l="1"/>
  <c r="R826" i="1" s="1"/>
  <c r="S827" i="1"/>
  <c r="T827" i="1"/>
  <c r="J827" i="1"/>
  <c r="K827" i="1" s="1"/>
  <c r="L827" i="1" s="1"/>
  <c r="G827" i="1"/>
  <c r="H827" i="1" s="1"/>
  <c r="M816" i="1"/>
  <c r="N816" i="1" s="1"/>
  <c r="I817" i="1"/>
  <c r="O827" i="1"/>
  <c r="D827" i="1"/>
  <c r="E827" i="1" s="1"/>
  <c r="F828" i="1" s="1"/>
  <c r="A828" i="1"/>
  <c r="C775" i="1"/>
  <c r="P774" i="1"/>
  <c r="B774" i="1" s="1"/>
  <c r="T828" i="1" l="1"/>
  <c r="Q827" i="1"/>
  <c r="R827" i="1" s="1"/>
  <c r="S828" i="1"/>
  <c r="J828" i="1"/>
  <c r="K828" i="1" s="1"/>
  <c r="L828" i="1" s="1"/>
  <c r="G828" i="1"/>
  <c r="H828" i="1" s="1"/>
  <c r="C776" i="1"/>
  <c r="P775" i="1"/>
  <c r="B775" i="1" s="1"/>
  <c r="I818" i="1"/>
  <c r="M817" i="1"/>
  <c r="N817" i="1" s="1"/>
  <c r="A829" i="1"/>
  <c r="O828" i="1"/>
  <c r="D828" i="1"/>
  <c r="E828" i="1" s="1"/>
  <c r="F829" i="1" s="1"/>
  <c r="I819" i="1" l="1"/>
  <c r="M818" i="1"/>
  <c r="N818" i="1" s="1"/>
  <c r="Q828" i="1"/>
  <c r="R828" i="1" s="1"/>
  <c r="T829" i="1"/>
  <c r="S829" i="1"/>
  <c r="J829" i="1"/>
  <c r="K829" i="1" s="1"/>
  <c r="L829" i="1" s="1"/>
  <c r="C777" i="1"/>
  <c r="P776" i="1"/>
  <c r="B776" i="1" s="1"/>
  <c r="D829" i="1"/>
  <c r="E829" i="1" s="1"/>
  <c r="F830" i="1" s="1"/>
  <c r="A830" i="1"/>
  <c r="O829" i="1"/>
  <c r="G829" i="1"/>
  <c r="G830" i="1" l="1"/>
  <c r="H830" i="1" s="1"/>
  <c r="D830" i="1"/>
  <c r="E830" i="1" s="1"/>
  <c r="F831" i="1" s="1"/>
  <c r="A831" i="1"/>
  <c r="O830" i="1"/>
  <c r="C778" i="1"/>
  <c r="P777" i="1"/>
  <c r="B777" i="1" s="1"/>
  <c r="I820" i="1"/>
  <c r="M819" i="1"/>
  <c r="N819" i="1" s="1"/>
  <c r="T830" i="1"/>
  <c r="Q829" i="1"/>
  <c r="R829" i="1" s="1"/>
  <c r="S830" i="1"/>
  <c r="J830" i="1"/>
  <c r="K830" i="1" s="1"/>
  <c r="L830" i="1" s="1"/>
  <c r="H829" i="1"/>
  <c r="I821" i="1" l="1"/>
  <c r="M820" i="1"/>
  <c r="N820" i="1" s="1"/>
  <c r="C779" i="1"/>
  <c r="P778" i="1"/>
  <c r="B778" i="1" s="1"/>
  <c r="O831" i="1"/>
  <c r="D831" i="1"/>
  <c r="E831" i="1" s="1"/>
  <c r="F832" i="1" s="1"/>
  <c r="A832" i="1"/>
  <c r="Q830" i="1"/>
  <c r="R830" i="1" s="1"/>
  <c r="S831" i="1"/>
  <c r="T831" i="1"/>
  <c r="J831" i="1"/>
  <c r="K831" i="1" s="1"/>
  <c r="L831" i="1" s="1"/>
  <c r="G831" i="1"/>
  <c r="G832" i="1" l="1"/>
  <c r="H832" i="1" s="1"/>
  <c r="T832" i="1"/>
  <c r="Q831" i="1"/>
  <c r="R831" i="1" s="1"/>
  <c r="S832" i="1"/>
  <c r="J832" i="1"/>
  <c r="K832" i="1" s="1"/>
  <c r="L832" i="1" s="1"/>
  <c r="H831" i="1"/>
  <c r="A833" i="1"/>
  <c r="O832" i="1"/>
  <c r="D832" i="1"/>
  <c r="E832" i="1" s="1"/>
  <c r="F833" i="1" s="1"/>
  <c r="C780" i="1"/>
  <c r="P779" i="1"/>
  <c r="B779" i="1" s="1"/>
  <c r="I822" i="1"/>
  <c r="M821" i="1"/>
  <c r="N821" i="1" s="1"/>
  <c r="G833" i="1" l="1"/>
  <c r="H833" i="1" s="1"/>
  <c r="D833" i="1"/>
  <c r="E833" i="1" s="1"/>
  <c r="F834" i="1" s="1"/>
  <c r="A834" i="1"/>
  <c r="O833" i="1"/>
  <c r="I823" i="1"/>
  <c r="M822" i="1"/>
  <c r="N822" i="1" s="1"/>
  <c r="T833" i="1"/>
  <c r="Q832" i="1"/>
  <c r="R832" i="1" s="1"/>
  <c r="S833" i="1"/>
  <c r="J833" i="1"/>
  <c r="K833" i="1" s="1"/>
  <c r="L833" i="1" s="1"/>
  <c r="C781" i="1"/>
  <c r="P780" i="1"/>
  <c r="B780" i="1" s="1"/>
  <c r="G834" i="1" l="1"/>
  <c r="H834" i="1" s="1"/>
  <c r="I824" i="1"/>
  <c r="M823" i="1"/>
  <c r="N823" i="1" s="1"/>
  <c r="C782" i="1"/>
  <c r="P781" i="1"/>
  <c r="B781" i="1" s="1"/>
  <c r="D834" i="1"/>
  <c r="E834" i="1" s="1"/>
  <c r="F835" i="1" s="1"/>
  <c r="A835" i="1"/>
  <c r="O834" i="1"/>
  <c r="T834" i="1"/>
  <c r="Q833" i="1"/>
  <c r="R833" i="1" s="1"/>
  <c r="S834" i="1"/>
  <c r="J834" i="1"/>
  <c r="K834" i="1" s="1"/>
  <c r="L834" i="1" s="1"/>
  <c r="G835" i="1" l="1"/>
  <c r="H835" i="1" s="1"/>
  <c r="O835" i="1"/>
  <c r="A836" i="1"/>
  <c r="D835" i="1"/>
  <c r="E835" i="1" s="1"/>
  <c r="F836" i="1" s="1"/>
  <c r="I825" i="1"/>
  <c r="M824" i="1"/>
  <c r="N824" i="1" s="1"/>
  <c r="C783" i="1"/>
  <c r="P782" i="1"/>
  <c r="B782" i="1" s="1"/>
  <c r="Q834" i="1"/>
  <c r="R834" i="1" s="1"/>
  <c r="S835" i="1"/>
  <c r="T835" i="1"/>
  <c r="J835" i="1"/>
  <c r="K835" i="1" s="1"/>
  <c r="L835" i="1" s="1"/>
  <c r="G836" i="1" l="1"/>
  <c r="H836" i="1" s="1"/>
  <c r="C784" i="1"/>
  <c r="P783" i="1"/>
  <c r="B783" i="1" s="1"/>
  <c r="A837" i="1"/>
  <c r="O836" i="1"/>
  <c r="D836" i="1"/>
  <c r="E836" i="1" s="1"/>
  <c r="F837" i="1" s="1"/>
  <c r="I826" i="1"/>
  <c r="M825" i="1"/>
  <c r="N825" i="1" s="1"/>
  <c r="Q835" i="1"/>
  <c r="R835" i="1" s="1"/>
  <c r="T836" i="1"/>
  <c r="S836" i="1"/>
  <c r="J836" i="1"/>
  <c r="K836" i="1" s="1"/>
  <c r="L836" i="1" s="1"/>
  <c r="G837" i="1" l="1"/>
  <c r="H837" i="1" s="1"/>
  <c r="C785" i="1"/>
  <c r="P784" i="1"/>
  <c r="B784" i="1" s="1"/>
  <c r="I827" i="1"/>
  <c r="M826" i="1"/>
  <c r="N826" i="1" s="1"/>
  <c r="T837" i="1"/>
  <c r="Q836" i="1"/>
  <c r="R836" i="1" s="1"/>
  <c r="S837" i="1"/>
  <c r="J837" i="1"/>
  <c r="K837" i="1" s="1"/>
  <c r="L837" i="1" s="1"/>
  <c r="D837" i="1"/>
  <c r="E837" i="1" s="1"/>
  <c r="F838" i="1" s="1"/>
  <c r="A838" i="1"/>
  <c r="O837" i="1"/>
  <c r="T838" i="1" l="1"/>
  <c r="Q837" i="1"/>
  <c r="R837" i="1" s="1"/>
  <c r="J838" i="1"/>
  <c r="K838" i="1" s="1"/>
  <c r="L838" i="1" s="1"/>
  <c r="S838" i="1"/>
  <c r="G838" i="1"/>
  <c r="H838" i="1" s="1"/>
  <c r="C786" i="1"/>
  <c r="P785" i="1"/>
  <c r="B785" i="1" s="1"/>
  <c r="D838" i="1"/>
  <c r="E838" i="1" s="1"/>
  <c r="F839" i="1" s="1"/>
  <c r="A839" i="1"/>
  <c r="O838" i="1"/>
  <c r="I828" i="1"/>
  <c r="M827" i="1"/>
  <c r="N827" i="1" s="1"/>
  <c r="O839" i="1" l="1"/>
  <c r="D839" i="1"/>
  <c r="E839" i="1" s="1"/>
  <c r="F840" i="1" s="1"/>
  <c r="A840" i="1"/>
  <c r="I829" i="1"/>
  <c r="M828" i="1"/>
  <c r="N828" i="1" s="1"/>
  <c r="Q838" i="1"/>
  <c r="R838" i="1" s="1"/>
  <c r="S839" i="1"/>
  <c r="T839" i="1"/>
  <c r="J839" i="1"/>
  <c r="K839" i="1" s="1"/>
  <c r="L839" i="1" s="1"/>
  <c r="C787" i="1"/>
  <c r="P786" i="1"/>
  <c r="B786" i="1" s="1"/>
  <c r="G839" i="1"/>
  <c r="G840" i="1" l="1"/>
  <c r="H840" i="1" s="1"/>
  <c r="H839" i="1"/>
  <c r="I830" i="1"/>
  <c r="M829" i="1"/>
  <c r="N829" i="1" s="1"/>
  <c r="S840" i="1"/>
  <c r="Q839" i="1"/>
  <c r="R839" i="1" s="1"/>
  <c r="T840" i="1"/>
  <c r="J840" i="1"/>
  <c r="K840" i="1" s="1"/>
  <c r="L840" i="1" s="1"/>
  <c r="C788" i="1"/>
  <c r="P787" i="1"/>
  <c r="B787" i="1" s="1"/>
  <c r="O840" i="1"/>
  <c r="A841" i="1"/>
  <c r="D840" i="1"/>
  <c r="E840" i="1" s="1"/>
  <c r="F841" i="1" s="1"/>
  <c r="G841" i="1" l="1"/>
  <c r="H841" i="1" s="1"/>
  <c r="D841" i="1"/>
  <c r="E841" i="1" s="1"/>
  <c r="F842" i="1" s="1"/>
  <c r="O841" i="1"/>
  <c r="A842" i="1"/>
  <c r="I831" i="1"/>
  <c r="M830" i="1"/>
  <c r="N830" i="1" s="1"/>
  <c r="T841" i="1"/>
  <c r="Q840" i="1"/>
  <c r="R840" i="1" s="1"/>
  <c r="S841" i="1"/>
  <c r="J841" i="1"/>
  <c r="K841" i="1" s="1"/>
  <c r="L841" i="1" s="1"/>
  <c r="C789" i="1"/>
  <c r="P788" i="1"/>
  <c r="B788" i="1" s="1"/>
  <c r="M831" i="1" l="1"/>
  <c r="N831" i="1" s="1"/>
  <c r="I832" i="1"/>
  <c r="C790" i="1"/>
  <c r="P789" i="1"/>
  <c r="B789" i="1" s="1"/>
  <c r="D842" i="1"/>
  <c r="E842" i="1" s="1"/>
  <c r="F843" i="1" s="1"/>
  <c r="A843" i="1"/>
  <c r="O842" i="1"/>
  <c r="T842" i="1"/>
  <c r="S842" i="1"/>
  <c r="J842" i="1"/>
  <c r="K842" i="1" s="1"/>
  <c r="L842" i="1" s="1"/>
  <c r="Q841" i="1"/>
  <c r="R841" i="1" s="1"/>
  <c r="G842" i="1"/>
  <c r="G843" i="1" l="1"/>
  <c r="H843" i="1" s="1"/>
  <c r="C791" i="1"/>
  <c r="P790" i="1"/>
  <c r="B790" i="1" s="1"/>
  <c r="I833" i="1"/>
  <c r="M832" i="1"/>
  <c r="N832" i="1" s="1"/>
  <c r="Q842" i="1"/>
  <c r="R842" i="1" s="1"/>
  <c r="T843" i="1"/>
  <c r="S843" i="1"/>
  <c r="J843" i="1"/>
  <c r="K843" i="1" s="1"/>
  <c r="L843" i="1" s="1"/>
  <c r="H842" i="1"/>
  <c r="O843" i="1"/>
  <c r="D843" i="1"/>
  <c r="E843" i="1" s="1"/>
  <c r="F844" i="1" s="1"/>
  <c r="A844" i="1"/>
  <c r="Q843" i="1" l="1"/>
  <c r="R843" i="1" s="1"/>
  <c r="T844" i="1"/>
  <c r="J844" i="1"/>
  <c r="K844" i="1" s="1"/>
  <c r="L844" i="1" s="1"/>
  <c r="S844" i="1"/>
  <c r="C792" i="1"/>
  <c r="P791" i="1"/>
  <c r="B791" i="1" s="1"/>
  <c r="A845" i="1"/>
  <c r="O844" i="1"/>
  <c r="D844" i="1"/>
  <c r="E844" i="1" s="1"/>
  <c r="F845" i="1" s="1"/>
  <c r="G844" i="1"/>
  <c r="I834" i="1"/>
  <c r="M833" i="1"/>
  <c r="N833" i="1" s="1"/>
  <c r="G845" i="1" l="1"/>
  <c r="H845" i="1" s="1"/>
  <c r="M834" i="1"/>
  <c r="N834" i="1" s="1"/>
  <c r="I835" i="1"/>
  <c r="H844" i="1"/>
  <c r="D845" i="1"/>
  <c r="E845" i="1" s="1"/>
  <c r="F846" i="1" s="1"/>
  <c r="A846" i="1"/>
  <c r="O845" i="1"/>
  <c r="T845" i="1"/>
  <c r="S845" i="1"/>
  <c r="Q844" i="1"/>
  <c r="R844" i="1" s="1"/>
  <c r="J845" i="1"/>
  <c r="K845" i="1" s="1"/>
  <c r="L845" i="1" s="1"/>
  <c r="C793" i="1"/>
  <c r="P792" i="1"/>
  <c r="B792" i="1" s="1"/>
  <c r="C794" i="1" l="1"/>
  <c r="P793" i="1"/>
  <c r="B793" i="1" s="1"/>
  <c r="T846" i="1"/>
  <c r="Q845" i="1"/>
  <c r="R845" i="1" s="1"/>
  <c r="S846" i="1"/>
  <c r="J846" i="1"/>
  <c r="K846" i="1" s="1"/>
  <c r="L846" i="1" s="1"/>
  <c r="G846" i="1"/>
  <c r="I836" i="1"/>
  <c r="M835" i="1"/>
  <c r="N835" i="1" s="1"/>
  <c r="D846" i="1"/>
  <c r="E846" i="1" s="1"/>
  <c r="F847" i="1" s="1"/>
  <c r="A847" i="1"/>
  <c r="O846" i="1"/>
  <c r="G847" i="1" l="1"/>
  <c r="H847" i="1" s="1"/>
  <c r="Q846" i="1"/>
  <c r="R846" i="1" s="1"/>
  <c r="S847" i="1"/>
  <c r="T847" i="1"/>
  <c r="J847" i="1"/>
  <c r="K847" i="1" s="1"/>
  <c r="L847" i="1" s="1"/>
  <c r="O847" i="1"/>
  <c r="D847" i="1"/>
  <c r="E847" i="1" s="1"/>
  <c r="F848" i="1" s="1"/>
  <c r="A848" i="1"/>
  <c r="I837" i="1"/>
  <c r="M836" i="1"/>
  <c r="N836" i="1" s="1"/>
  <c r="C795" i="1"/>
  <c r="P794" i="1"/>
  <c r="B794" i="1" s="1"/>
  <c r="H846" i="1"/>
  <c r="I838" i="1" l="1"/>
  <c r="M837" i="1"/>
  <c r="N837" i="1" s="1"/>
  <c r="C796" i="1"/>
  <c r="P795" i="1"/>
  <c r="T848" i="1"/>
  <c r="Q847" i="1"/>
  <c r="R847" i="1" s="1"/>
  <c r="S848" i="1"/>
  <c r="J848" i="1"/>
  <c r="K848" i="1" s="1"/>
  <c r="L848" i="1" s="1"/>
  <c r="O848" i="1"/>
  <c r="A849" i="1"/>
  <c r="D848" i="1"/>
  <c r="E848" i="1" s="1"/>
  <c r="F849" i="1" s="1"/>
  <c r="G848" i="1"/>
  <c r="B795" i="1" l="1"/>
  <c r="G849" i="1"/>
  <c r="H849" i="1" s="1"/>
  <c r="H848" i="1"/>
  <c r="D849" i="1"/>
  <c r="E849" i="1" s="1"/>
  <c r="F850" i="1" s="1"/>
  <c r="O849" i="1"/>
  <c r="A850" i="1"/>
  <c r="M838" i="1"/>
  <c r="N838" i="1" s="1"/>
  <c r="I839" i="1"/>
  <c r="T849" i="1"/>
  <c r="Q848" i="1"/>
  <c r="R848" i="1" s="1"/>
  <c r="S849" i="1"/>
  <c r="J849" i="1"/>
  <c r="K849" i="1" s="1"/>
  <c r="L849" i="1" s="1"/>
  <c r="C797" i="1"/>
  <c r="P796" i="1"/>
  <c r="B796" i="1" s="1"/>
  <c r="G850" i="1" l="1"/>
  <c r="H850" i="1" s="1"/>
  <c r="T850" i="1"/>
  <c r="Q849" i="1"/>
  <c r="R849" i="1" s="1"/>
  <c r="S850" i="1"/>
  <c r="J850" i="1"/>
  <c r="K850" i="1" s="1"/>
  <c r="L850" i="1" s="1"/>
  <c r="I840" i="1"/>
  <c r="M839" i="1"/>
  <c r="N839" i="1" s="1"/>
  <c r="D850" i="1"/>
  <c r="E850" i="1" s="1"/>
  <c r="F851" i="1" s="1"/>
  <c r="A851" i="1"/>
  <c r="O850" i="1"/>
  <c r="C798" i="1"/>
  <c r="P797" i="1"/>
  <c r="B797" i="1" s="1"/>
  <c r="Q850" i="1" l="1"/>
  <c r="R850" i="1" s="1"/>
  <c r="S851" i="1"/>
  <c r="T851" i="1"/>
  <c r="J851" i="1"/>
  <c r="K851" i="1" s="1"/>
  <c r="L851" i="1" s="1"/>
  <c r="C799" i="1"/>
  <c r="P798" i="1"/>
  <c r="B798" i="1" s="1"/>
  <c r="O851" i="1"/>
  <c r="D851" i="1"/>
  <c r="E851" i="1" s="1"/>
  <c r="F852" i="1" s="1"/>
  <c r="A852" i="1"/>
  <c r="I841" i="1"/>
  <c r="M840" i="1"/>
  <c r="N840" i="1" s="1"/>
  <c r="G851" i="1"/>
  <c r="H851" i="1" s="1"/>
  <c r="G852" i="1" l="1"/>
  <c r="H852" i="1" s="1"/>
  <c r="C800" i="1"/>
  <c r="P799" i="1"/>
  <c r="B799" i="1" s="1"/>
  <c r="O852" i="1"/>
  <c r="A853" i="1"/>
  <c r="D852" i="1"/>
  <c r="E852" i="1" s="1"/>
  <c r="F853" i="1" s="1"/>
  <c r="I842" i="1"/>
  <c r="M841" i="1"/>
  <c r="N841" i="1" s="1"/>
  <c r="T852" i="1"/>
  <c r="Q851" i="1"/>
  <c r="R851" i="1" s="1"/>
  <c r="S852" i="1"/>
  <c r="J852" i="1"/>
  <c r="K852" i="1" s="1"/>
  <c r="L852" i="1" s="1"/>
  <c r="D853" i="1" l="1"/>
  <c r="E853" i="1" s="1"/>
  <c r="F854" i="1" s="1"/>
  <c r="A854" i="1"/>
  <c r="O853" i="1"/>
  <c r="I843" i="1"/>
  <c r="M842" i="1"/>
  <c r="N842" i="1" s="1"/>
  <c r="S853" i="1"/>
  <c r="Q852" i="1"/>
  <c r="R852" i="1" s="1"/>
  <c r="J853" i="1"/>
  <c r="K853" i="1" s="1"/>
  <c r="L853" i="1" s="1"/>
  <c r="T853" i="1"/>
  <c r="C801" i="1"/>
  <c r="P800" i="1"/>
  <c r="B800" i="1" s="1"/>
  <c r="G853" i="1"/>
  <c r="H853" i="1" s="1"/>
  <c r="G854" i="1" l="1"/>
  <c r="H854" i="1" s="1"/>
  <c r="C802" i="1"/>
  <c r="P801" i="1"/>
  <c r="B801" i="1" s="1"/>
  <c r="S854" i="1"/>
  <c r="Q853" i="1"/>
  <c r="R853" i="1" s="1"/>
  <c r="J854" i="1"/>
  <c r="K854" i="1" s="1"/>
  <c r="L854" i="1" s="1"/>
  <c r="T854" i="1"/>
  <c r="I844" i="1"/>
  <c r="M843" i="1"/>
  <c r="N843" i="1" s="1"/>
  <c r="D854" i="1"/>
  <c r="E854" i="1" s="1"/>
  <c r="F855" i="1" s="1"/>
  <c r="A855" i="1"/>
  <c r="O854" i="1"/>
  <c r="G855" i="1" l="1"/>
  <c r="H855" i="1" s="1"/>
  <c r="O855" i="1"/>
  <c r="D855" i="1"/>
  <c r="E855" i="1" s="1"/>
  <c r="F856" i="1" s="1"/>
  <c r="A856" i="1"/>
  <c r="I845" i="1"/>
  <c r="M844" i="1"/>
  <c r="N844" i="1" s="1"/>
  <c r="Q854" i="1"/>
  <c r="R854" i="1" s="1"/>
  <c r="S855" i="1"/>
  <c r="T855" i="1"/>
  <c r="J855" i="1"/>
  <c r="K855" i="1" s="1"/>
  <c r="L855" i="1" s="1"/>
  <c r="C803" i="1"/>
  <c r="P802" i="1"/>
  <c r="B802" i="1" s="1"/>
  <c r="A857" i="1" l="1"/>
  <c r="O856" i="1"/>
  <c r="D856" i="1"/>
  <c r="E856" i="1" s="1"/>
  <c r="F857" i="1" s="1"/>
  <c r="C804" i="1"/>
  <c r="P803" i="1"/>
  <c r="B803" i="1" s="1"/>
  <c r="I846" i="1"/>
  <c r="M845" i="1"/>
  <c r="N845" i="1" s="1"/>
  <c r="T856" i="1"/>
  <c r="Q855" i="1"/>
  <c r="R855" i="1" s="1"/>
  <c r="S856" i="1"/>
  <c r="J856" i="1"/>
  <c r="K856" i="1" s="1"/>
  <c r="L856" i="1" s="1"/>
  <c r="G856" i="1"/>
  <c r="H856" i="1" s="1"/>
  <c r="C805" i="1" l="1"/>
  <c r="P804" i="1"/>
  <c r="B804" i="1" s="1"/>
  <c r="Q856" i="1"/>
  <c r="R856" i="1" s="1"/>
  <c r="T857" i="1"/>
  <c r="S857" i="1"/>
  <c r="J857" i="1"/>
  <c r="K857" i="1" s="1"/>
  <c r="L857" i="1" s="1"/>
  <c r="G857" i="1"/>
  <c r="H857" i="1" s="1"/>
  <c r="I847" i="1"/>
  <c r="M846" i="1"/>
  <c r="N846" i="1" s="1"/>
  <c r="D857" i="1"/>
  <c r="E857" i="1" s="1"/>
  <c r="F858" i="1" s="1"/>
  <c r="A858" i="1"/>
  <c r="O857" i="1"/>
  <c r="T858" i="1" l="1"/>
  <c r="S858" i="1"/>
  <c r="J858" i="1"/>
  <c r="K858" i="1" s="1"/>
  <c r="L858" i="1" s="1"/>
  <c r="Q857" i="1"/>
  <c r="R857" i="1" s="1"/>
  <c r="D858" i="1"/>
  <c r="E858" i="1" s="1"/>
  <c r="F859" i="1" s="1"/>
  <c r="A859" i="1"/>
  <c r="O858" i="1"/>
  <c r="C806" i="1"/>
  <c r="P805" i="1"/>
  <c r="B805" i="1" s="1"/>
  <c r="I848" i="1"/>
  <c r="M847" i="1"/>
  <c r="N847" i="1" s="1"/>
  <c r="G858" i="1"/>
  <c r="G859" i="1" l="1"/>
  <c r="H859" i="1" s="1"/>
  <c r="Q858" i="1"/>
  <c r="R858" i="1" s="1"/>
  <c r="T859" i="1"/>
  <c r="S859" i="1"/>
  <c r="J859" i="1"/>
  <c r="K859" i="1" s="1"/>
  <c r="L859" i="1" s="1"/>
  <c r="I849" i="1"/>
  <c r="M848" i="1"/>
  <c r="N848" i="1" s="1"/>
  <c r="H858" i="1"/>
  <c r="C807" i="1"/>
  <c r="P806" i="1"/>
  <c r="B806" i="1" s="1"/>
  <c r="A860" i="1"/>
  <c r="O859" i="1"/>
  <c r="D859" i="1"/>
  <c r="E859" i="1" s="1"/>
  <c r="F860" i="1" s="1"/>
  <c r="T860" i="1" l="1"/>
  <c r="Q859" i="1"/>
  <c r="R859" i="1" s="1"/>
  <c r="S860" i="1"/>
  <c r="J860" i="1"/>
  <c r="K860" i="1" s="1"/>
  <c r="L860" i="1" s="1"/>
  <c r="C808" i="1"/>
  <c r="P807" i="1"/>
  <c r="B807" i="1" s="1"/>
  <c r="I850" i="1"/>
  <c r="M849" i="1"/>
  <c r="N849" i="1" s="1"/>
  <c r="D860" i="1"/>
  <c r="E860" i="1" s="1"/>
  <c r="F861" i="1" s="1"/>
  <c r="A861" i="1"/>
  <c r="O860" i="1"/>
  <c r="G860" i="1"/>
  <c r="T861" i="1" l="1"/>
  <c r="Q860" i="1"/>
  <c r="R860" i="1" s="1"/>
  <c r="S861" i="1"/>
  <c r="J861" i="1"/>
  <c r="K861" i="1" s="1"/>
  <c r="L861" i="1" s="1"/>
  <c r="D861" i="1"/>
  <c r="E861" i="1" s="1"/>
  <c r="F862" i="1" s="1"/>
  <c r="A862" i="1"/>
  <c r="O861" i="1"/>
  <c r="C809" i="1"/>
  <c r="P808" i="1"/>
  <c r="B808" i="1" s="1"/>
  <c r="G861" i="1"/>
  <c r="M850" i="1"/>
  <c r="N850" i="1" s="1"/>
  <c r="I851" i="1"/>
  <c r="H860" i="1"/>
  <c r="G862" i="1" l="1"/>
  <c r="H862" i="1" s="1"/>
  <c r="H861" i="1"/>
  <c r="C810" i="1"/>
  <c r="P809" i="1"/>
  <c r="B809" i="1" s="1"/>
  <c r="T862" i="1"/>
  <c r="S862" i="1"/>
  <c r="Q861" i="1"/>
  <c r="R861" i="1" s="1"/>
  <c r="J862" i="1"/>
  <c r="K862" i="1" s="1"/>
  <c r="L862" i="1" s="1"/>
  <c r="I852" i="1"/>
  <c r="M851" i="1"/>
  <c r="N851" i="1" s="1"/>
  <c r="D862" i="1"/>
  <c r="E862" i="1" s="1"/>
  <c r="F863" i="1" s="1"/>
  <c r="A863" i="1"/>
  <c r="O862" i="1"/>
  <c r="G863" i="1" l="1"/>
  <c r="H863" i="1" s="1"/>
  <c r="I853" i="1"/>
  <c r="M852" i="1"/>
  <c r="N852" i="1" s="1"/>
  <c r="O863" i="1"/>
  <c r="D863" i="1"/>
  <c r="E863" i="1" s="1"/>
  <c r="F864" i="1" s="1"/>
  <c r="A864" i="1"/>
  <c r="Q862" i="1"/>
  <c r="R862" i="1" s="1"/>
  <c r="T863" i="1"/>
  <c r="S863" i="1"/>
  <c r="J863" i="1"/>
  <c r="K863" i="1" s="1"/>
  <c r="L863" i="1" s="1"/>
  <c r="C811" i="1"/>
  <c r="P810" i="1"/>
  <c r="B810" i="1" s="1"/>
  <c r="G864" i="1" l="1"/>
  <c r="H864" i="1" s="1"/>
  <c r="Q863" i="1"/>
  <c r="R863" i="1" s="1"/>
  <c r="S864" i="1"/>
  <c r="T864" i="1"/>
  <c r="J864" i="1"/>
  <c r="K864" i="1" s="1"/>
  <c r="L864" i="1" s="1"/>
  <c r="A865" i="1"/>
  <c r="O864" i="1"/>
  <c r="D864" i="1"/>
  <c r="E864" i="1" s="1"/>
  <c r="F865" i="1" s="1"/>
  <c r="C812" i="1"/>
  <c r="P811" i="1"/>
  <c r="B811" i="1" s="1"/>
  <c r="I854" i="1"/>
  <c r="M853" i="1"/>
  <c r="N853" i="1" s="1"/>
  <c r="G865" i="1" l="1"/>
  <c r="H865" i="1" s="1"/>
  <c r="D865" i="1"/>
  <c r="E865" i="1" s="1"/>
  <c r="F866" i="1" s="1"/>
  <c r="O865" i="1"/>
  <c r="A866" i="1"/>
  <c r="M854" i="1"/>
  <c r="N854" i="1" s="1"/>
  <c r="I855" i="1"/>
  <c r="C813" i="1"/>
  <c r="P812" i="1"/>
  <c r="B812" i="1" s="1"/>
  <c r="T865" i="1"/>
  <c r="Q864" i="1"/>
  <c r="R864" i="1" s="1"/>
  <c r="S865" i="1"/>
  <c r="J865" i="1"/>
  <c r="K865" i="1" s="1"/>
  <c r="L865" i="1" s="1"/>
  <c r="T866" i="1" l="1"/>
  <c r="S866" i="1"/>
  <c r="Q865" i="1"/>
  <c r="R865" i="1" s="1"/>
  <c r="J866" i="1"/>
  <c r="K866" i="1" s="1"/>
  <c r="L866" i="1" s="1"/>
  <c r="C814" i="1"/>
  <c r="P813" i="1"/>
  <c r="B813" i="1" s="1"/>
  <c r="I856" i="1"/>
  <c r="M855" i="1"/>
  <c r="N855" i="1" s="1"/>
  <c r="D866" i="1"/>
  <c r="E866" i="1" s="1"/>
  <c r="F867" i="1" s="1"/>
  <c r="A867" i="1"/>
  <c r="O866" i="1"/>
  <c r="G866" i="1"/>
  <c r="H866" i="1" s="1"/>
  <c r="G867" i="1" l="1"/>
  <c r="H867" i="1" s="1"/>
  <c r="C815" i="1"/>
  <c r="P814" i="1"/>
  <c r="B814" i="1" s="1"/>
  <c r="O867" i="1"/>
  <c r="D867" i="1"/>
  <c r="E867" i="1" s="1"/>
  <c r="F868" i="1" s="1"/>
  <c r="A868" i="1"/>
  <c r="Q866" i="1"/>
  <c r="R866" i="1" s="1"/>
  <c r="S867" i="1"/>
  <c r="T867" i="1"/>
  <c r="J867" i="1"/>
  <c r="K867" i="1" s="1"/>
  <c r="L867" i="1" s="1"/>
  <c r="I857" i="1"/>
  <c r="M856" i="1"/>
  <c r="N856" i="1" s="1"/>
  <c r="G868" i="1" l="1"/>
  <c r="H868" i="1" s="1"/>
  <c r="I858" i="1"/>
  <c r="M857" i="1"/>
  <c r="N857" i="1" s="1"/>
  <c r="C816" i="1"/>
  <c r="P815" i="1"/>
  <c r="B815" i="1" s="1"/>
  <c r="A869" i="1"/>
  <c r="O868" i="1"/>
  <c r="D868" i="1"/>
  <c r="E868" i="1" s="1"/>
  <c r="F869" i="1" s="1"/>
  <c r="Q867" i="1"/>
  <c r="R867" i="1" s="1"/>
  <c r="S868" i="1"/>
  <c r="J868" i="1"/>
  <c r="K868" i="1" s="1"/>
  <c r="L868" i="1" s="1"/>
  <c r="T868" i="1"/>
  <c r="Q868" i="1" l="1"/>
  <c r="R868" i="1" s="1"/>
  <c r="T869" i="1"/>
  <c r="S869" i="1"/>
  <c r="J869" i="1"/>
  <c r="K869" i="1" s="1"/>
  <c r="L869" i="1" s="1"/>
  <c r="I859" i="1"/>
  <c r="M858" i="1"/>
  <c r="N858" i="1" s="1"/>
  <c r="C817" i="1"/>
  <c r="P816" i="1"/>
  <c r="B816" i="1" s="1"/>
  <c r="D869" i="1"/>
  <c r="E869" i="1" s="1"/>
  <c r="F870" i="1" s="1"/>
  <c r="O869" i="1"/>
  <c r="A870" i="1"/>
  <c r="G869" i="1"/>
  <c r="G870" i="1" l="1"/>
  <c r="H870" i="1" s="1"/>
  <c r="I860" i="1"/>
  <c r="M859" i="1"/>
  <c r="N859" i="1" s="1"/>
  <c r="O870" i="1"/>
  <c r="D870" i="1"/>
  <c r="E870" i="1" s="1"/>
  <c r="F871" i="1" s="1"/>
  <c r="A871" i="1"/>
  <c r="S870" i="1"/>
  <c r="T870" i="1"/>
  <c r="Q869" i="1"/>
  <c r="R869" i="1" s="1"/>
  <c r="J870" i="1"/>
  <c r="K870" i="1" s="1"/>
  <c r="L870" i="1" s="1"/>
  <c r="C818" i="1"/>
  <c r="P817" i="1"/>
  <c r="B817" i="1" s="1"/>
  <c r="H869" i="1"/>
  <c r="G871" i="1" l="1"/>
  <c r="H871" i="1" s="1"/>
  <c r="O871" i="1"/>
  <c r="A872" i="1"/>
  <c r="D871" i="1"/>
  <c r="E871" i="1" s="1"/>
  <c r="F872" i="1" s="1"/>
  <c r="C819" i="1"/>
  <c r="P818" i="1"/>
  <c r="B818" i="1" s="1"/>
  <c r="I861" i="1"/>
  <c r="M860" i="1"/>
  <c r="N860" i="1" s="1"/>
  <c r="Q870" i="1"/>
  <c r="R870" i="1" s="1"/>
  <c r="T871" i="1"/>
  <c r="S871" i="1"/>
  <c r="J871" i="1"/>
  <c r="K871" i="1" s="1"/>
  <c r="L871" i="1" s="1"/>
  <c r="G872" i="1" l="1"/>
  <c r="H872" i="1" s="1"/>
  <c r="C820" i="1"/>
  <c r="P819" i="1"/>
  <c r="B819" i="1" s="1"/>
  <c r="D872" i="1"/>
  <c r="E872" i="1" s="1"/>
  <c r="F873" i="1" s="1"/>
  <c r="A873" i="1"/>
  <c r="O872" i="1"/>
  <c r="T872" i="1"/>
  <c r="Q871" i="1"/>
  <c r="R871" i="1" s="1"/>
  <c r="S872" i="1"/>
  <c r="J872" i="1"/>
  <c r="K872" i="1" s="1"/>
  <c r="L872" i="1" s="1"/>
  <c r="I862" i="1"/>
  <c r="M861" i="1"/>
  <c r="N861" i="1" s="1"/>
  <c r="G873" i="1" l="1"/>
  <c r="H873" i="1" s="1"/>
  <c r="O873" i="1"/>
  <c r="A874" i="1"/>
  <c r="D873" i="1"/>
  <c r="E873" i="1" s="1"/>
  <c r="F874" i="1" s="1"/>
  <c r="Q872" i="1"/>
  <c r="R872" i="1" s="1"/>
  <c r="S873" i="1"/>
  <c r="T873" i="1"/>
  <c r="J873" i="1"/>
  <c r="K873" i="1" s="1"/>
  <c r="L873" i="1" s="1"/>
  <c r="M862" i="1"/>
  <c r="N862" i="1" s="1"/>
  <c r="I863" i="1"/>
  <c r="C821" i="1"/>
  <c r="P820" i="1"/>
  <c r="B820" i="1" s="1"/>
  <c r="G874" i="1" l="1"/>
  <c r="H874" i="1" s="1"/>
  <c r="A875" i="1"/>
  <c r="O874" i="1"/>
  <c r="D874" i="1"/>
  <c r="E874" i="1" s="1"/>
  <c r="F875" i="1" s="1"/>
  <c r="C822" i="1"/>
  <c r="P821" i="1"/>
  <c r="B821" i="1" s="1"/>
  <c r="Q873" i="1"/>
  <c r="R873" i="1" s="1"/>
  <c r="S874" i="1"/>
  <c r="T874" i="1"/>
  <c r="J874" i="1"/>
  <c r="K874" i="1" s="1"/>
  <c r="L874" i="1" s="1"/>
  <c r="M863" i="1"/>
  <c r="N863" i="1" s="1"/>
  <c r="I864" i="1"/>
  <c r="G875" i="1" l="1"/>
  <c r="H875" i="1" s="1"/>
  <c r="C823" i="1"/>
  <c r="P822" i="1"/>
  <c r="B822" i="1" s="1"/>
  <c r="I865" i="1"/>
  <c r="M864" i="1"/>
  <c r="N864" i="1" s="1"/>
  <c r="D875" i="1"/>
  <c r="E875" i="1" s="1"/>
  <c r="F876" i="1" s="1"/>
  <c r="A876" i="1"/>
  <c r="O875" i="1"/>
  <c r="T875" i="1"/>
  <c r="Q874" i="1"/>
  <c r="R874" i="1" s="1"/>
  <c r="J875" i="1"/>
  <c r="K875" i="1" s="1"/>
  <c r="L875" i="1" s="1"/>
  <c r="S875" i="1"/>
  <c r="Q875" i="1" l="1"/>
  <c r="R875" i="1" s="1"/>
  <c r="J876" i="1"/>
  <c r="K876" i="1" s="1"/>
  <c r="L876" i="1" s="1"/>
  <c r="T876" i="1"/>
  <c r="S876" i="1"/>
  <c r="A877" i="1"/>
  <c r="O876" i="1"/>
  <c r="D876" i="1"/>
  <c r="E876" i="1" s="1"/>
  <c r="F877" i="1" s="1"/>
  <c r="I866" i="1"/>
  <c r="M865" i="1"/>
  <c r="N865" i="1" s="1"/>
  <c r="C824" i="1"/>
  <c r="P823" i="1"/>
  <c r="B823" i="1" s="1"/>
  <c r="G876" i="1"/>
  <c r="G877" i="1" l="1"/>
  <c r="H877" i="1" s="1"/>
  <c r="S877" i="1"/>
  <c r="J877" i="1"/>
  <c r="Q876" i="1"/>
  <c r="R876" i="1" s="1"/>
  <c r="T877" i="1"/>
  <c r="C825" i="1"/>
  <c r="P824" i="1"/>
  <c r="B824" i="1" s="1"/>
  <c r="I867" i="1"/>
  <c r="M866" i="1"/>
  <c r="N866" i="1" s="1"/>
  <c r="H876" i="1"/>
  <c r="D877" i="1"/>
  <c r="E877" i="1" s="1"/>
  <c r="F878" i="1" s="1"/>
  <c r="K877" i="1"/>
  <c r="L877" i="1" s="1"/>
  <c r="A878" i="1"/>
  <c r="O877" i="1"/>
  <c r="G878" i="1" l="1"/>
  <c r="H878" i="1" s="1"/>
  <c r="C826" i="1"/>
  <c r="P825" i="1"/>
  <c r="B825" i="1" s="1"/>
  <c r="D878" i="1"/>
  <c r="E878" i="1" s="1"/>
  <c r="F879" i="1" s="1"/>
  <c r="A879" i="1"/>
  <c r="O878" i="1"/>
  <c r="T878" i="1"/>
  <c r="S878" i="1"/>
  <c r="J878" i="1"/>
  <c r="K878" i="1" s="1"/>
  <c r="L878" i="1" s="1"/>
  <c r="Q877" i="1"/>
  <c r="R877" i="1" s="1"/>
  <c r="I868" i="1"/>
  <c r="M867" i="1"/>
  <c r="N867" i="1" s="1"/>
  <c r="I869" i="1" l="1"/>
  <c r="M868" i="1"/>
  <c r="N868" i="1" s="1"/>
  <c r="O879" i="1"/>
  <c r="D879" i="1"/>
  <c r="E879" i="1" s="1"/>
  <c r="F880" i="1" s="1"/>
  <c r="A880" i="1"/>
  <c r="Q878" i="1"/>
  <c r="R878" i="1" s="1"/>
  <c r="S879" i="1"/>
  <c r="T879" i="1"/>
  <c r="J879" i="1"/>
  <c r="K879" i="1" s="1"/>
  <c r="L879" i="1" s="1"/>
  <c r="C827" i="1"/>
  <c r="P826" i="1"/>
  <c r="B826" i="1" s="1"/>
  <c r="G879" i="1"/>
  <c r="G880" i="1" l="1"/>
  <c r="H880" i="1" s="1"/>
  <c r="O880" i="1"/>
  <c r="D880" i="1"/>
  <c r="E880" i="1" s="1"/>
  <c r="F881" i="1" s="1"/>
  <c r="A881" i="1"/>
  <c r="T880" i="1"/>
  <c r="J880" i="1"/>
  <c r="K880" i="1" s="1"/>
  <c r="L880" i="1" s="1"/>
  <c r="Q879" i="1"/>
  <c r="R879" i="1" s="1"/>
  <c r="S880" i="1"/>
  <c r="C828" i="1"/>
  <c r="P827" i="1"/>
  <c r="I870" i="1"/>
  <c r="M869" i="1"/>
  <c r="N869" i="1" s="1"/>
  <c r="H879" i="1"/>
  <c r="B827" i="1" l="1"/>
  <c r="G881" i="1"/>
  <c r="H881" i="1" s="1"/>
  <c r="S881" i="1"/>
  <c r="Q880" i="1"/>
  <c r="R880" i="1" s="1"/>
  <c r="J881" i="1"/>
  <c r="K881" i="1" s="1"/>
  <c r="L881" i="1" s="1"/>
  <c r="T881" i="1"/>
  <c r="C829" i="1"/>
  <c r="P828" i="1"/>
  <c r="B828" i="1" s="1"/>
  <c r="I871" i="1"/>
  <c r="M870" i="1"/>
  <c r="N870" i="1" s="1"/>
  <c r="D881" i="1"/>
  <c r="E881" i="1" s="1"/>
  <c r="F882" i="1" s="1"/>
  <c r="A882" i="1"/>
  <c r="O881" i="1"/>
  <c r="T882" i="1" l="1"/>
  <c r="Q881" i="1"/>
  <c r="R881" i="1" s="1"/>
  <c r="S882" i="1"/>
  <c r="J882" i="1"/>
  <c r="K882" i="1" s="1"/>
  <c r="L882" i="1" s="1"/>
  <c r="G882" i="1"/>
  <c r="A883" i="1"/>
  <c r="D882" i="1"/>
  <c r="E882" i="1" s="1"/>
  <c r="F883" i="1" s="1"/>
  <c r="O882" i="1"/>
  <c r="I872" i="1"/>
  <c r="M871" i="1"/>
  <c r="N871" i="1" s="1"/>
  <c r="C830" i="1"/>
  <c r="P829" i="1"/>
  <c r="B829" i="1" s="1"/>
  <c r="C831" i="1" l="1"/>
  <c r="P830" i="1"/>
  <c r="B830" i="1" s="1"/>
  <c r="Q882" i="1"/>
  <c r="R882" i="1" s="1"/>
  <c r="T883" i="1"/>
  <c r="J883" i="1"/>
  <c r="K883" i="1" s="1"/>
  <c r="L883" i="1" s="1"/>
  <c r="S883" i="1"/>
  <c r="O883" i="1"/>
  <c r="D883" i="1"/>
  <c r="E883" i="1" s="1"/>
  <c r="F884" i="1" s="1"/>
  <c r="A884" i="1"/>
  <c r="G883" i="1"/>
  <c r="I873" i="1"/>
  <c r="M872" i="1"/>
  <c r="N872" i="1" s="1"/>
  <c r="H882" i="1"/>
  <c r="G884" i="1" l="1"/>
  <c r="H884" i="1" s="1"/>
  <c r="Q883" i="1"/>
  <c r="R883" i="1" s="1"/>
  <c r="T884" i="1"/>
  <c r="J884" i="1"/>
  <c r="K884" i="1" s="1"/>
  <c r="L884" i="1" s="1"/>
  <c r="S884" i="1"/>
  <c r="C832" i="1"/>
  <c r="P831" i="1"/>
  <c r="B831" i="1" s="1"/>
  <c r="I874" i="1"/>
  <c r="M873" i="1"/>
  <c r="N873" i="1" s="1"/>
  <c r="A885" i="1"/>
  <c r="O884" i="1"/>
  <c r="D884" i="1"/>
  <c r="E884" i="1" s="1"/>
  <c r="F885" i="1" s="1"/>
  <c r="H883" i="1"/>
  <c r="T885" i="1" l="1"/>
  <c r="Q884" i="1"/>
  <c r="R884" i="1" s="1"/>
  <c r="S885" i="1"/>
  <c r="J885" i="1"/>
  <c r="K885" i="1" s="1"/>
  <c r="L885" i="1" s="1"/>
  <c r="C833" i="1"/>
  <c r="P832" i="1"/>
  <c r="B832" i="1" s="1"/>
  <c r="I875" i="1"/>
  <c r="M874" i="1"/>
  <c r="N874" i="1" s="1"/>
  <c r="G885" i="1"/>
  <c r="D885" i="1"/>
  <c r="E885" i="1" s="1"/>
  <c r="F886" i="1" s="1"/>
  <c r="O885" i="1"/>
  <c r="A886" i="1"/>
  <c r="S886" i="1" l="1"/>
  <c r="T886" i="1"/>
  <c r="J886" i="1"/>
  <c r="K886" i="1" s="1"/>
  <c r="L886" i="1" s="1"/>
  <c r="Q885" i="1"/>
  <c r="R885" i="1" s="1"/>
  <c r="I876" i="1"/>
  <c r="M875" i="1"/>
  <c r="N875" i="1" s="1"/>
  <c r="C834" i="1"/>
  <c r="P833" i="1"/>
  <c r="B833" i="1" s="1"/>
  <c r="G886" i="1"/>
  <c r="H886" i="1" s="1"/>
  <c r="O886" i="1"/>
  <c r="D886" i="1"/>
  <c r="E886" i="1" s="1"/>
  <c r="F887" i="1" s="1"/>
  <c r="A887" i="1"/>
  <c r="H885" i="1"/>
  <c r="C835" i="1" l="1"/>
  <c r="P834" i="1"/>
  <c r="B834" i="1" s="1"/>
  <c r="J887" i="1"/>
  <c r="K887" i="1" s="1"/>
  <c r="L887" i="1" s="1"/>
  <c r="Q886" i="1"/>
  <c r="R886" i="1" s="1"/>
  <c r="S887" i="1"/>
  <c r="T887" i="1"/>
  <c r="G887" i="1"/>
  <c r="H887" i="1" s="1"/>
  <c r="A888" i="1"/>
  <c r="O887" i="1"/>
  <c r="D887" i="1"/>
  <c r="E887" i="1" s="1"/>
  <c r="F888" i="1" s="1"/>
  <c r="I877" i="1"/>
  <c r="M876" i="1"/>
  <c r="N876" i="1" s="1"/>
  <c r="T888" i="1" l="1"/>
  <c r="J888" i="1"/>
  <c r="K888" i="1" s="1"/>
  <c r="L888" i="1" s="1"/>
  <c r="Q887" i="1"/>
  <c r="R887" i="1" s="1"/>
  <c r="S888" i="1"/>
  <c r="G888" i="1"/>
  <c r="H888" i="1" s="1"/>
  <c r="D888" i="1"/>
  <c r="E888" i="1" s="1"/>
  <c r="F889" i="1" s="1"/>
  <c r="A889" i="1"/>
  <c r="O888" i="1"/>
  <c r="M877" i="1"/>
  <c r="N877" i="1" s="1"/>
  <c r="I878" i="1"/>
  <c r="C836" i="1"/>
  <c r="P835" i="1"/>
  <c r="B835" i="1" s="1"/>
  <c r="C837" i="1" l="1"/>
  <c r="P836" i="1"/>
  <c r="B836" i="1" s="1"/>
  <c r="M878" i="1"/>
  <c r="N878" i="1" s="1"/>
  <c r="I879" i="1"/>
  <c r="S889" i="1"/>
  <c r="J889" i="1"/>
  <c r="K889" i="1" s="1"/>
  <c r="L889" i="1" s="1"/>
  <c r="Q888" i="1"/>
  <c r="R888" i="1" s="1"/>
  <c r="T889" i="1"/>
  <c r="A890" i="1"/>
  <c r="D889" i="1"/>
  <c r="E889" i="1" s="1"/>
  <c r="F890" i="1" s="1"/>
  <c r="O889" i="1"/>
  <c r="G889" i="1"/>
  <c r="G890" i="1" l="1"/>
  <c r="H890" i="1" s="1"/>
  <c r="I880" i="1"/>
  <c r="M879" i="1"/>
  <c r="N879" i="1" s="1"/>
  <c r="Q889" i="1"/>
  <c r="R889" i="1" s="1"/>
  <c r="T890" i="1"/>
  <c r="S890" i="1"/>
  <c r="J890" i="1"/>
  <c r="K890" i="1" s="1"/>
  <c r="L890" i="1" s="1"/>
  <c r="A891" i="1"/>
  <c r="O890" i="1"/>
  <c r="D890" i="1"/>
  <c r="E890" i="1" s="1"/>
  <c r="F891" i="1" s="1"/>
  <c r="H889" i="1"/>
  <c r="C838" i="1"/>
  <c r="P837" i="1"/>
  <c r="B837" i="1" s="1"/>
  <c r="G891" i="1" l="1"/>
  <c r="H891" i="1" s="1"/>
  <c r="C839" i="1"/>
  <c r="P838" i="1"/>
  <c r="B838" i="1" s="1"/>
  <c r="J891" i="1"/>
  <c r="K891" i="1" s="1"/>
  <c r="L891" i="1" s="1"/>
  <c r="Q890" i="1"/>
  <c r="R890" i="1" s="1"/>
  <c r="S891" i="1"/>
  <c r="T891" i="1"/>
  <c r="I881" i="1"/>
  <c r="M880" i="1"/>
  <c r="N880" i="1" s="1"/>
  <c r="D891" i="1"/>
  <c r="E891" i="1" s="1"/>
  <c r="F892" i="1" s="1"/>
  <c r="A892" i="1"/>
  <c r="O891" i="1"/>
  <c r="T892" i="1" l="1"/>
  <c r="S892" i="1"/>
  <c r="J892" i="1"/>
  <c r="K892" i="1" s="1"/>
  <c r="L892" i="1" s="1"/>
  <c r="Q891" i="1"/>
  <c r="R891" i="1" s="1"/>
  <c r="M881" i="1"/>
  <c r="N881" i="1" s="1"/>
  <c r="I882" i="1"/>
  <c r="C840" i="1"/>
  <c r="P839" i="1"/>
  <c r="B839" i="1" s="1"/>
  <c r="D892" i="1"/>
  <c r="E892" i="1" s="1"/>
  <c r="F893" i="1" s="1"/>
  <c r="A893" i="1"/>
  <c r="O892" i="1"/>
  <c r="G892" i="1"/>
  <c r="G893" i="1" l="1"/>
  <c r="H893" i="1" s="1"/>
  <c r="M882" i="1"/>
  <c r="N882" i="1" s="1"/>
  <c r="I883" i="1"/>
  <c r="C841" i="1"/>
  <c r="P840" i="1"/>
  <c r="B840" i="1" s="1"/>
  <c r="Q892" i="1"/>
  <c r="R892" i="1" s="1"/>
  <c r="S893" i="1"/>
  <c r="J893" i="1"/>
  <c r="K893" i="1" s="1"/>
  <c r="L893" i="1" s="1"/>
  <c r="T893" i="1"/>
  <c r="O893" i="1"/>
  <c r="D893" i="1"/>
  <c r="E893" i="1" s="1"/>
  <c r="F894" i="1" s="1"/>
  <c r="A894" i="1"/>
  <c r="H892" i="1"/>
  <c r="I884" i="1" l="1"/>
  <c r="M883" i="1"/>
  <c r="N883" i="1" s="1"/>
  <c r="J894" i="1"/>
  <c r="K894" i="1" s="1"/>
  <c r="L894" i="1" s="1"/>
  <c r="Q893" i="1"/>
  <c r="R893" i="1" s="1"/>
  <c r="T894" i="1"/>
  <c r="S894" i="1"/>
  <c r="C842" i="1"/>
  <c r="P841" i="1"/>
  <c r="B841" i="1" s="1"/>
  <c r="A895" i="1"/>
  <c r="O894" i="1"/>
  <c r="D894" i="1"/>
  <c r="E894" i="1" s="1"/>
  <c r="F895" i="1" s="1"/>
  <c r="G894" i="1"/>
  <c r="D895" i="1" l="1"/>
  <c r="E895" i="1" s="1"/>
  <c r="F896" i="1" s="1"/>
  <c r="A896" i="1"/>
  <c r="O895" i="1"/>
  <c r="I885" i="1"/>
  <c r="M884" i="1"/>
  <c r="N884" i="1" s="1"/>
  <c r="Q894" i="1"/>
  <c r="R894" i="1" s="1"/>
  <c r="S895" i="1"/>
  <c r="J895" i="1"/>
  <c r="K895" i="1" s="1"/>
  <c r="L895" i="1" s="1"/>
  <c r="T895" i="1"/>
  <c r="G895" i="1"/>
  <c r="C843" i="1"/>
  <c r="P842" i="1"/>
  <c r="B842" i="1" s="1"/>
  <c r="H894" i="1"/>
  <c r="G896" i="1" l="1"/>
  <c r="H896" i="1" s="1"/>
  <c r="C844" i="1"/>
  <c r="P843" i="1"/>
  <c r="B843" i="1" s="1"/>
  <c r="A897" i="1"/>
  <c r="D896" i="1"/>
  <c r="E896" i="1" s="1"/>
  <c r="F897" i="1" s="1"/>
  <c r="O896" i="1"/>
  <c r="H895" i="1"/>
  <c r="M885" i="1"/>
  <c r="N885" i="1" s="1"/>
  <c r="I886" i="1"/>
  <c r="T896" i="1"/>
  <c r="Q895" i="1"/>
  <c r="R895" i="1" s="1"/>
  <c r="S896" i="1"/>
  <c r="J896" i="1"/>
  <c r="K896" i="1" s="1"/>
  <c r="L896" i="1" s="1"/>
  <c r="G897" i="1" l="1"/>
  <c r="H897" i="1" s="1"/>
  <c r="Q896" i="1"/>
  <c r="R896" i="1" s="1"/>
  <c r="S897" i="1"/>
  <c r="J897" i="1"/>
  <c r="K897" i="1" s="1"/>
  <c r="L897" i="1" s="1"/>
  <c r="T897" i="1"/>
  <c r="O897" i="1"/>
  <c r="A898" i="1"/>
  <c r="D897" i="1"/>
  <c r="E897" i="1" s="1"/>
  <c r="F898" i="1" s="1"/>
  <c r="I887" i="1"/>
  <c r="M886" i="1"/>
  <c r="N886" i="1" s="1"/>
  <c r="C845" i="1"/>
  <c r="P844" i="1"/>
  <c r="B844" i="1" s="1"/>
  <c r="G898" i="1" l="1"/>
  <c r="H898" i="1" s="1"/>
  <c r="M887" i="1"/>
  <c r="N887" i="1" s="1"/>
  <c r="I888" i="1"/>
  <c r="T898" i="1"/>
  <c r="Q897" i="1"/>
  <c r="R897" i="1" s="1"/>
  <c r="S898" i="1"/>
  <c r="J898" i="1"/>
  <c r="K898" i="1" s="1"/>
  <c r="L898" i="1" s="1"/>
  <c r="C846" i="1"/>
  <c r="P845" i="1"/>
  <c r="B845" i="1" s="1"/>
  <c r="O898" i="1"/>
  <c r="A899" i="1"/>
  <c r="D898" i="1"/>
  <c r="E898" i="1" s="1"/>
  <c r="F899" i="1" s="1"/>
  <c r="G899" i="1" l="1"/>
  <c r="H899" i="1" s="1"/>
  <c r="D899" i="1"/>
  <c r="E899" i="1" s="1"/>
  <c r="F900" i="1" s="1"/>
  <c r="A900" i="1"/>
  <c r="O899" i="1"/>
  <c r="C847" i="1"/>
  <c r="P846" i="1"/>
  <c r="B846" i="1" s="1"/>
  <c r="M888" i="1"/>
  <c r="N888" i="1" s="1"/>
  <c r="I889" i="1"/>
  <c r="Q898" i="1"/>
  <c r="R898" i="1" s="1"/>
  <c r="S899" i="1"/>
  <c r="J899" i="1"/>
  <c r="K899" i="1" s="1"/>
  <c r="L899" i="1" s="1"/>
  <c r="T899" i="1"/>
  <c r="G900" i="1" l="1"/>
  <c r="H900" i="1" s="1"/>
  <c r="T900" i="1"/>
  <c r="J900" i="1"/>
  <c r="K900" i="1" s="1"/>
  <c r="L900" i="1" s="1"/>
  <c r="S900" i="1"/>
  <c r="Q899" i="1"/>
  <c r="R899" i="1" s="1"/>
  <c r="D900" i="1"/>
  <c r="E900" i="1" s="1"/>
  <c r="F901" i="1" s="1"/>
  <c r="A901" i="1"/>
  <c r="O900" i="1"/>
  <c r="C848" i="1"/>
  <c r="P847" i="1"/>
  <c r="B847" i="1" s="1"/>
  <c r="M889" i="1"/>
  <c r="N889" i="1" s="1"/>
  <c r="I890" i="1"/>
  <c r="I891" i="1" l="1"/>
  <c r="M890" i="1"/>
  <c r="N890" i="1" s="1"/>
  <c r="Q900" i="1"/>
  <c r="R900" i="1" s="1"/>
  <c r="J901" i="1"/>
  <c r="K901" i="1" s="1"/>
  <c r="L901" i="1" s="1"/>
  <c r="T901" i="1"/>
  <c r="S901" i="1"/>
  <c r="O901" i="1"/>
  <c r="D901" i="1"/>
  <c r="E901" i="1" s="1"/>
  <c r="F902" i="1" s="1"/>
  <c r="A902" i="1"/>
  <c r="G901" i="1"/>
  <c r="C849" i="1"/>
  <c r="P848" i="1"/>
  <c r="B848" i="1" s="1"/>
  <c r="G902" i="1" l="1"/>
  <c r="H902" i="1" s="1"/>
  <c r="C850" i="1"/>
  <c r="P849" i="1"/>
  <c r="B849" i="1" s="1"/>
  <c r="H901" i="1"/>
  <c r="A903" i="1"/>
  <c r="O902" i="1"/>
  <c r="D902" i="1"/>
  <c r="E902" i="1" s="1"/>
  <c r="F903" i="1" s="1"/>
  <c r="T902" i="1"/>
  <c r="Q901" i="1"/>
  <c r="R901" i="1" s="1"/>
  <c r="S902" i="1"/>
  <c r="J902" i="1"/>
  <c r="K902" i="1" s="1"/>
  <c r="L902" i="1" s="1"/>
  <c r="M891" i="1"/>
  <c r="N891" i="1" s="1"/>
  <c r="I892" i="1"/>
  <c r="G903" i="1" l="1"/>
  <c r="H903" i="1" s="1"/>
  <c r="T903" i="1"/>
  <c r="Q902" i="1"/>
  <c r="R902" i="1" s="1"/>
  <c r="J903" i="1"/>
  <c r="K903" i="1" s="1"/>
  <c r="L903" i="1" s="1"/>
  <c r="S903" i="1"/>
  <c r="D903" i="1"/>
  <c r="E903" i="1" s="1"/>
  <c r="F904" i="1" s="1"/>
  <c r="A904" i="1"/>
  <c r="O903" i="1"/>
  <c r="C851" i="1"/>
  <c r="P850" i="1"/>
  <c r="B850" i="1" s="1"/>
  <c r="M892" i="1"/>
  <c r="N892" i="1" s="1"/>
  <c r="I893" i="1"/>
  <c r="M893" i="1" l="1"/>
  <c r="N893" i="1" s="1"/>
  <c r="I894" i="1"/>
  <c r="T904" i="1"/>
  <c r="Q903" i="1"/>
  <c r="R903" i="1" s="1"/>
  <c r="S904" i="1"/>
  <c r="J904" i="1"/>
  <c r="K904" i="1" s="1"/>
  <c r="L904" i="1" s="1"/>
  <c r="G904" i="1"/>
  <c r="A905" i="1"/>
  <c r="D904" i="1"/>
  <c r="E904" i="1" s="1"/>
  <c r="F905" i="1" s="1"/>
  <c r="O904" i="1"/>
  <c r="C852" i="1"/>
  <c r="P851" i="1"/>
  <c r="B851" i="1" s="1"/>
  <c r="G905" i="1" l="1"/>
  <c r="H905" i="1" s="1"/>
  <c r="C853" i="1"/>
  <c r="P852" i="1"/>
  <c r="B852" i="1" s="1"/>
  <c r="M894" i="1"/>
  <c r="N894" i="1" s="1"/>
  <c r="I895" i="1"/>
  <c r="H904" i="1"/>
  <c r="Q904" i="1"/>
  <c r="R904" i="1" s="1"/>
  <c r="J905" i="1"/>
  <c r="K905" i="1" s="1"/>
  <c r="L905" i="1" s="1"/>
  <c r="T905" i="1"/>
  <c r="S905" i="1"/>
  <c r="O905" i="1"/>
  <c r="D905" i="1"/>
  <c r="E905" i="1" s="1"/>
  <c r="F906" i="1" s="1"/>
  <c r="A906" i="1"/>
  <c r="T906" i="1" l="1"/>
  <c r="Q905" i="1"/>
  <c r="R905" i="1" s="1"/>
  <c r="S906" i="1"/>
  <c r="J906" i="1"/>
  <c r="K906" i="1" s="1"/>
  <c r="L906" i="1" s="1"/>
  <c r="M895" i="1"/>
  <c r="N895" i="1" s="1"/>
  <c r="I896" i="1"/>
  <c r="C854" i="1"/>
  <c r="P853" i="1"/>
  <c r="B853" i="1" s="1"/>
  <c r="G906" i="1"/>
  <c r="H906" i="1" s="1"/>
  <c r="O906" i="1"/>
  <c r="D906" i="1"/>
  <c r="E906" i="1" s="1"/>
  <c r="F907" i="1" s="1"/>
  <c r="A907" i="1"/>
  <c r="D907" i="1" l="1"/>
  <c r="E907" i="1" s="1"/>
  <c r="F908" i="1" s="1"/>
  <c r="A908" i="1"/>
  <c r="O907" i="1"/>
  <c r="T907" i="1"/>
  <c r="Q906" i="1"/>
  <c r="R906" i="1" s="1"/>
  <c r="S907" i="1"/>
  <c r="J907" i="1"/>
  <c r="K907" i="1" s="1"/>
  <c r="L907" i="1" s="1"/>
  <c r="G907" i="1"/>
  <c r="H907" i="1" s="1"/>
  <c r="I897" i="1"/>
  <c r="M896" i="1"/>
  <c r="N896" i="1" s="1"/>
  <c r="C855" i="1"/>
  <c r="P854" i="1"/>
  <c r="B854" i="1" s="1"/>
  <c r="C856" i="1" l="1"/>
  <c r="P855" i="1"/>
  <c r="B855" i="1" s="1"/>
  <c r="M897" i="1"/>
  <c r="N897" i="1" s="1"/>
  <c r="I898" i="1"/>
  <c r="D908" i="1"/>
  <c r="E908" i="1" s="1"/>
  <c r="F909" i="1" s="1"/>
  <c r="A909" i="1"/>
  <c r="O908" i="1"/>
  <c r="S908" i="1"/>
  <c r="Q907" i="1"/>
  <c r="R907" i="1" s="1"/>
  <c r="T908" i="1"/>
  <c r="J908" i="1"/>
  <c r="K908" i="1" s="1"/>
  <c r="L908" i="1" s="1"/>
  <c r="G908" i="1"/>
  <c r="G909" i="1" l="1"/>
  <c r="H909" i="1" s="1"/>
  <c r="Q908" i="1"/>
  <c r="R908" i="1" s="1"/>
  <c r="T909" i="1"/>
  <c r="J909" i="1"/>
  <c r="K909" i="1" s="1"/>
  <c r="L909" i="1" s="1"/>
  <c r="S909" i="1"/>
  <c r="C857" i="1"/>
  <c r="P856" i="1"/>
  <c r="M898" i="1"/>
  <c r="N898" i="1" s="1"/>
  <c r="I899" i="1"/>
  <c r="H908" i="1"/>
  <c r="O909" i="1"/>
  <c r="D909" i="1"/>
  <c r="E909" i="1" s="1"/>
  <c r="F910" i="1" s="1"/>
  <c r="A910" i="1"/>
  <c r="B856" i="1" l="1"/>
  <c r="T910" i="1"/>
  <c r="Q909" i="1"/>
  <c r="R909" i="1" s="1"/>
  <c r="S910" i="1"/>
  <c r="J910" i="1"/>
  <c r="K910" i="1" s="1"/>
  <c r="L910" i="1" s="1"/>
  <c r="C858" i="1"/>
  <c r="P857" i="1"/>
  <c r="B857" i="1" s="1"/>
  <c r="D910" i="1"/>
  <c r="E910" i="1" s="1"/>
  <c r="F911" i="1" s="1"/>
  <c r="A911" i="1"/>
  <c r="O910" i="1"/>
  <c r="I900" i="1"/>
  <c r="M899" i="1"/>
  <c r="N899" i="1" s="1"/>
  <c r="G910" i="1"/>
  <c r="H910" i="1" s="1"/>
  <c r="T911" i="1" l="1"/>
  <c r="J911" i="1"/>
  <c r="K911" i="1" s="1"/>
  <c r="L911" i="1" s="1"/>
  <c r="Q910" i="1"/>
  <c r="R910" i="1" s="1"/>
  <c r="S911" i="1"/>
  <c r="D911" i="1"/>
  <c r="E911" i="1" s="1"/>
  <c r="F912" i="1" s="1"/>
  <c r="A912" i="1"/>
  <c r="O911" i="1"/>
  <c r="C859" i="1"/>
  <c r="P858" i="1"/>
  <c r="B858" i="1" s="1"/>
  <c r="G911" i="1"/>
  <c r="H911" i="1" s="1"/>
  <c r="I901" i="1"/>
  <c r="M900" i="1"/>
  <c r="N900" i="1" s="1"/>
  <c r="C860" i="1" l="1"/>
  <c r="P859" i="1"/>
  <c r="B859" i="1" s="1"/>
  <c r="Q911" i="1"/>
  <c r="R911" i="1" s="1"/>
  <c r="S912" i="1"/>
  <c r="T912" i="1"/>
  <c r="J912" i="1"/>
  <c r="K912" i="1" s="1"/>
  <c r="L912" i="1" s="1"/>
  <c r="I902" i="1"/>
  <c r="M901" i="1"/>
  <c r="N901" i="1" s="1"/>
  <c r="G912" i="1"/>
  <c r="O912" i="1"/>
  <c r="A913" i="1"/>
  <c r="D912" i="1"/>
  <c r="E912" i="1" s="1"/>
  <c r="F913" i="1" s="1"/>
  <c r="G913" i="1" l="1"/>
  <c r="H913" i="1" s="1"/>
  <c r="H912" i="1"/>
  <c r="D913" i="1"/>
  <c r="E913" i="1" s="1"/>
  <c r="F914" i="1" s="1"/>
  <c r="O913" i="1"/>
  <c r="A914" i="1"/>
  <c r="I903" i="1"/>
  <c r="M902" i="1"/>
  <c r="N902" i="1" s="1"/>
  <c r="C861" i="1"/>
  <c r="P860" i="1"/>
  <c r="B860" i="1" s="1"/>
  <c r="J913" i="1"/>
  <c r="K913" i="1" s="1"/>
  <c r="L913" i="1" s="1"/>
  <c r="Q912" i="1"/>
  <c r="R912" i="1" s="1"/>
  <c r="T913" i="1"/>
  <c r="S913" i="1"/>
  <c r="C862" i="1" l="1"/>
  <c r="P861" i="1"/>
  <c r="B861" i="1" s="1"/>
  <c r="D914" i="1"/>
  <c r="E914" i="1" s="1"/>
  <c r="F915" i="1" s="1"/>
  <c r="A915" i="1"/>
  <c r="O914" i="1"/>
  <c r="J914" i="1"/>
  <c r="K914" i="1" s="1"/>
  <c r="L914" i="1" s="1"/>
  <c r="T914" i="1"/>
  <c r="S914" i="1"/>
  <c r="Q913" i="1"/>
  <c r="R913" i="1" s="1"/>
  <c r="G914" i="1"/>
  <c r="M903" i="1"/>
  <c r="N903" i="1" s="1"/>
  <c r="I904" i="1"/>
  <c r="G915" i="1" l="1"/>
  <c r="H915" i="1" s="1"/>
  <c r="H914" i="1"/>
  <c r="Q914" i="1"/>
  <c r="R914" i="1" s="1"/>
  <c r="T915" i="1"/>
  <c r="S915" i="1"/>
  <c r="J915" i="1"/>
  <c r="K915" i="1" s="1"/>
  <c r="L915" i="1" s="1"/>
  <c r="I905" i="1"/>
  <c r="M904" i="1"/>
  <c r="N904" i="1" s="1"/>
  <c r="O915" i="1"/>
  <c r="D915" i="1"/>
  <c r="E915" i="1" s="1"/>
  <c r="F916" i="1" s="1"/>
  <c r="A916" i="1"/>
  <c r="C863" i="1"/>
  <c r="P862" i="1"/>
  <c r="B862" i="1" s="1"/>
  <c r="C864" i="1" l="1"/>
  <c r="P863" i="1"/>
  <c r="B863" i="1" s="1"/>
  <c r="O916" i="1"/>
  <c r="D916" i="1"/>
  <c r="E916" i="1" s="1"/>
  <c r="F917" i="1" s="1"/>
  <c r="A917" i="1"/>
  <c r="Q915" i="1"/>
  <c r="R915" i="1" s="1"/>
  <c r="S916" i="1"/>
  <c r="T916" i="1"/>
  <c r="J916" i="1"/>
  <c r="K916" i="1" s="1"/>
  <c r="L916" i="1" s="1"/>
  <c r="G916" i="1"/>
  <c r="I906" i="1"/>
  <c r="M905" i="1"/>
  <c r="N905" i="1" s="1"/>
  <c r="G917" i="1" l="1"/>
  <c r="H917" i="1" s="1"/>
  <c r="C865" i="1"/>
  <c r="P864" i="1"/>
  <c r="B864" i="1" s="1"/>
  <c r="J917" i="1"/>
  <c r="K917" i="1" s="1"/>
  <c r="L917" i="1" s="1"/>
  <c r="T917" i="1"/>
  <c r="Q916" i="1"/>
  <c r="R916" i="1" s="1"/>
  <c r="S917" i="1"/>
  <c r="D917" i="1"/>
  <c r="E917" i="1" s="1"/>
  <c r="F918" i="1" s="1"/>
  <c r="A918" i="1"/>
  <c r="O917" i="1"/>
  <c r="I907" i="1"/>
  <c r="M906" i="1"/>
  <c r="N906" i="1" s="1"/>
  <c r="H916" i="1"/>
  <c r="G918" i="1" l="1"/>
  <c r="H918" i="1" s="1"/>
  <c r="M907" i="1"/>
  <c r="N907" i="1" s="1"/>
  <c r="I908" i="1"/>
  <c r="D918" i="1"/>
  <c r="E918" i="1" s="1"/>
  <c r="F919" i="1" s="1"/>
  <c r="A919" i="1"/>
  <c r="O918" i="1"/>
  <c r="J918" i="1"/>
  <c r="K918" i="1" s="1"/>
  <c r="L918" i="1" s="1"/>
  <c r="T918" i="1"/>
  <c r="Q917" i="1"/>
  <c r="R917" i="1" s="1"/>
  <c r="S918" i="1"/>
  <c r="C866" i="1"/>
  <c r="P865" i="1"/>
  <c r="B865" i="1" s="1"/>
  <c r="Q918" i="1" l="1"/>
  <c r="R918" i="1" s="1"/>
  <c r="S919" i="1"/>
  <c r="J919" i="1"/>
  <c r="K919" i="1" s="1"/>
  <c r="L919" i="1" s="1"/>
  <c r="T919" i="1"/>
  <c r="O919" i="1"/>
  <c r="D919" i="1"/>
  <c r="E919" i="1" s="1"/>
  <c r="F920" i="1" s="1"/>
  <c r="A920" i="1"/>
  <c r="I909" i="1"/>
  <c r="M908" i="1"/>
  <c r="N908" i="1" s="1"/>
  <c r="C867" i="1"/>
  <c r="P866" i="1"/>
  <c r="B866" i="1" s="1"/>
  <c r="G919" i="1"/>
  <c r="H919" i="1" s="1"/>
  <c r="S920" i="1" l="1"/>
  <c r="Q919" i="1"/>
  <c r="R919" i="1" s="1"/>
  <c r="T920" i="1"/>
  <c r="J920" i="1"/>
  <c r="K920" i="1" s="1"/>
  <c r="L920" i="1" s="1"/>
  <c r="A921" i="1"/>
  <c r="O920" i="1"/>
  <c r="D920" i="1"/>
  <c r="E920" i="1" s="1"/>
  <c r="F921" i="1" s="1"/>
  <c r="G920" i="1"/>
  <c r="H920" i="1" s="1"/>
  <c r="C868" i="1"/>
  <c r="P867" i="1"/>
  <c r="B867" i="1" s="1"/>
  <c r="M909" i="1"/>
  <c r="N909" i="1" s="1"/>
  <c r="I910" i="1"/>
  <c r="D921" i="1" l="1"/>
  <c r="E921" i="1" s="1"/>
  <c r="F922" i="1" s="1"/>
  <c r="O921" i="1"/>
  <c r="A922" i="1"/>
  <c r="I911" i="1"/>
  <c r="M910" i="1"/>
  <c r="N910" i="1" s="1"/>
  <c r="G921" i="1"/>
  <c r="H921" i="1" s="1"/>
  <c r="C869" i="1"/>
  <c r="P868" i="1"/>
  <c r="B868" i="1" s="1"/>
  <c r="J921" i="1"/>
  <c r="K921" i="1" s="1"/>
  <c r="L921" i="1" s="1"/>
  <c r="T921" i="1"/>
  <c r="Q920" i="1"/>
  <c r="R920" i="1" s="1"/>
  <c r="S921" i="1"/>
  <c r="I912" i="1" l="1"/>
  <c r="M911" i="1"/>
  <c r="N911" i="1" s="1"/>
  <c r="T922" i="1"/>
  <c r="S922" i="1"/>
  <c r="J922" i="1"/>
  <c r="K922" i="1" s="1"/>
  <c r="L922" i="1" s="1"/>
  <c r="Q921" i="1"/>
  <c r="R921" i="1" s="1"/>
  <c r="G922" i="1"/>
  <c r="D922" i="1"/>
  <c r="E922" i="1" s="1"/>
  <c r="F923" i="1" s="1"/>
  <c r="A923" i="1"/>
  <c r="O922" i="1"/>
  <c r="C870" i="1"/>
  <c r="P869" i="1"/>
  <c r="B869" i="1" s="1"/>
  <c r="G923" i="1" l="1"/>
  <c r="H923" i="1" s="1"/>
  <c r="H922" i="1"/>
  <c r="I913" i="1"/>
  <c r="M912" i="1"/>
  <c r="N912" i="1" s="1"/>
  <c r="O923" i="1"/>
  <c r="D923" i="1"/>
  <c r="E923" i="1" s="1"/>
  <c r="F924" i="1" s="1"/>
  <c r="A924" i="1"/>
  <c r="C871" i="1"/>
  <c r="P870" i="1"/>
  <c r="B870" i="1" s="1"/>
  <c r="Q922" i="1"/>
  <c r="R922" i="1" s="1"/>
  <c r="S923" i="1"/>
  <c r="J923" i="1"/>
  <c r="K923" i="1" s="1"/>
  <c r="L923" i="1" s="1"/>
  <c r="T923" i="1"/>
  <c r="G924" i="1" l="1"/>
  <c r="H924" i="1" s="1"/>
  <c r="A925" i="1"/>
  <c r="O924" i="1"/>
  <c r="D924" i="1"/>
  <c r="E924" i="1" s="1"/>
  <c r="F925" i="1" s="1"/>
  <c r="C872" i="1"/>
  <c r="P871" i="1"/>
  <c r="B871" i="1" s="1"/>
  <c r="I914" i="1"/>
  <c r="M913" i="1"/>
  <c r="N913" i="1" s="1"/>
  <c r="Q923" i="1"/>
  <c r="R923" i="1" s="1"/>
  <c r="S924" i="1"/>
  <c r="T924" i="1"/>
  <c r="J924" i="1"/>
  <c r="K924" i="1" s="1"/>
  <c r="L924" i="1" s="1"/>
  <c r="D925" i="1" l="1"/>
  <c r="E925" i="1" s="1"/>
  <c r="F926" i="1" s="1"/>
  <c r="A926" i="1"/>
  <c r="O925" i="1"/>
  <c r="C873" i="1"/>
  <c r="P872" i="1"/>
  <c r="B872" i="1" s="1"/>
  <c r="J925" i="1"/>
  <c r="K925" i="1" s="1"/>
  <c r="L925" i="1" s="1"/>
  <c r="Q924" i="1"/>
  <c r="R924" i="1" s="1"/>
  <c r="T925" i="1"/>
  <c r="S925" i="1"/>
  <c r="I915" i="1"/>
  <c r="M914" i="1"/>
  <c r="N914" i="1" s="1"/>
  <c r="G925" i="1"/>
  <c r="G926" i="1" l="1"/>
  <c r="H926" i="1" s="1"/>
  <c r="C874" i="1"/>
  <c r="P873" i="1"/>
  <c r="B873" i="1" s="1"/>
  <c r="H925" i="1"/>
  <c r="D926" i="1"/>
  <c r="E926" i="1" s="1"/>
  <c r="F927" i="1" s="1"/>
  <c r="A927" i="1"/>
  <c r="O926" i="1"/>
  <c r="I916" i="1"/>
  <c r="M915" i="1"/>
  <c r="N915" i="1" s="1"/>
  <c r="S926" i="1"/>
  <c r="J926" i="1"/>
  <c r="K926" i="1" s="1"/>
  <c r="L926" i="1" s="1"/>
  <c r="Q925" i="1"/>
  <c r="R925" i="1" s="1"/>
  <c r="T926" i="1"/>
  <c r="G927" i="1" l="1"/>
  <c r="H927" i="1" s="1"/>
  <c r="O927" i="1"/>
  <c r="D927" i="1"/>
  <c r="E927" i="1" s="1"/>
  <c r="F928" i="1" s="1"/>
  <c r="A928" i="1"/>
  <c r="M916" i="1"/>
  <c r="N916" i="1" s="1"/>
  <c r="I917" i="1"/>
  <c r="Q926" i="1"/>
  <c r="R926" i="1" s="1"/>
  <c r="T927" i="1"/>
  <c r="S927" i="1"/>
  <c r="J927" i="1"/>
  <c r="K927" i="1" s="1"/>
  <c r="L927" i="1" s="1"/>
  <c r="C875" i="1"/>
  <c r="P874" i="1"/>
  <c r="B874" i="1" s="1"/>
  <c r="G928" i="1" l="1"/>
  <c r="H928" i="1" s="1"/>
  <c r="A929" i="1"/>
  <c r="O928" i="1"/>
  <c r="D928" i="1"/>
  <c r="E928" i="1" s="1"/>
  <c r="F929" i="1" s="1"/>
  <c r="Q927" i="1"/>
  <c r="R927" i="1" s="1"/>
  <c r="S928" i="1"/>
  <c r="T928" i="1"/>
  <c r="J928" i="1"/>
  <c r="K928" i="1" s="1"/>
  <c r="L928" i="1" s="1"/>
  <c r="I918" i="1"/>
  <c r="M917" i="1"/>
  <c r="N917" i="1" s="1"/>
  <c r="C876" i="1"/>
  <c r="P875" i="1"/>
  <c r="B875" i="1" s="1"/>
  <c r="D929" i="1" l="1"/>
  <c r="E929" i="1" s="1"/>
  <c r="F930" i="1" s="1"/>
  <c r="A930" i="1"/>
  <c r="O929" i="1"/>
  <c r="J929" i="1"/>
  <c r="K929" i="1" s="1"/>
  <c r="L929" i="1" s="1"/>
  <c r="T929" i="1"/>
  <c r="Q928" i="1"/>
  <c r="R928" i="1" s="1"/>
  <c r="S929" i="1"/>
  <c r="C877" i="1"/>
  <c r="P876" i="1"/>
  <c r="B876" i="1" s="1"/>
  <c r="I919" i="1"/>
  <c r="M918" i="1"/>
  <c r="N918" i="1" s="1"/>
  <c r="G929" i="1"/>
  <c r="H929" i="1" s="1"/>
  <c r="M919" i="1" l="1"/>
  <c r="N919" i="1" s="1"/>
  <c r="I920" i="1"/>
  <c r="J930" i="1"/>
  <c r="K930" i="1" s="1"/>
  <c r="L930" i="1" s="1"/>
  <c r="T930" i="1"/>
  <c r="S930" i="1"/>
  <c r="Q929" i="1"/>
  <c r="R929" i="1" s="1"/>
  <c r="G930" i="1"/>
  <c r="H930" i="1" s="1"/>
  <c r="C878" i="1"/>
  <c r="P877" i="1"/>
  <c r="B877" i="1" s="1"/>
  <c r="D930" i="1"/>
  <c r="E930" i="1" s="1"/>
  <c r="F931" i="1" s="1"/>
  <c r="A931" i="1"/>
  <c r="O930" i="1"/>
  <c r="Q930" i="1" l="1"/>
  <c r="R930" i="1" s="1"/>
  <c r="T931" i="1"/>
  <c r="S931" i="1"/>
  <c r="J931" i="1"/>
  <c r="K931" i="1" s="1"/>
  <c r="L931" i="1" s="1"/>
  <c r="O931" i="1"/>
  <c r="D931" i="1"/>
  <c r="E931" i="1" s="1"/>
  <c r="F932" i="1" s="1"/>
  <c r="A932" i="1"/>
  <c r="I921" i="1"/>
  <c r="M920" i="1"/>
  <c r="N920" i="1" s="1"/>
  <c r="C879" i="1"/>
  <c r="P878" i="1"/>
  <c r="B878" i="1" s="1"/>
  <c r="G931" i="1"/>
  <c r="G932" i="1" l="1"/>
  <c r="H932" i="1" s="1"/>
  <c r="H931" i="1"/>
  <c r="C880" i="1"/>
  <c r="P879" i="1"/>
  <c r="B879" i="1" s="1"/>
  <c r="M921" i="1"/>
  <c r="N921" i="1" s="1"/>
  <c r="I922" i="1"/>
  <c r="O932" i="1"/>
  <c r="D932" i="1"/>
  <c r="E932" i="1" s="1"/>
  <c r="F933" i="1" s="1"/>
  <c r="A933" i="1"/>
  <c r="T932" i="1"/>
  <c r="J932" i="1"/>
  <c r="K932" i="1" s="1"/>
  <c r="L932" i="1" s="1"/>
  <c r="Q931" i="1"/>
  <c r="R931" i="1" s="1"/>
  <c r="S932" i="1"/>
  <c r="G933" i="1" l="1"/>
  <c r="H933" i="1" s="1"/>
  <c r="D933" i="1"/>
  <c r="E933" i="1" s="1"/>
  <c r="F934" i="1" s="1"/>
  <c r="A934" i="1"/>
  <c r="O933" i="1"/>
  <c r="S933" i="1"/>
  <c r="J933" i="1"/>
  <c r="K933" i="1" s="1"/>
  <c r="L933" i="1" s="1"/>
  <c r="Q932" i="1"/>
  <c r="R932" i="1" s="1"/>
  <c r="T933" i="1"/>
  <c r="I923" i="1"/>
  <c r="M922" i="1"/>
  <c r="N922" i="1" s="1"/>
  <c r="C881" i="1"/>
  <c r="P880" i="1"/>
  <c r="B880" i="1" s="1"/>
  <c r="G934" i="1" l="1"/>
  <c r="H934" i="1" s="1"/>
  <c r="D934" i="1"/>
  <c r="E934" i="1" s="1"/>
  <c r="F935" i="1" s="1"/>
  <c r="A935" i="1"/>
  <c r="O934" i="1"/>
  <c r="C882" i="1"/>
  <c r="P881" i="1"/>
  <c r="B881" i="1" s="1"/>
  <c r="I924" i="1"/>
  <c r="M923" i="1"/>
  <c r="N923" i="1" s="1"/>
  <c r="T934" i="1"/>
  <c r="S934" i="1"/>
  <c r="J934" i="1"/>
  <c r="K934" i="1" s="1"/>
  <c r="L934" i="1" s="1"/>
  <c r="Q933" i="1"/>
  <c r="R933" i="1" s="1"/>
  <c r="G935" i="1" l="1"/>
  <c r="H935" i="1" s="1"/>
  <c r="C883" i="1"/>
  <c r="P882" i="1"/>
  <c r="B882" i="1" s="1"/>
  <c r="O935" i="1"/>
  <c r="A936" i="1"/>
  <c r="D935" i="1"/>
  <c r="E935" i="1" s="1"/>
  <c r="F936" i="1" s="1"/>
  <c r="M924" i="1"/>
  <c r="N924" i="1" s="1"/>
  <c r="I925" i="1"/>
  <c r="Q934" i="1"/>
  <c r="R934" i="1" s="1"/>
  <c r="S935" i="1"/>
  <c r="J935" i="1"/>
  <c r="K935" i="1" s="1"/>
  <c r="L935" i="1" s="1"/>
  <c r="T935" i="1"/>
  <c r="S936" i="1" l="1"/>
  <c r="J936" i="1"/>
  <c r="Q935" i="1"/>
  <c r="R935" i="1" s="1"/>
  <c r="T936" i="1"/>
  <c r="C884" i="1"/>
  <c r="P883" i="1"/>
  <c r="B883" i="1" s="1"/>
  <c r="I926" i="1"/>
  <c r="M925" i="1"/>
  <c r="N925" i="1" s="1"/>
  <c r="A937" i="1"/>
  <c r="O936" i="1"/>
  <c r="D936" i="1"/>
  <c r="E936" i="1" s="1"/>
  <c r="F937" i="1" s="1"/>
  <c r="K936" i="1"/>
  <c r="L936" i="1" s="1"/>
  <c r="G936" i="1"/>
  <c r="G937" i="1" l="1"/>
  <c r="H937" i="1" s="1"/>
  <c r="D937" i="1"/>
  <c r="E937" i="1" s="1"/>
  <c r="F938" i="1" s="1"/>
  <c r="A938" i="1"/>
  <c r="O937" i="1"/>
  <c r="S937" i="1"/>
  <c r="J937" i="1"/>
  <c r="K937" i="1" s="1"/>
  <c r="L937" i="1" s="1"/>
  <c r="Q936" i="1"/>
  <c r="R936" i="1" s="1"/>
  <c r="T937" i="1"/>
  <c r="I927" i="1"/>
  <c r="M926" i="1"/>
  <c r="N926" i="1" s="1"/>
  <c r="C885" i="1"/>
  <c r="P884" i="1"/>
  <c r="B884" i="1" s="1"/>
  <c r="H936" i="1"/>
  <c r="G938" i="1" l="1"/>
  <c r="H938" i="1" s="1"/>
  <c r="D938" i="1"/>
  <c r="E938" i="1" s="1"/>
  <c r="F939" i="1" s="1"/>
  <c r="O938" i="1"/>
  <c r="A939" i="1"/>
  <c r="I928" i="1"/>
  <c r="M927" i="1"/>
  <c r="N927" i="1" s="1"/>
  <c r="C886" i="1"/>
  <c r="P885" i="1"/>
  <c r="B885" i="1" s="1"/>
  <c r="T938" i="1"/>
  <c r="S938" i="1"/>
  <c r="J938" i="1"/>
  <c r="K938" i="1" s="1"/>
  <c r="L938" i="1" s="1"/>
  <c r="Q937" i="1"/>
  <c r="R937" i="1" s="1"/>
  <c r="G939" i="1" l="1"/>
  <c r="H939" i="1" s="1"/>
  <c r="C887" i="1"/>
  <c r="P886" i="1"/>
  <c r="B886" i="1" s="1"/>
  <c r="Q938" i="1"/>
  <c r="R938" i="1" s="1"/>
  <c r="S939" i="1"/>
  <c r="J939" i="1"/>
  <c r="K939" i="1" s="1"/>
  <c r="L939" i="1" s="1"/>
  <c r="T939" i="1"/>
  <c r="I929" i="1"/>
  <c r="M928" i="1"/>
  <c r="N928" i="1" s="1"/>
  <c r="O939" i="1"/>
  <c r="D939" i="1"/>
  <c r="E939" i="1" s="1"/>
  <c r="F940" i="1" s="1"/>
  <c r="A940" i="1"/>
  <c r="G940" i="1" l="1"/>
  <c r="H940" i="1" s="1"/>
  <c r="A941" i="1"/>
  <c r="O940" i="1"/>
  <c r="D940" i="1"/>
  <c r="E940" i="1" s="1"/>
  <c r="F941" i="1" s="1"/>
  <c r="Q939" i="1"/>
  <c r="R939" i="1" s="1"/>
  <c r="T940" i="1"/>
  <c r="J940" i="1"/>
  <c r="K940" i="1" s="1"/>
  <c r="L940" i="1" s="1"/>
  <c r="S940" i="1"/>
  <c r="I930" i="1"/>
  <c r="M929" i="1"/>
  <c r="N929" i="1" s="1"/>
  <c r="C888" i="1"/>
  <c r="P887" i="1"/>
  <c r="B887" i="1" l="1"/>
  <c r="C889" i="1"/>
  <c r="P888" i="1"/>
  <c r="B888" i="1" s="1"/>
  <c r="Q940" i="1"/>
  <c r="R940" i="1" s="1"/>
  <c r="S941" i="1"/>
  <c r="J941" i="1"/>
  <c r="K941" i="1" s="1"/>
  <c r="L941" i="1" s="1"/>
  <c r="T941" i="1"/>
  <c r="I931" i="1"/>
  <c r="M930" i="1"/>
  <c r="N930" i="1" s="1"/>
  <c r="D941" i="1"/>
  <c r="E941" i="1" s="1"/>
  <c r="F942" i="1" s="1"/>
  <c r="A942" i="1"/>
  <c r="O941" i="1"/>
  <c r="G941" i="1"/>
  <c r="H941" i="1" s="1"/>
  <c r="G942" i="1" l="1"/>
  <c r="H942" i="1" s="1"/>
  <c r="D942" i="1"/>
  <c r="E942" i="1" s="1"/>
  <c r="F943" i="1" s="1"/>
  <c r="A943" i="1"/>
  <c r="O942" i="1"/>
  <c r="M931" i="1"/>
  <c r="N931" i="1" s="1"/>
  <c r="I932" i="1"/>
  <c r="T942" i="1"/>
  <c r="S942" i="1"/>
  <c r="Q941" i="1"/>
  <c r="R941" i="1" s="1"/>
  <c r="J942" i="1"/>
  <c r="K942" i="1" s="1"/>
  <c r="L942" i="1" s="1"/>
  <c r="C890" i="1"/>
  <c r="P889" i="1"/>
  <c r="B889" i="1" s="1"/>
  <c r="I933" i="1" l="1"/>
  <c r="M932" i="1"/>
  <c r="N932" i="1" s="1"/>
  <c r="O943" i="1"/>
  <c r="D943" i="1"/>
  <c r="E943" i="1" s="1"/>
  <c r="F944" i="1" s="1"/>
  <c r="A944" i="1"/>
  <c r="C891" i="1"/>
  <c r="P890" i="1"/>
  <c r="B890" i="1" s="1"/>
  <c r="Q942" i="1"/>
  <c r="R942" i="1" s="1"/>
  <c r="T943" i="1"/>
  <c r="J943" i="1"/>
  <c r="K943" i="1" s="1"/>
  <c r="L943" i="1" s="1"/>
  <c r="S943" i="1"/>
  <c r="G943" i="1"/>
  <c r="G944" i="1" l="1"/>
  <c r="H944" i="1" s="1"/>
  <c r="T944" i="1"/>
  <c r="Q943" i="1"/>
  <c r="R943" i="1" s="1"/>
  <c r="S944" i="1"/>
  <c r="J944" i="1"/>
  <c r="K944" i="1" s="1"/>
  <c r="L944" i="1" s="1"/>
  <c r="A945" i="1"/>
  <c r="O944" i="1"/>
  <c r="D944" i="1"/>
  <c r="E944" i="1" s="1"/>
  <c r="F945" i="1" s="1"/>
  <c r="I934" i="1"/>
  <c r="M933" i="1"/>
  <c r="N933" i="1" s="1"/>
  <c r="H943" i="1"/>
  <c r="C892" i="1"/>
  <c r="P891" i="1"/>
  <c r="B891" i="1" s="1"/>
  <c r="G945" i="1" l="1"/>
  <c r="H945" i="1" s="1"/>
  <c r="T945" i="1"/>
  <c r="Q944" i="1"/>
  <c r="R944" i="1" s="1"/>
  <c r="S945" i="1"/>
  <c r="J945" i="1"/>
  <c r="K945" i="1" s="1"/>
  <c r="L945" i="1" s="1"/>
  <c r="C893" i="1"/>
  <c r="P892" i="1"/>
  <c r="B892" i="1" s="1"/>
  <c r="M934" i="1"/>
  <c r="N934" i="1" s="1"/>
  <c r="I935" i="1"/>
  <c r="D945" i="1"/>
  <c r="E945" i="1" s="1"/>
  <c r="F946" i="1" s="1"/>
  <c r="A946" i="1"/>
  <c r="O945" i="1"/>
  <c r="G946" i="1" l="1"/>
  <c r="H946" i="1" s="1"/>
  <c r="C894" i="1"/>
  <c r="P893" i="1"/>
  <c r="B893" i="1" s="1"/>
  <c r="J946" i="1"/>
  <c r="K946" i="1" s="1"/>
  <c r="L946" i="1" s="1"/>
  <c r="T946" i="1"/>
  <c r="S946" i="1"/>
  <c r="Q945" i="1"/>
  <c r="R945" i="1" s="1"/>
  <c r="M935" i="1"/>
  <c r="N935" i="1" s="1"/>
  <c r="I936" i="1"/>
  <c r="D946" i="1"/>
  <c r="E946" i="1" s="1"/>
  <c r="F947" i="1" s="1"/>
  <c r="A947" i="1"/>
  <c r="O946" i="1"/>
  <c r="O947" i="1" l="1"/>
  <c r="D947" i="1"/>
  <c r="E947" i="1" s="1"/>
  <c r="F948" i="1" s="1"/>
  <c r="A948" i="1"/>
  <c r="M936" i="1"/>
  <c r="N936" i="1" s="1"/>
  <c r="I937" i="1"/>
  <c r="C895" i="1"/>
  <c r="P894" i="1"/>
  <c r="B894" i="1" s="1"/>
  <c r="Q946" i="1"/>
  <c r="R946" i="1" s="1"/>
  <c r="S947" i="1"/>
  <c r="J947" i="1"/>
  <c r="K947" i="1" s="1"/>
  <c r="L947" i="1" s="1"/>
  <c r="T947" i="1"/>
  <c r="G947" i="1"/>
  <c r="G948" i="1" l="1"/>
  <c r="H948" i="1" s="1"/>
  <c r="C896" i="1"/>
  <c r="P895" i="1"/>
  <c r="B895" i="1" s="1"/>
  <c r="M937" i="1"/>
  <c r="N937" i="1" s="1"/>
  <c r="I938" i="1"/>
  <c r="H947" i="1"/>
  <c r="A949" i="1"/>
  <c r="O948" i="1"/>
  <c r="D948" i="1"/>
  <c r="E948" i="1" s="1"/>
  <c r="F949" i="1" s="1"/>
  <c r="T948" i="1"/>
  <c r="Q947" i="1"/>
  <c r="R947" i="1" s="1"/>
  <c r="S948" i="1"/>
  <c r="J948" i="1"/>
  <c r="K948" i="1" s="1"/>
  <c r="L948" i="1" s="1"/>
  <c r="G949" i="1" l="1"/>
  <c r="H949" i="1" s="1"/>
  <c r="S949" i="1"/>
  <c r="Q948" i="1"/>
  <c r="R948" i="1" s="1"/>
  <c r="T949" i="1"/>
  <c r="J949" i="1"/>
  <c r="K949" i="1" s="1"/>
  <c r="L949" i="1" s="1"/>
  <c r="D949" i="1"/>
  <c r="E949" i="1" s="1"/>
  <c r="F950" i="1" s="1"/>
  <c r="A950" i="1"/>
  <c r="O949" i="1"/>
  <c r="C897" i="1"/>
  <c r="P896" i="1"/>
  <c r="B896" i="1" s="1"/>
  <c r="I939" i="1"/>
  <c r="M938" i="1"/>
  <c r="N938" i="1" s="1"/>
  <c r="I940" i="1" l="1"/>
  <c r="M939" i="1"/>
  <c r="N939" i="1" s="1"/>
  <c r="D950" i="1"/>
  <c r="E950" i="1" s="1"/>
  <c r="F951" i="1" s="1"/>
  <c r="A951" i="1"/>
  <c r="O950" i="1"/>
  <c r="J950" i="1"/>
  <c r="K950" i="1" s="1"/>
  <c r="L950" i="1" s="1"/>
  <c r="T950" i="1"/>
  <c r="Q949" i="1"/>
  <c r="R949" i="1" s="1"/>
  <c r="S950" i="1"/>
  <c r="G950" i="1"/>
  <c r="C898" i="1"/>
  <c r="P897" i="1"/>
  <c r="B897" i="1" s="1"/>
  <c r="G951" i="1" l="1"/>
  <c r="H951" i="1" s="1"/>
  <c r="H950" i="1"/>
  <c r="C899" i="1"/>
  <c r="P898" i="1"/>
  <c r="B898" i="1" s="1"/>
  <c r="Q950" i="1"/>
  <c r="R950" i="1" s="1"/>
  <c r="J951" i="1"/>
  <c r="K951" i="1" s="1"/>
  <c r="L951" i="1" s="1"/>
  <c r="T951" i="1"/>
  <c r="S951" i="1"/>
  <c r="O951" i="1"/>
  <c r="D951" i="1"/>
  <c r="E951" i="1" s="1"/>
  <c r="F952" i="1" s="1"/>
  <c r="A952" i="1"/>
  <c r="M940" i="1"/>
  <c r="N940" i="1" s="1"/>
  <c r="I941" i="1"/>
  <c r="G952" i="1" l="1"/>
  <c r="H952" i="1" s="1"/>
  <c r="Q951" i="1"/>
  <c r="R951" i="1" s="1"/>
  <c r="T952" i="1"/>
  <c r="S952" i="1"/>
  <c r="J952" i="1"/>
  <c r="K952" i="1" s="1"/>
  <c r="L952" i="1" s="1"/>
  <c r="C900" i="1"/>
  <c r="P899" i="1"/>
  <c r="B899" i="1" s="1"/>
  <c r="A953" i="1"/>
  <c r="O952" i="1"/>
  <c r="D952" i="1"/>
  <c r="E952" i="1" s="1"/>
  <c r="F953" i="1" s="1"/>
  <c r="M941" i="1"/>
  <c r="N941" i="1" s="1"/>
  <c r="I942" i="1"/>
  <c r="G953" i="1" l="1"/>
  <c r="H953" i="1" s="1"/>
  <c r="C901" i="1"/>
  <c r="P900" i="1"/>
  <c r="B900" i="1" s="1"/>
  <c r="M942" i="1"/>
  <c r="N942" i="1" s="1"/>
  <c r="I943" i="1"/>
  <c r="Q952" i="1"/>
  <c r="R952" i="1" s="1"/>
  <c r="T953" i="1"/>
  <c r="S953" i="1"/>
  <c r="J953" i="1"/>
  <c r="K953" i="1" s="1"/>
  <c r="L953" i="1" s="1"/>
  <c r="D953" i="1"/>
  <c r="E953" i="1" s="1"/>
  <c r="F954" i="1" s="1"/>
  <c r="A954" i="1"/>
  <c r="O953" i="1"/>
  <c r="C902" i="1" l="1"/>
  <c r="P901" i="1"/>
  <c r="B901" i="1" s="1"/>
  <c r="J954" i="1"/>
  <c r="K954" i="1" s="1"/>
  <c r="L954" i="1" s="1"/>
  <c r="S954" i="1"/>
  <c r="T954" i="1"/>
  <c r="Q953" i="1"/>
  <c r="R953" i="1" s="1"/>
  <c r="I944" i="1"/>
  <c r="M943" i="1"/>
  <c r="N943" i="1" s="1"/>
  <c r="D954" i="1"/>
  <c r="E954" i="1" s="1"/>
  <c r="F955" i="1" s="1"/>
  <c r="O954" i="1"/>
  <c r="A955" i="1"/>
  <c r="G954" i="1"/>
  <c r="G955" i="1" l="1"/>
  <c r="H955" i="1" s="1"/>
  <c r="O955" i="1"/>
  <c r="A956" i="1"/>
  <c r="D955" i="1"/>
  <c r="E955" i="1" s="1"/>
  <c r="F956" i="1" s="1"/>
  <c r="C903" i="1"/>
  <c r="P902" i="1"/>
  <c r="B902" i="1" s="1"/>
  <c r="Q954" i="1"/>
  <c r="R954" i="1" s="1"/>
  <c r="S955" i="1"/>
  <c r="J955" i="1"/>
  <c r="K955" i="1" s="1"/>
  <c r="L955" i="1" s="1"/>
  <c r="T955" i="1"/>
  <c r="M944" i="1"/>
  <c r="N944" i="1" s="1"/>
  <c r="I945" i="1"/>
  <c r="H954" i="1"/>
  <c r="G956" i="1" l="1"/>
  <c r="H956" i="1" s="1"/>
  <c r="O956" i="1"/>
  <c r="D956" i="1"/>
  <c r="E956" i="1" s="1"/>
  <c r="F957" i="1" s="1"/>
  <c r="A957" i="1"/>
  <c r="C904" i="1"/>
  <c r="P903" i="1"/>
  <c r="B903" i="1" s="1"/>
  <c r="I946" i="1"/>
  <c r="M945" i="1"/>
  <c r="N945" i="1" s="1"/>
  <c r="Q955" i="1"/>
  <c r="R955" i="1" s="1"/>
  <c r="T956" i="1"/>
  <c r="S956" i="1"/>
  <c r="J956" i="1"/>
  <c r="K956" i="1" s="1"/>
  <c r="L956" i="1" s="1"/>
  <c r="C905" i="1" l="1"/>
  <c r="P904" i="1"/>
  <c r="B904" i="1" s="1"/>
  <c r="D957" i="1"/>
  <c r="E957" i="1" s="1"/>
  <c r="F958" i="1" s="1"/>
  <c r="A958" i="1"/>
  <c r="O957" i="1"/>
  <c r="T957" i="1"/>
  <c r="Q956" i="1"/>
  <c r="R956" i="1" s="1"/>
  <c r="S957" i="1"/>
  <c r="J957" i="1"/>
  <c r="K957" i="1" s="1"/>
  <c r="L957" i="1" s="1"/>
  <c r="I947" i="1"/>
  <c r="M946" i="1"/>
  <c r="N946" i="1" s="1"/>
  <c r="G957" i="1"/>
  <c r="G958" i="1" l="1"/>
  <c r="H958" i="1" s="1"/>
  <c r="I948" i="1"/>
  <c r="M947" i="1"/>
  <c r="N947" i="1" s="1"/>
  <c r="T958" i="1"/>
  <c r="J958" i="1"/>
  <c r="K958" i="1" s="1"/>
  <c r="L958" i="1" s="1"/>
  <c r="Q957" i="1"/>
  <c r="R957" i="1" s="1"/>
  <c r="S958" i="1"/>
  <c r="H957" i="1"/>
  <c r="D958" i="1"/>
  <c r="E958" i="1" s="1"/>
  <c r="F959" i="1" s="1"/>
  <c r="A959" i="1"/>
  <c r="O958" i="1"/>
  <c r="C906" i="1"/>
  <c r="P905" i="1"/>
  <c r="B905" i="1" s="1"/>
  <c r="G959" i="1" l="1"/>
  <c r="H959" i="1" s="1"/>
  <c r="C907" i="1"/>
  <c r="P906" i="1"/>
  <c r="B906" i="1" s="1"/>
  <c r="M948" i="1"/>
  <c r="N948" i="1" s="1"/>
  <c r="I949" i="1"/>
  <c r="Q958" i="1"/>
  <c r="R958" i="1" s="1"/>
  <c r="T959" i="1"/>
  <c r="J959" i="1"/>
  <c r="K959" i="1" s="1"/>
  <c r="L959" i="1" s="1"/>
  <c r="S959" i="1"/>
  <c r="O959" i="1"/>
  <c r="D959" i="1"/>
  <c r="E959" i="1" s="1"/>
  <c r="F960" i="1" s="1"/>
  <c r="A960" i="1"/>
  <c r="O960" i="1" l="1"/>
  <c r="A961" i="1"/>
  <c r="D960" i="1"/>
  <c r="E960" i="1" s="1"/>
  <c r="F961" i="1" s="1"/>
  <c r="C908" i="1"/>
  <c r="P907" i="1"/>
  <c r="B907" i="1" s="1"/>
  <c r="I950" i="1"/>
  <c r="M949" i="1"/>
  <c r="N949" i="1" s="1"/>
  <c r="Q959" i="1"/>
  <c r="R959" i="1" s="1"/>
  <c r="T960" i="1"/>
  <c r="S960" i="1"/>
  <c r="J960" i="1"/>
  <c r="K960" i="1" s="1"/>
  <c r="L960" i="1" s="1"/>
  <c r="G960" i="1"/>
  <c r="G961" i="1" l="1"/>
  <c r="H961" i="1" s="1"/>
  <c r="H960" i="1"/>
  <c r="D961" i="1"/>
  <c r="E961" i="1" s="1"/>
  <c r="F962" i="1" s="1"/>
  <c r="A962" i="1"/>
  <c r="O961" i="1"/>
  <c r="C909" i="1"/>
  <c r="P908" i="1"/>
  <c r="B908" i="1" s="1"/>
  <c r="S961" i="1"/>
  <c r="J961" i="1"/>
  <c r="K961" i="1" s="1"/>
  <c r="L961" i="1" s="1"/>
  <c r="Q960" i="1"/>
  <c r="R960" i="1" s="1"/>
  <c r="T961" i="1"/>
  <c r="I951" i="1"/>
  <c r="M950" i="1"/>
  <c r="N950" i="1" s="1"/>
  <c r="G962" i="1" l="1"/>
  <c r="H962" i="1" s="1"/>
  <c r="M951" i="1"/>
  <c r="N951" i="1" s="1"/>
  <c r="I952" i="1"/>
  <c r="Q961" i="1"/>
  <c r="R961" i="1" s="1"/>
  <c r="S962" i="1"/>
  <c r="T962" i="1"/>
  <c r="J962" i="1"/>
  <c r="K962" i="1" s="1"/>
  <c r="L962" i="1" s="1"/>
  <c r="C910" i="1"/>
  <c r="P909" i="1"/>
  <c r="B909" i="1" s="1"/>
  <c r="O962" i="1"/>
  <c r="D962" i="1"/>
  <c r="E962" i="1" s="1"/>
  <c r="F963" i="1" s="1"/>
  <c r="A963" i="1"/>
  <c r="G963" i="1" l="1"/>
  <c r="H963" i="1" s="1"/>
  <c r="M952" i="1"/>
  <c r="N952" i="1" s="1"/>
  <c r="I953" i="1"/>
  <c r="O963" i="1"/>
  <c r="D963" i="1"/>
  <c r="E963" i="1" s="1"/>
  <c r="F964" i="1" s="1"/>
  <c r="A964" i="1"/>
  <c r="Q962" i="1"/>
  <c r="R962" i="1" s="1"/>
  <c r="T963" i="1"/>
  <c r="S963" i="1"/>
  <c r="J963" i="1"/>
  <c r="K963" i="1" s="1"/>
  <c r="L963" i="1" s="1"/>
  <c r="C911" i="1"/>
  <c r="P910" i="1"/>
  <c r="B910" i="1" s="1"/>
  <c r="C912" i="1" l="1"/>
  <c r="P911" i="1"/>
  <c r="B911" i="1" s="1"/>
  <c r="T964" i="1"/>
  <c r="S964" i="1"/>
  <c r="J964" i="1"/>
  <c r="K964" i="1" s="1"/>
  <c r="L964" i="1" s="1"/>
  <c r="Q963" i="1"/>
  <c r="R963" i="1" s="1"/>
  <c r="G964" i="1"/>
  <c r="H964" i="1" s="1"/>
  <c r="D964" i="1"/>
  <c r="E964" i="1" s="1"/>
  <c r="F965" i="1" s="1"/>
  <c r="O964" i="1"/>
  <c r="A965" i="1"/>
  <c r="M953" i="1"/>
  <c r="N953" i="1" s="1"/>
  <c r="I954" i="1"/>
  <c r="D965" i="1" l="1"/>
  <c r="E965" i="1" s="1"/>
  <c r="F966" i="1" s="1"/>
  <c r="A966" i="1"/>
  <c r="O965" i="1"/>
  <c r="T965" i="1"/>
  <c r="J965" i="1"/>
  <c r="K965" i="1" s="1"/>
  <c r="L965" i="1" s="1"/>
  <c r="Q964" i="1"/>
  <c r="R964" i="1" s="1"/>
  <c r="S965" i="1"/>
  <c r="G965" i="1"/>
  <c r="H965" i="1" s="1"/>
  <c r="M954" i="1"/>
  <c r="N954" i="1" s="1"/>
  <c r="I955" i="1"/>
  <c r="C913" i="1"/>
  <c r="P912" i="1"/>
  <c r="B912" i="1" s="1"/>
  <c r="Q965" i="1" l="1"/>
  <c r="R965" i="1" s="1"/>
  <c r="T966" i="1"/>
  <c r="S966" i="1"/>
  <c r="J966" i="1"/>
  <c r="K966" i="1" s="1"/>
  <c r="L966" i="1" s="1"/>
  <c r="C914" i="1"/>
  <c r="P913" i="1"/>
  <c r="B913" i="1" s="1"/>
  <c r="G966" i="1"/>
  <c r="I956" i="1"/>
  <c r="M955" i="1"/>
  <c r="N955" i="1" s="1"/>
  <c r="O966" i="1"/>
  <c r="D966" i="1"/>
  <c r="E966" i="1" s="1"/>
  <c r="F967" i="1" s="1"/>
  <c r="A967" i="1"/>
  <c r="M956" i="1" l="1"/>
  <c r="N956" i="1" s="1"/>
  <c r="I957" i="1"/>
  <c r="T967" i="1"/>
  <c r="J967" i="1"/>
  <c r="K967" i="1" s="1"/>
  <c r="L967" i="1" s="1"/>
  <c r="Q966" i="1"/>
  <c r="R966" i="1" s="1"/>
  <c r="S967" i="1"/>
  <c r="G967" i="1"/>
  <c r="C915" i="1"/>
  <c r="P914" i="1"/>
  <c r="B914" i="1" s="1"/>
  <c r="A968" i="1"/>
  <c r="O967" i="1"/>
  <c r="D967" i="1"/>
  <c r="E967" i="1" s="1"/>
  <c r="F968" i="1" s="1"/>
  <c r="H966" i="1"/>
  <c r="D968" i="1" l="1"/>
  <c r="E968" i="1" s="1"/>
  <c r="F969" i="1" s="1"/>
  <c r="A969" i="1"/>
  <c r="O968" i="1"/>
  <c r="I958" i="1"/>
  <c r="M957" i="1"/>
  <c r="N957" i="1" s="1"/>
  <c r="C916" i="1"/>
  <c r="P915" i="1"/>
  <c r="J968" i="1"/>
  <c r="K968" i="1" s="1"/>
  <c r="L968" i="1" s="1"/>
  <c r="Q967" i="1"/>
  <c r="R967" i="1" s="1"/>
  <c r="T968" i="1"/>
  <c r="S968" i="1"/>
  <c r="G968" i="1"/>
  <c r="H967" i="1"/>
  <c r="B915" i="1" l="1"/>
  <c r="G969" i="1"/>
  <c r="H969" i="1" s="1"/>
  <c r="H968" i="1"/>
  <c r="D969" i="1"/>
  <c r="E969" i="1" s="1"/>
  <c r="F970" i="1" s="1"/>
  <c r="A970" i="1"/>
  <c r="O969" i="1"/>
  <c r="I959" i="1"/>
  <c r="M958" i="1"/>
  <c r="N958" i="1" s="1"/>
  <c r="C917" i="1"/>
  <c r="P916" i="1"/>
  <c r="B916" i="1" s="1"/>
  <c r="T969" i="1"/>
  <c r="J969" i="1"/>
  <c r="K969" i="1" s="1"/>
  <c r="L969" i="1" s="1"/>
  <c r="Q968" i="1"/>
  <c r="R968" i="1" s="1"/>
  <c r="S969" i="1"/>
  <c r="G970" i="1" l="1"/>
  <c r="H970" i="1" s="1"/>
  <c r="O970" i="1"/>
  <c r="D970" i="1"/>
  <c r="E970" i="1" s="1"/>
  <c r="F971" i="1" s="1"/>
  <c r="A971" i="1"/>
  <c r="M959" i="1"/>
  <c r="N959" i="1" s="1"/>
  <c r="I960" i="1"/>
  <c r="Q969" i="1"/>
  <c r="R969" i="1" s="1"/>
  <c r="T970" i="1"/>
  <c r="S970" i="1"/>
  <c r="J970" i="1"/>
  <c r="K970" i="1" s="1"/>
  <c r="L970" i="1" s="1"/>
  <c r="C918" i="1"/>
  <c r="P917" i="1"/>
  <c r="B917" i="1" s="1"/>
  <c r="O971" i="1" l="1"/>
  <c r="A972" i="1"/>
  <c r="D971" i="1"/>
  <c r="E971" i="1" s="1"/>
  <c r="F972" i="1" s="1"/>
  <c r="J971" i="1"/>
  <c r="K971" i="1" s="1"/>
  <c r="L971" i="1" s="1"/>
  <c r="Q970" i="1"/>
  <c r="R970" i="1" s="1"/>
  <c r="T971" i="1"/>
  <c r="S971" i="1"/>
  <c r="C919" i="1"/>
  <c r="P918" i="1"/>
  <c r="B918" i="1" s="1"/>
  <c r="I961" i="1"/>
  <c r="M960" i="1"/>
  <c r="N960" i="1" s="1"/>
  <c r="G971" i="1"/>
  <c r="G972" i="1" l="1"/>
  <c r="H972" i="1" s="1"/>
  <c r="H971" i="1"/>
  <c r="C920" i="1"/>
  <c r="P919" i="1"/>
  <c r="B919" i="1" s="1"/>
  <c r="M961" i="1"/>
  <c r="N961" i="1" s="1"/>
  <c r="I962" i="1"/>
  <c r="D972" i="1"/>
  <c r="E972" i="1" s="1"/>
  <c r="F973" i="1" s="1"/>
  <c r="A973" i="1"/>
  <c r="O972" i="1"/>
  <c r="T972" i="1"/>
  <c r="S972" i="1"/>
  <c r="J972" i="1"/>
  <c r="K972" i="1" s="1"/>
  <c r="L972" i="1" s="1"/>
  <c r="Q971" i="1"/>
  <c r="R971" i="1" s="1"/>
  <c r="Q972" i="1" l="1"/>
  <c r="R972" i="1" s="1"/>
  <c r="T973" i="1"/>
  <c r="S973" i="1"/>
  <c r="J973" i="1"/>
  <c r="K973" i="1" s="1"/>
  <c r="L973" i="1" s="1"/>
  <c r="C921" i="1"/>
  <c r="P920" i="1"/>
  <c r="B920" i="1" s="1"/>
  <c r="O973" i="1"/>
  <c r="D973" i="1"/>
  <c r="E973" i="1" s="1"/>
  <c r="F974" i="1" s="1"/>
  <c r="A974" i="1"/>
  <c r="I963" i="1"/>
  <c r="M962" i="1"/>
  <c r="N962" i="1" s="1"/>
  <c r="G973" i="1"/>
  <c r="H973" i="1" s="1"/>
  <c r="I964" i="1" l="1"/>
  <c r="M963" i="1"/>
  <c r="N963" i="1" s="1"/>
  <c r="O974" i="1"/>
  <c r="A975" i="1"/>
  <c r="D974" i="1"/>
  <c r="E974" i="1" s="1"/>
  <c r="F975" i="1" s="1"/>
  <c r="Q973" i="1"/>
  <c r="R973" i="1" s="1"/>
  <c r="T974" i="1"/>
  <c r="S974" i="1"/>
  <c r="J974" i="1"/>
  <c r="K974" i="1" s="1"/>
  <c r="L974" i="1" s="1"/>
  <c r="G974" i="1"/>
  <c r="C922" i="1"/>
  <c r="P921" i="1"/>
  <c r="B921" i="1" s="1"/>
  <c r="G975" i="1" l="1"/>
  <c r="H975" i="1" s="1"/>
  <c r="J975" i="1"/>
  <c r="S975" i="1"/>
  <c r="Q974" i="1"/>
  <c r="R974" i="1" s="1"/>
  <c r="T975" i="1"/>
  <c r="M964" i="1"/>
  <c r="N964" i="1" s="1"/>
  <c r="I965" i="1"/>
  <c r="H974" i="1"/>
  <c r="C923" i="1"/>
  <c r="P922" i="1"/>
  <c r="B922" i="1" s="1"/>
  <c r="K975" i="1"/>
  <c r="L975" i="1" s="1"/>
  <c r="D975" i="1"/>
  <c r="E975" i="1" s="1"/>
  <c r="F976" i="1" s="1"/>
  <c r="A976" i="1"/>
  <c r="O975" i="1"/>
  <c r="O976" i="1" l="1"/>
  <c r="D976" i="1"/>
  <c r="E976" i="1" s="1"/>
  <c r="F977" i="1" s="1"/>
  <c r="A977" i="1"/>
  <c r="C924" i="1"/>
  <c r="P923" i="1"/>
  <c r="B923" i="1" s="1"/>
  <c r="Q975" i="1"/>
  <c r="R975" i="1" s="1"/>
  <c r="S976" i="1"/>
  <c r="J976" i="1"/>
  <c r="K976" i="1" s="1"/>
  <c r="L976" i="1" s="1"/>
  <c r="T976" i="1"/>
  <c r="M965" i="1"/>
  <c r="N965" i="1" s="1"/>
  <c r="I966" i="1"/>
  <c r="G976" i="1"/>
  <c r="H976" i="1" s="1"/>
  <c r="I967" i="1" l="1"/>
  <c r="M966" i="1"/>
  <c r="N966" i="1" s="1"/>
  <c r="C925" i="1"/>
  <c r="P924" i="1"/>
  <c r="B924" i="1" s="1"/>
  <c r="O977" i="1"/>
  <c r="A978" i="1"/>
  <c r="D977" i="1"/>
  <c r="E977" i="1" s="1"/>
  <c r="F978" i="1" s="1"/>
  <c r="T977" i="1"/>
  <c r="Q976" i="1"/>
  <c r="R976" i="1" s="1"/>
  <c r="S977" i="1"/>
  <c r="J977" i="1"/>
  <c r="K977" i="1" s="1"/>
  <c r="L977" i="1" s="1"/>
  <c r="G977" i="1"/>
  <c r="G978" i="1" l="1"/>
  <c r="H978" i="1" s="1"/>
  <c r="H977" i="1"/>
  <c r="D978" i="1"/>
  <c r="E978" i="1" s="1"/>
  <c r="F979" i="1" s="1"/>
  <c r="A979" i="1"/>
  <c r="O978" i="1"/>
  <c r="I968" i="1"/>
  <c r="M967" i="1"/>
  <c r="N967" i="1" s="1"/>
  <c r="J978" i="1"/>
  <c r="K978" i="1" s="1"/>
  <c r="L978" i="1" s="1"/>
  <c r="T978" i="1"/>
  <c r="Q977" i="1"/>
  <c r="R977" i="1" s="1"/>
  <c r="S978" i="1"/>
  <c r="C926" i="1"/>
  <c r="P925" i="1"/>
  <c r="B925" i="1" s="1"/>
  <c r="G979" i="1" l="1"/>
  <c r="H979" i="1" s="1"/>
  <c r="D979" i="1"/>
  <c r="E979" i="1" s="1"/>
  <c r="F980" i="1" s="1"/>
  <c r="A980" i="1"/>
  <c r="O979" i="1"/>
  <c r="T979" i="1"/>
  <c r="J979" i="1"/>
  <c r="K979" i="1" s="1"/>
  <c r="L979" i="1" s="1"/>
  <c r="Q978" i="1"/>
  <c r="R978" i="1" s="1"/>
  <c r="S979" i="1"/>
  <c r="C927" i="1"/>
  <c r="P926" i="1"/>
  <c r="B926" i="1" s="1"/>
  <c r="M968" i="1"/>
  <c r="N968" i="1" s="1"/>
  <c r="I969" i="1"/>
  <c r="G980" i="1" l="1"/>
  <c r="H980" i="1" s="1"/>
  <c r="C928" i="1"/>
  <c r="P927" i="1"/>
  <c r="B927" i="1" s="1"/>
  <c r="O980" i="1"/>
  <c r="A981" i="1"/>
  <c r="D980" i="1"/>
  <c r="E980" i="1" s="1"/>
  <c r="F981" i="1" s="1"/>
  <c r="M969" i="1"/>
  <c r="N969" i="1" s="1"/>
  <c r="I970" i="1"/>
  <c r="Q979" i="1"/>
  <c r="R979" i="1" s="1"/>
  <c r="S980" i="1"/>
  <c r="J980" i="1"/>
  <c r="K980" i="1" s="1"/>
  <c r="L980" i="1" s="1"/>
  <c r="T980" i="1"/>
  <c r="G981" i="1" l="1"/>
  <c r="H981" i="1" s="1"/>
  <c r="A982" i="1"/>
  <c r="O981" i="1"/>
  <c r="D981" i="1"/>
  <c r="E981" i="1" s="1"/>
  <c r="F982" i="1" s="1"/>
  <c r="Q980" i="1"/>
  <c r="R980" i="1" s="1"/>
  <c r="T981" i="1"/>
  <c r="S981" i="1"/>
  <c r="J981" i="1"/>
  <c r="K981" i="1" s="1"/>
  <c r="L981" i="1" s="1"/>
  <c r="M970" i="1"/>
  <c r="N970" i="1" s="1"/>
  <c r="I971" i="1"/>
  <c r="C929" i="1"/>
  <c r="P928" i="1"/>
  <c r="B928" i="1" s="1"/>
  <c r="D982" i="1" l="1"/>
  <c r="E982" i="1" s="1"/>
  <c r="F983" i="1" s="1"/>
  <c r="A983" i="1"/>
  <c r="O982" i="1"/>
  <c r="I972" i="1"/>
  <c r="M971" i="1"/>
  <c r="N971" i="1" s="1"/>
  <c r="S982" i="1"/>
  <c r="J982" i="1"/>
  <c r="K982" i="1" s="1"/>
  <c r="L982" i="1" s="1"/>
  <c r="Q981" i="1"/>
  <c r="R981" i="1" s="1"/>
  <c r="T982" i="1"/>
  <c r="C930" i="1"/>
  <c r="P929" i="1"/>
  <c r="B929" i="1" s="1"/>
  <c r="G982" i="1"/>
  <c r="G983" i="1" l="1"/>
  <c r="H983" i="1" s="1"/>
  <c r="D983" i="1"/>
  <c r="E983" i="1" s="1"/>
  <c r="F984" i="1" s="1"/>
  <c r="A984" i="1"/>
  <c r="O983" i="1"/>
  <c r="C931" i="1"/>
  <c r="P930" i="1"/>
  <c r="B930" i="1" s="1"/>
  <c r="M972" i="1"/>
  <c r="N972" i="1" s="1"/>
  <c r="I973" i="1"/>
  <c r="S983" i="1"/>
  <c r="T983" i="1"/>
  <c r="J983" i="1"/>
  <c r="K983" i="1" s="1"/>
  <c r="L983" i="1" s="1"/>
  <c r="Q982" i="1"/>
  <c r="R982" i="1" s="1"/>
  <c r="H982" i="1"/>
  <c r="G984" i="1" l="1"/>
  <c r="H984" i="1" s="1"/>
  <c r="C932" i="1"/>
  <c r="P931" i="1"/>
  <c r="B931" i="1" s="1"/>
  <c r="M973" i="1"/>
  <c r="N973" i="1" s="1"/>
  <c r="I974" i="1"/>
  <c r="Q983" i="1"/>
  <c r="R983" i="1" s="1"/>
  <c r="S984" i="1"/>
  <c r="J984" i="1"/>
  <c r="K984" i="1" s="1"/>
  <c r="L984" i="1" s="1"/>
  <c r="T984" i="1"/>
  <c r="O984" i="1"/>
  <c r="D984" i="1"/>
  <c r="E984" i="1" s="1"/>
  <c r="F985" i="1" s="1"/>
  <c r="A985" i="1"/>
  <c r="T985" i="1" l="1"/>
  <c r="Q984" i="1"/>
  <c r="R984" i="1" s="1"/>
  <c r="S985" i="1"/>
  <c r="J985" i="1"/>
  <c r="K985" i="1" s="1"/>
  <c r="L985" i="1" s="1"/>
  <c r="A986" i="1"/>
  <c r="O985" i="1"/>
  <c r="D985" i="1"/>
  <c r="E985" i="1" s="1"/>
  <c r="F986" i="1" s="1"/>
  <c r="C933" i="1"/>
  <c r="P932" i="1"/>
  <c r="B932" i="1" s="1"/>
  <c r="G985" i="1"/>
  <c r="H985" i="1" s="1"/>
  <c r="I975" i="1"/>
  <c r="M974" i="1"/>
  <c r="N974" i="1" s="1"/>
  <c r="I976" i="1" l="1"/>
  <c r="M975" i="1"/>
  <c r="N975" i="1" s="1"/>
  <c r="C934" i="1"/>
  <c r="P933" i="1"/>
  <c r="B933" i="1" s="1"/>
  <c r="D986" i="1"/>
  <c r="E986" i="1" s="1"/>
  <c r="F987" i="1" s="1"/>
  <c r="A987" i="1"/>
  <c r="O986" i="1"/>
  <c r="J986" i="1"/>
  <c r="K986" i="1" s="1"/>
  <c r="L986" i="1" s="1"/>
  <c r="T986" i="1"/>
  <c r="Q985" i="1"/>
  <c r="R985" i="1" s="1"/>
  <c r="S986" i="1"/>
  <c r="G986" i="1"/>
  <c r="G987" i="1" l="1"/>
  <c r="H987" i="1" s="1"/>
  <c r="H986" i="1"/>
  <c r="D987" i="1"/>
  <c r="E987" i="1" s="1"/>
  <c r="F988" i="1" s="1"/>
  <c r="A988" i="1"/>
  <c r="O987" i="1"/>
  <c r="M976" i="1"/>
  <c r="N976" i="1" s="1"/>
  <c r="I977" i="1"/>
  <c r="C935" i="1"/>
  <c r="P934" i="1"/>
  <c r="B934" i="1" s="1"/>
  <c r="J987" i="1"/>
  <c r="K987" i="1" s="1"/>
  <c r="L987" i="1" s="1"/>
  <c r="S987" i="1"/>
  <c r="T987" i="1"/>
  <c r="Q986" i="1"/>
  <c r="R986" i="1" s="1"/>
  <c r="G988" i="1" l="1"/>
  <c r="H988" i="1" s="1"/>
  <c r="O988" i="1"/>
  <c r="D988" i="1"/>
  <c r="E988" i="1" s="1"/>
  <c r="F989" i="1" s="1"/>
  <c r="A989" i="1"/>
  <c r="I978" i="1"/>
  <c r="M977" i="1"/>
  <c r="N977" i="1" s="1"/>
  <c r="Q987" i="1"/>
  <c r="R987" i="1" s="1"/>
  <c r="T988" i="1"/>
  <c r="S988" i="1"/>
  <c r="J988" i="1"/>
  <c r="K988" i="1" s="1"/>
  <c r="L988" i="1" s="1"/>
  <c r="C936" i="1"/>
  <c r="P935" i="1"/>
  <c r="B935" i="1" s="1"/>
  <c r="C937" i="1" l="1"/>
  <c r="P936" i="1"/>
  <c r="B936" i="1" s="1"/>
  <c r="T989" i="1"/>
  <c r="Q988" i="1"/>
  <c r="R988" i="1" s="1"/>
  <c r="S989" i="1"/>
  <c r="J989" i="1"/>
  <c r="K989" i="1" s="1"/>
  <c r="L989" i="1" s="1"/>
  <c r="O989" i="1"/>
  <c r="A990" i="1"/>
  <c r="D989" i="1"/>
  <c r="E989" i="1" s="1"/>
  <c r="F990" i="1" s="1"/>
  <c r="I979" i="1"/>
  <c r="M978" i="1"/>
  <c r="N978" i="1" s="1"/>
  <c r="G989" i="1"/>
  <c r="J990" i="1" l="1"/>
  <c r="K990" i="1" s="1"/>
  <c r="L990" i="1" s="1"/>
  <c r="T990" i="1"/>
  <c r="Q989" i="1"/>
  <c r="R989" i="1" s="1"/>
  <c r="S990" i="1"/>
  <c r="C938" i="1"/>
  <c r="P937" i="1"/>
  <c r="B937" i="1" s="1"/>
  <c r="I980" i="1"/>
  <c r="M979" i="1"/>
  <c r="N979" i="1" s="1"/>
  <c r="G990" i="1"/>
  <c r="H989" i="1"/>
  <c r="D990" i="1"/>
  <c r="E990" i="1" s="1"/>
  <c r="F991" i="1" s="1"/>
  <c r="A991" i="1"/>
  <c r="O990" i="1"/>
  <c r="I981" i="1" l="1"/>
  <c r="M980" i="1"/>
  <c r="N980" i="1" s="1"/>
  <c r="J991" i="1"/>
  <c r="K991" i="1" s="1"/>
  <c r="L991" i="1" s="1"/>
  <c r="S991" i="1"/>
  <c r="T991" i="1"/>
  <c r="Q990" i="1"/>
  <c r="R990" i="1" s="1"/>
  <c r="G991" i="1"/>
  <c r="A992" i="1"/>
  <c r="D991" i="1"/>
  <c r="E991" i="1" s="1"/>
  <c r="F992" i="1" s="1"/>
  <c r="O991" i="1"/>
  <c r="C939" i="1"/>
  <c r="P938" i="1"/>
  <c r="B938" i="1" s="1"/>
  <c r="H990" i="1"/>
  <c r="G992" i="1" l="1"/>
  <c r="H992" i="1" s="1"/>
  <c r="M981" i="1"/>
  <c r="N981" i="1" s="1"/>
  <c r="I982" i="1"/>
  <c r="Q991" i="1"/>
  <c r="R991" i="1" s="1"/>
  <c r="T992" i="1"/>
  <c r="S992" i="1"/>
  <c r="J992" i="1"/>
  <c r="K992" i="1" s="1"/>
  <c r="L992" i="1" s="1"/>
  <c r="O992" i="1"/>
  <c r="D992" i="1"/>
  <c r="E992" i="1" s="1"/>
  <c r="F993" i="1" s="1"/>
  <c r="A993" i="1"/>
  <c r="C940" i="1"/>
  <c r="P939" i="1"/>
  <c r="B939" i="1" s="1"/>
  <c r="H991" i="1"/>
  <c r="G993" i="1" l="1"/>
  <c r="H993" i="1" s="1"/>
  <c r="A994" i="1"/>
  <c r="O993" i="1"/>
  <c r="D993" i="1"/>
  <c r="E993" i="1" s="1"/>
  <c r="F994" i="1" s="1"/>
  <c r="T993" i="1"/>
  <c r="J993" i="1"/>
  <c r="K993" i="1" s="1"/>
  <c r="L993" i="1" s="1"/>
  <c r="Q992" i="1"/>
  <c r="R992" i="1" s="1"/>
  <c r="S993" i="1"/>
  <c r="I983" i="1"/>
  <c r="M982" i="1"/>
  <c r="N982" i="1" s="1"/>
  <c r="C941" i="1"/>
  <c r="P940" i="1"/>
  <c r="B940" i="1" s="1"/>
  <c r="G994" i="1" l="1"/>
  <c r="H994" i="1" s="1"/>
  <c r="J994" i="1"/>
  <c r="K994" i="1" s="1"/>
  <c r="L994" i="1" s="1"/>
  <c r="Q993" i="1"/>
  <c r="R993" i="1" s="1"/>
  <c r="T994" i="1"/>
  <c r="S994" i="1"/>
  <c r="D994" i="1"/>
  <c r="E994" i="1" s="1"/>
  <c r="F995" i="1" s="1"/>
  <c r="A995" i="1"/>
  <c r="O994" i="1"/>
  <c r="I984" i="1"/>
  <c r="M983" i="1"/>
  <c r="N983" i="1" s="1"/>
  <c r="C942" i="1"/>
  <c r="P941" i="1"/>
  <c r="B941" i="1" s="1"/>
  <c r="C943" i="1" l="1"/>
  <c r="P942" i="1"/>
  <c r="B942" i="1" s="1"/>
  <c r="T995" i="1"/>
  <c r="J995" i="1"/>
  <c r="K995" i="1" s="1"/>
  <c r="L995" i="1" s="1"/>
  <c r="Q994" i="1"/>
  <c r="R994" i="1" s="1"/>
  <c r="S995" i="1"/>
  <c r="D995" i="1"/>
  <c r="E995" i="1" s="1"/>
  <c r="F996" i="1" s="1"/>
  <c r="A996" i="1"/>
  <c r="O995" i="1"/>
  <c r="M984" i="1"/>
  <c r="N984" i="1" s="1"/>
  <c r="I985" i="1"/>
  <c r="G995" i="1"/>
  <c r="H995" i="1" s="1"/>
  <c r="O996" i="1" l="1"/>
  <c r="A997" i="1"/>
  <c r="D996" i="1"/>
  <c r="E996" i="1" s="1"/>
  <c r="F997" i="1" s="1"/>
  <c r="Q995" i="1"/>
  <c r="R995" i="1" s="1"/>
  <c r="T996" i="1"/>
  <c r="S996" i="1"/>
  <c r="J996" i="1"/>
  <c r="K996" i="1" s="1"/>
  <c r="L996" i="1" s="1"/>
  <c r="M985" i="1"/>
  <c r="N985" i="1" s="1"/>
  <c r="I986" i="1"/>
  <c r="G996" i="1"/>
  <c r="C944" i="1"/>
  <c r="P943" i="1"/>
  <c r="B943" i="1" s="1"/>
  <c r="G997" i="1" l="1"/>
  <c r="H997" i="1" s="1"/>
  <c r="C945" i="1"/>
  <c r="P944" i="1"/>
  <c r="B944" i="1" s="1"/>
  <c r="H996" i="1"/>
  <c r="O997" i="1"/>
  <c r="D997" i="1"/>
  <c r="E997" i="1" s="1"/>
  <c r="F998" i="1" s="1"/>
  <c r="A998" i="1"/>
  <c r="T997" i="1"/>
  <c r="Q996" i="1"/>
  <c r="R996" i="1" s="1"/>
  <c r="S997" i="1"/>
  <c r="J997" i="1"/>
  <c r="K997" i="1" s="1"/>
  <c r="L997" i="1" s="1"/>
  <c r="I987" i="1"/>
  <c r="M986" i="1"/>
  <c r="N986" i="1" s="1"/>
  <c r="G998" i="1" l="1"/>
  <c r="H998" i="1" s="1"/>
  <c r="I988" i="1"/>
  <c r="M987" i="1"/>
  <c r="N987" i="1" s="1"/>
  <c r="D998" i="1"/>
  <c r="E998" i="1" s="1"/>
  <c r="F999" i="1" s="1"/>
  <c r="A999" i="1"/>
  <c r="O998" i="1"/>
  <c r="Q997" i="1"/>
  <c r="R997" i="1" s="1"/>
  <c r="T998" i="1"/>
  <c r="J998" i="1"/>
  <c r="K998" i="1" s="1"/>
  <c r="L998" i="1" s="1"/>
  <c r="S998" i="1"/>
  <c r="C946" i="1"/>
  <c r="P945" i="1"/>
  <c r="B945" i="1" s="1"/>
  <c r="G999" i="1" l="1"/>
  <c r="H999" i="1" s="1"/>
  <c r="C947" i="1"/>
  <c r="P946" i="1"/>
  <c r="T999" i="1"/>
  <c r="Q998" i="1"/>
  <c r="R998" i="1" s="1"/>
  <c r="S999" i="1"/>
  <c r="J999" i="1"/>
  <c r="K999" i="1" s="1"/>
  <c r="L999" i="1" s="1"/>
  <c r="D999" i="1"/>
  <c r="E999" i="1" s="1"/>
  <c r="F1000" i="1" s="1"/>
  <c r="A1000" i="1"/>
  <c r="O999" i="1"/>
  <c r="I989" i="1"/>
  <c r="M988" i="1"/>
  <c r="N988" i="1" s="1"/>
  <c r="B946" i="1" l="1"/>
  <c r="M989" i="1"/>
  <c r="N989" i="1" s="1"/>
  <c r="I990" i="1"/>
  <c r="O1000" i="1"/>
  <c r="D1000" i="1"/>
  <c r="E1000" i="1" s="1"/>
  <c r="F1001" i="1" s="1"/>
  <c r="A1001" i="1"/>
  <c r="C948" i="1"/>
  <c r="P947" i="1"/>
  <c r="B947" i="1" s="1"/>
  <c r="Q999" i="1"/>
  <c r="R999" i="1" s="1"/>
  <c r="T1000" i="1"/>
  <c r="J1000" i="1"/>
  <c r="K1000" i="1" s="1"/>
  <c r="L1000" i="1" s="1"/>
  <c r="S1000" i="1"/>
  <c r="G1000" i="1"/>
  <c r="G1001" i="1" l="1"/>
  <c r="H1001" i="1" s="1"/>
  <c r="Q1000" i="1"/>
  <c r="R1000" i="1" s="1"/>
  <c r="J1001" i="1"/>
  <c r="K1001" i="1" s="1"/>
  <c r="L1001" i="1" s="1"/>
  <c r="T1001" i="1"/>
  <c r="S1001" i="1"/>
  <c r="C949" i="1"/>
  <c r="P948" i="1"/>
  <c r="B948" i="1" s="1"/>
  <c r="A1002" i="1"/>
  <c r="O1001" i="1"/>
  <c r="D1001" i="1"/>
  <c r="E1001" i="1" s="1"/>
  <c r="F1002" i="1" s="1"/>
  <c r="H1000" i="1"/>
  <c r="M990" i="1"/>
  <c r="N990" i="1" s="1"/>
  <c r="I991" i="1"/>
  <c r="G1002" i="1" l="1"/>
  <c r="H1002" i="1" s="1"/>
  <c r="M991" i="1"/>
  <c r="N991" i="1" s="1"/>
  <c r="I992" i="1"/>
  <c r="D1002" i="1"/>
  <c r="E1002" i="1" s="1"/>
  <c r="F1003" i="1" s="1"/>
  <c r="O1002" i="1"/>
  <c r="A1003" i="1"/>
  <c r="T1002" i="1"/>
  <c r="Q1001" i="1"/>
  <c r="R1001" i="1" s="1"/>
  <c r="S1002" i="1"/>
  <c r="J1002" i="1"/>
  <c r="K1002" i="1" s="1"/>
  <c r="L1002" i="1" s="1"/>
  <c r="C950" i="1"/>
  <c r="P949" i="1"/>
  <c r="B949" i="1" s="1"/>
  <c r="D1003" i="1" l="1"/>
  <c r="E1003" i="1" s="1"/>
  <c r="F1004" i="1" s="1"/>
  <c r="A1004" i="1"/>
  <c r="O1003" i="1"/>
  <c r="S1003" i="1"/>
  <c r="J1003" i="1"/>
  <c r="K1003" i="1" s="1"/>
  <c r="L1003" i="1" s="1"/>
  <c r="Q1002" i="1"/>
  <c r="R1002" i="1" s="1"/>
  <c r="T1003" i="1"/>
  <c r="G1003" i="1"/>
  <c r="H1003" i="1" s="1"/>
  <c r="M992" i="1"/>
  <c r="N992" i="1" s="1"/>
  <c r="I993" i="1"/>
  <c r="C951" i="1"/>
  <c r="P950" i="1"/>
  <c r="B950" i="1" s="1"/>
  <c r="Q1003" i="1" l="1"/>
  <c r="R1003" i="1" s="1"/>
  <c r="S1004" i="1"/>
  <c r="T1004" i="1"/>
  <c r="J1004" i="1"/>
  <c r="K1004" i="1" s="1"/>
  <c r="L1004" i="1" s="1"/>
  <c r="G1004" i="1"/>
  <c r="H1004" i="1" s="1"/>
  <c r="C952" i="1"/>
  <c r="P951" i="1"/>
  <c r="B951" i="1" s="1"/>
  <c r="O1004" i="1"/>
  <c r="D1004" i="1"/>
  <c r="E1004" i="1" s="1"/>
  <c r="F1005" i="1" s="1"/>
  <c r="A1005" i="1"/>
  <c r="I994" i="1"/>
  <c r="M993" i="1"/>
  <c r="N993" i="1" s="1"/>
  <c r="C953" i="1" l="1"/>
  <c r="P952" i="1"/>
  <c r="B952" i="1" s="1"/>
  <c r="M994" i="1"/>
  <c r="N994" i="1" s="1"/>
  <c r="I995" i="1"/>
  <c r="O1005" i="1"/>
  <c r="A1006" i="1"/>
  <c r="D1005" i="1"/>
  <c r="E1005" i="1" s="1"/>
  <c r="F1006" i="1" s="1"/>
  <c r="T1005" i="1"/>
  <c r="Q1004" i="1"/>
  <c r="R1004" i="1" s="1"/>
  <c r="S1005" i="1"/>
  <c r="J1005" i="1"/>
  <c r="K1005" i="1" s="1"/>
  <c r="L1005" i="1" s="1"/>
  <c r="G1005" i="1"/>
  <c r="G1006" i="1" l="1"/>
  <c r="H1006" i="1" s="1"/>
  <c r="M995" i="1"/>
  <c r="N995" i="1" s="1"/>
  <c r="I996" i="1"/>
  <c r="C954" i="1"/>
  <c r="P953" i="1"/>
  <c r="B953" i="1" s="1"/>
  <c r="T1006" i="1"/>
  <c r="Q1005" i="1"/>
  <c r="R1005" i="1" s="1"/>
  <c r="S1006" i="1"/>
  <c r="J1006" i="1"/>
  <c r="K1006" i="1" s="1"/>
  <c r="L1006" i="1" s="1"/>
  <c r="D1006" i="1"/>
  <c r="E1006" i="1" s="1"/>
  <c r="F1007" i="1" s="1"/>
  <c r="O1006" i="1"/>
  <c r="A1007" i="1"/>
  <c r="H1005" i="1"/>
  <c r="J1007" i="1" l="1"/>
  <c r="K1007" i="1" s="1"/>
  <c r="L1007" i="1" s="1"/>
  <c r="T1007" i="1"/>
  <c r="S1007" i="1"/>
  <c r="Q1006" i="1"/>
  <c r="R1006" i="1" s="1"/>
  <c r="C955" i="1"/>
  <c r="P954" i="1"/>
  <c r="B954" i="1" s="1"/>
  <c r="I997" i="1"/>
  <c r="M996" i="1"/>
  <c r="N996" i="1" s="1"/>
  <c r="G1007" i="1"/>
  <c r="H1007" i="1" s="1"/>
  <c r="D1007" i="1"/>
  <c r="E1007" i="1" s="1"/>
  <c r="F1008" i="1" s="1"/>
  <c r="A1008" i="1"/>
  <c r="O1007" i="1"/>
  <c r="I998" i="1" l="1"/>
  <c r="M997" i="1"/>
  <c r="N997" i="1" s="1"/>
  <c r="Q1007" i="1"/>
  <c r="R1007" i="1" s="1"/>
  <c r="S1008" i="1"/>
  <c r="J1008" i="1"/>
  <c r="K1008" i="1" s="1"/>
  <c r="L1008" i="1" s="1"/>
  <c r="T1008" i="1"/>
  <c r="G1008" i="1"/>
  <c r="O1008" i="1"/>
  <c r="D1008" i="1"/>
  <c r="E1008" i="1" s="1"/>
  <c r="F1009" i="1" s="1"/>
  <c r="A1009" i="1"/>
  <c r="C956" i="1"/>
  <c r="P955" i="1"/>
  <c r="B955" i="1" s="1"/>
  <c r="G1009" i="1" l="1"/>
  <c r="H1009" i="1" s="1"/>
  <c r="C957" i="1"/>
  <c r="P956" i="1"/>
  <c r="B956" i="1" s="1"/>
  <c r="I999" i="1"/>
  <c r="M998" i="1"/>
  <c r="N998" i="1" s="1"/>
  <c r="O1009" i="1"/>
  <c r="A1010" i="1"/>
  <c r="D1009" i="1"/>
  <c r="E1009" i="1" s="1"/>
  <c r="F1010" i="1" s="1"/>
  <c r="T1009" i="1"/>
  <c r="Q1008" i="1"/>
  <c r="R1008" i="1" s="1"/>
  <c r="S1009" i="1"/>
  <c r="J1009" i="1"/>
  <c r="K1009" i="1" s="1"/>
  <c r="L1009" i="1" s="1"/>
  <c r="H1008" i="1"/>
  <c r="D1010" i="1" l="1"/>
  <c r="E1010" i="1" s="1"/>
  <c r="F1011" i="1" s="1"/>
  <c r="A1011" i="1"/>
  <c r="O1010" i="1"/>
  <c r="C958" i="1"/>
  <c r="P957" i="1"/>
  <c r="B957" i="1" s="1"/>
  <c r="T1010" i="1"/>
  <c r="Q1009" i="1"/>
  <c r="R1009" i="1" s="1"/>
  <c r="S1010" i="1"/>
  <c r="J1010" i="1"/>
  <c r="K1010" i="1" s="1"/>
  <c r="L1010" i="1" s="1"/>
  <c r="G1010" i="1"/>
  <c r="I1000" i="1"/>
  <c r="M999" i="1"/>
  <c r="N999" i="1" s="1"/>
  <c r="G1011" i="1" l="1"/>
  <c r="H1011" i="1" s="1"/>
  <c r="I1001" i="1"/>
  <c r="M1000" i="1"/>
  <c r="N1000" i="1" s="1"/>
  <c r="D1011" i="1"/>
  <c r="E1011" i="1" s="1"/>
  <c r="F1012" i="1" s="1"/>
  <c r="O1011" i="1"/>
  <c r="A1012" i="1"/>
  <c r="T1011" i="1"/>
  <c r="J1011" i="1"/>
  <c r="K1011" i="1" s="1"/>
  <c r="L1011" i="1" s="1"/>
  <c r="S1011" i="1"/>
  <c r="Q1010" i="1"/>
  <c r="R1010" i="1" s="1"/>
  <c r="H1010" i="1"/>
  <c r="C959" i="1"/>
  <c r="P958" i="1"/>
  <c r="B958" i="1" s="1"/>
  <c r="G1012" i="1" l="1"/>
  <c r="H1012" i="1" s="1"/>
  <c r="C960" i="1"/>
  <c r="P959" i="1"/>
  <c r="B959" i="1" s="1"/>
  <c r="O1012" i="1"/>
  <c r="D1012" i="1"/>
  <c r="E1012" i="1" s="1"/>
  <c r="F1013" i="1" s="1"/>
  <c r="A1013" i="1"/>
  <c r="Q1011" i="1"/>
  <c r="R1011" i="1" s="1"/>
  <c r="S1012" i="1"/>
  <c r="T1012" i="1"/>
  <c r="J1012" i="1"/>
  <c r="K1012" i="1" s="1"/>
  <c r="L1012" i="1" s="1"/>
  <c r="I1002" i="1"/>
  <c r="M1001" i="1"/>
  <c r="N1001" i="1" s="1"/>
  <c r="G1013" i="1" l="1"/>
  <c r="H1013" i="1" s="1"/>
  <c r="J1013" i="1"/>
  <c r="K1013" i="1" s="1"/>
  <c r="L1013" i="1" s="1"/>
  <c r="T1013" i="1"/>
  <c r="Q1012" i="1"/>
  <c r="R1012" i="1" s="1"/>
  <c r="S1013" i="1"/>
  <c r="D1013" i="1"/>
  <c r="E1013" i="1" s="1"/>
  <c r="F1014" i="1" s="1"/>
  <c r="A1014" i="1"/>
  <c r="O1013" i="1"/>
  <c r="I1003" i="1"/>
  <c r="M1002" i="1"/>
  <c r="N1002" i="1" s="1"/>
  <c r="C961" i="1"/>
  <c r="P960" i="1"/>
  <c r="B960" i="1" s="1"/>
  <c r="C962" i="1" l="1"/>
  <c r="P961" i="1"/>
  <c r="B961" i="1" s="1"/>
  <c r="D1014" i="1"/>
  <c r="E1014" i="1" s="1"/>
  <c r="F1015" i="1" s="1"/>
  <c r="A1015" i="1"/>
  <c r="O1014" i="1"/>
  <c r="M1003" i="1"/>
  <c r="N1003" i="1" s="1"/>
  <c r="I1004" i="1"/>
  <c r="J1014" i="1"/>
  <c r="K1014" i="1" s="1"/>
  <c r="L1014" i="1" s="1"/>
  <c r="T1014" i="1"/>
  <c r="Q1013" i="1"/>
  <c r="R1013" i="1" s="1"/>
  <c r="S1014" i="1"/>
  <c r="G1014" i="1"/>
  <c r="G1015" i="1" l="1"/>
  <c r="H1015" i="1" s="1"/>
  <c r="I1005" i="1"/>
  <c r="M1004" i="1"/>
  <c r="N1004" i="1" s="1"/>
  <c r="H1014" i="1"/>
  <c r="Q1014" i="1"/>
  <c r="R1014" i="1" s="1"/>
  <c r="S1015" i="1"/>
  <c r="J1015" i="1"/>
  <c r="K1015" i="1" s="1"/>
  <c r="L1015" i="1" s="1"/>
  <c r="T1015" i="1"/>
  <c r="O1015" i="1"/>
  <c r="D1015" i="1"/>
  <c r="E1015" i="1" s="1"/>
  <c r="F1016" i="1" s="1"/>
  <c r="A1016" i="1"/>
  <c r="C963" i="1"/>
  <c r="P962" i="1"/>
  <c r="B962" i="1" s="1"/>
  <c r="G1016" i="1" l="1"/>
  <c r="H1016" i="1" s="1"/>
  <c r="C964" i="1"/>
  <c r="P963" i="1"/>
  <c r="B963" i="1" s="1"/>
  <c r="O1016" i="1"/>
  <c r="D1016" i="1"/>
  <c r="E1016" i="1" s="1"/>
  <c r="F1017" i="1" s="1"/>
  <c r="A1017" i="1"/>
  <c r="S1016" i="1"/>
  <c r="Q1015" i="1"/>
  <c r="R1015" i="1" s="1"/>
  <c r="T1016" i="1"/>
  <c r="J1016" i="1"/>
  <c r="K1016" i="1" s="1"/>
  <c r="L1016" i="1" s="1"/>
  <c r="I1006" i="1"/>
  <c r="M1005" i="1"/>
  <c r="N1005" i="1" s="1"/>
  <c r="C965" i="1" l="1"/>
  <c r="P964" i="1"/>
  <c r="B964" i="1" s="1"/>
  <c r="I1007" i="1"/>
  <c r="M1006" i="1"/>
  <c r="N1006" i="1" s="1"/>
  <c r="D1017" i="1"/>
  <c r="E1017" i="1" s="1"/>
  <c r="F1018" i="1" s="1"/>
  <c r="A1018" i="1"/>
  <c r="O1017" i="1"/>
  <c r="J1017" i="1"/>
  <c r="K1017" i="1" s="1"/>
  <c r="L1017" i="1" s="1"/>
  <c r="T1017" i="1"/>
  <c r="Q1016" i="1"/>
  <c r="R1016" i="1" s="1"/>
  <c r="S1017" i="1"/>
  <c r="G1017" i="1"/>
  <c r="G1018" i="1" l="1"/>
  <c r="H1018" i="1" s="1"/>
  <c r="C966" i="1"/>
  <c r="P965" i="1"/>
  <c r="B965" i="1" s="1"/>
  <c r="M1007" i="1"/>
  <c r="N1007" i="1" s="1"/>
  <c r="I1008" i="1"/>
  <c r="T1018" i="1"/>
  <c r="J1018" i="1"/>
  <c r="K1018" i="1" s="1"/>
  <c r="L1018" i="1" s="1"/>
  <c r="S1018" i="1"/>
  <c r="Q1017" i="1"/>
  <c r="R1017" i="1" s="1"/>
  <c r="D1018" i="1"/>
  <c r="E1018" i="1" s="1"/>
  <c r="F1019" i="1" s="1"/>
  <c r="O1018" i="1"/>
  <c r="A1019" i="1"/>
  <c r="H1017" i="1"/>
  <c r="C967" i="1" l="1"/>
  <c r="P966" i="1"/>
  <c r="B966" i="1" s="1"/>
  <c r="A1020" i="1"/>
  <c r="O1019" i="1"/>
  <c r="D1019" i="1"/>
  <c r="E1019" i="1" s="1"/>
  <c r="F1020" i="1" s="1"/>
  <c r="Q1018" i="1"/>
  <c r="R1018" i="1" s="1"/>
  <c r="T1019" i="1"/>
  <c r="S1019" i="1"/>
  <c r="J1019" i="1"/>
  <c r="K1019" i="1" s="1"/>
  <c r="L1019" i="1" s="1"/>
  <c r="G1019" i="1"/>
  <c r="M1008" i="1"/>
  <c r="N1008" i="1" s="1"/>
  <c r="I1009" i="1"/>
  <c r="M1009" i="1" l="1"/>
  <c r="N1009" i="1" s="1"/>
  <c r="I1010" i="1"/>
  <c r="J1020" i="1"/>
  <c r="K1020" i="1" s="1"/>
  <c r="L1020" i="1" s="1"/>
  <c r="T1020" i="1"/>
  <c r="Q1019" i="1"/>
  <c r="R1019" i="1" s="1"/>
  <c r="S1020" i="1"/>
  <c r="G1020" i="1"/>
  <c r="H1020" i="1" s="1"/>
  <c r="D1020" i="1"/>
  <c r="E1020" i="1" s="1"/>
  <c r="F1021" i="1" s="1"/>
  <c r="A1021" i="1"/>
  <c r="O1020" i="1"/>
  <c r="C968" i="1"/>
  <c r="P967" i="1"/>
  <c r="B967" i="1" s="1"/>
  <c r="H1019" i="1"/>
  <c r="J1021" i="1" l="1"/>
  <c r="S1021" i="1"/>
  <c r="T1021" i="1"/>
  <c r="Q1020" i="1"/>
  <c r="R1020" i="1" s="1"/>
  <c r="G1021" i="1"/>
  <c r="H1021" i="1" s="1"/>
  <c r="K1021" i="1"/>
  <c r="L1021" i="1" s="1"/>
  <c r="D1021" i="1"/>
  <c r="E1021" i="1" s="1"/>
  <c r="F1022" i="1" s="1"/>
  <c r="A1022" i="1"/>
  <c r="O1021" i="1"/>
  <c r="C969" i="1"/>
  <c r="P968" i="1"/>
  <c r="B968" i="1" s="1"/>
  <c r="I1011" i="1"/>
  <c r="M1010" i="1"/>
  <c r="N1010" i="1" s="1"/>
  <c r="C970" i="1" l="1"/>
  <c r="P969" i="1"/>
  <c r="B969" i="1" s="1"/>
  <c r="Q1021" i="1"/>
  <c r="R1021" i="1" s="1"/>
  <c r="T1022" i="1"/>
  <c r="J1022" i="1"/>
  <c r="K1022" i="1" s="1"/>
  <c r="L1022" i="1" s="1"/>
  <c r="S1022" i="1"/>
  <c r="I1012" i="1"/>
  <c r="M1011" i="1"/>
  <c r="N1011" i="1" s="1"/>
  <c r="O1022" i="1"/>
  <c r="D1022" i="1"/>
  <c r="E1022" i="1" s="1"/>
  <c r="F1023" i="1" s="1"/>
  <c r="A1023" i="1"/>
  <c r="G1022" i="1"/>
  <c r="M1012" i="1" l="1"/>
  <c r="N1012" i="1" s="1"/>
  <c r="I1013" i="1"/>
  <c r="Q1022" i="1"/>
  <c r="R1022" i="1" s="1"/>
  <c r="T1023" i="1"/>
  <c r="S1023" i="1"/>
  <c r="J1023" i="1"/>
  <c r="K1023" i="1" s="1"/>
  <c r="L1023" i="1" s="1"/>
  <c r="G1023" i="1"/>
  <c r="H1023" i="1" s="1"/>
  <c r="O1023" i="1"/>
  <c r="A1024" i="1"/>
  <c r="D1023" i="1"/>
  <c r="E1023" i="1" s="1"/>
  <c r="F1024" i="1" s="1"/>
  <c r="C971" i="1"/>
  <c r="P970" i="1"/>
  <c r="B970" i="1" s="1"/>
  <c r="H1022" i="1"/>
  <c r="G1024" i="1" l="1"/>
  <c r="H1024" i="1" s="1"/>
  <c r="D1024" i="1"/>
  <c r="E1024" i="1" s="1"/>
  <c r="F1025" i="1" s="1"/>
  <c r="A1025" i="1"/>
  <c r="O1024" i="1"/>
  <c r="I1014" i="1"/>
  <c r="M1013" i="1"/>
  <c r="N1013" i="1" s="1"/>
  <c r="C972" i="1"/>
  <c r="P971" i="1"/>
  <c r="B971" i="1" s="1"/>
  <c r="J1024" i="1"/>
  <c r="K1024" i="1" s="1"/>
  <c r="L1024" i="1" s="1"/>
  <c r="T1024" i="1"/>
  <c r="Q1023" i="1"/>
  <c r="R1023" i="1" s="1"/>
  <c r="S1024" i="1"/>
  <c r="G1025" i="1" l="1"/>
  <c r="H1025" i="1" s="1"/>
  <c r="I1015" i="1"/>
  <c r="M1014" i="1"/>
  <c r="N1014" i="1" s="1"/>
  <c r="C973" i="1"/>
  <c r="P972" i="1"/>
  <c r="B972" i="1" s="1"/>
  <c r="Q1024" i="1"/>
  <c r="R1024" i="1" s="1"/>
  <c r="S1025" i="1"/>
  <c r="T1025" i="1"/>
  <c r="J1025" i="1"/>
  <c r="K1025" i="1" s="1"/>
  <c r="L1025" i="1" s="1"/>
  <c r="O1025" i="1"/>
  <c r="D1025" i="1"/>
  <c r="E1025" i="1" s="1"/>
  <c r="F1026" i="1" s="1"/>
  <c r="A1026" i="1"/>
  <c r="G1026" i="1" l="1"/>
  <c r="H1026" i="1" s="1"/>
  <c r="C974" i="1"/>
  <c r="P973" i="1"/>
  <c r="B973" i="1" s="1"/>
  <c r="Q1025" i="1"/>
  <c r="R1025" i="1" s="1"/>
  <c r="T1026" i="1"/>
  <c r="S1026" i="1"/>
  <c r="J1026" i="1"/>
  <c r="K1026" i="1" s="1"/>
  <c r="L1026" i="1" s="1"/>
  <c r="O1026" i="1"/>
  <c r="D1026" i="1"/>
  <c r="E1026" i="1" s="1"/>
  <c r="F1027" i="1" s="1"/>
  <c r="A1027" i="1"/>
  <c r="M1015" i="1"/>
  <c r="N1015" i="1" s="1"/>
  <c r="I1016" i="1"/>
  <c r="G1027" i="1" l="1"/>
  <c r="H1027" i="1" s="1"/>
  <c r="M1016" i="1"/>
  <c r="N1016" i="1" s="1"/>
  <c r="I1017" i="1"/>
  <c r="T1027" i="1"/>
  <c r="Q1026" i="1"/>
  <c r="R1026" i="1" s="1"/>
  <c r="S1027" i="1"/>
  <c r="J1027" i="1"/>
  <c r="K1027" i="1" s="1"/>
  <c r="L1027" i="1" s="1"/>
  <c r="D1027" i="1"/>
  <c r="E1027" i="1" s="1"/>
  <c r="F1028" i="1" s="1"/>
  <c r="A1028" i="1"/>
  <c r="O1027" i="1"/>
  <c r="C975" i="1"/>
  <c r="P974" i="1"/>
  <c r="B974" i="1" s="1"/>
  <c r="S1028" i="1" l="1"/>
  <c r="J1028" i="1"/>
  <c r="K1028" i="1" s="1"/>
  <c r="L1028" i="1" s="1"/>
  <c r="Q1027" i="1"/>
  <c r="R1027" i="1" s="1"/>
  <c r="T1028" i="1"/>
  <c r="I1018" i="1"/>
  <c r="M1017" i="1"/>
  <c r="N1017" i="1" s="1"/>
  <c r="C976" i="1"/>
  <c r="P975" i="1"/>
  <c r="B975" i="1" s="1"/>
  <c r="D1028" i="1"/>
  <c r="E1028" i="1" s="1"/>
  <c r="F1029" i="1" s="1"/>
  <c r="A1029" i="1"/>
  <c r="O1028" i="1"/>
  <c r="G1028" i="1"/>
  <c r="G1029" i="1" l="1"/>
  <c r="H1029" i="1" s="1"/>
  <c r="C977" i="1"/>
  <c r="P976" i="1"/>
  <c r="Q1028" i="1"/>
  <c r="R1028" i="1" s="1"/>
  <c r="S1029" i="1"/>
  <c r="T1029" i="1"/>
  <c r="J1029" i="1"/>
  <c r="K1029" i="1" s="1"/>
  <c r="L1029" i="1" s="1"/>
  <c r="I1019" i="1"/>
  <c r="M1018" i="1"/>
  <c r="N1018" i="1" s="1"/>
  <c r="H1028" i="1"/>
  <c r="O1029" i="1"/>
  <c r="D1029" i="1"/>
  <c r="E1029" i="1" s="1"/>
  <c r="F1030" i="1" s="1"/>
  <c r="A1030" i="1"/>
  <c r="B976" i="1" l="1"/>
  <c r="O1030" i="1"/>
  <c r="A1031" i="1"/>
  <c r="D1030" i="1"/>
  <c r="E1030" i="1" s="1"/>
  <c r="F1031" i="1" s="1"/>
  <c r="T1030" i="1"/>
  <c r="Q1029" i="1"/>
  <c r="R1029" i="1" s="1"/>
  <c r="S1030" i="1"/>
  <c r="J1030" i="1"/>
  <c r="K1030" i="1" s="1"/>
  <c r="L1030" i="1" s="1"/>
  <c r="G1030" i="1"/>
  <c r="H1030" i="1" s="1"/>
  <c r="C978" i="1"/>
  <c r="P977" i="1"/>
  <c r="B977" i="1" s="1"/>
  <c r="M1019" i="1"/>
  <c r="N1019" i="1" s="1"/>
  <c r="I1020" i="1"/>
  <c r="G1031" i="1" l="1"/>
  <c r="H1031" i="1" s="1"/>
  <c r="C979" i="1"/>
  <c r="P978" i="1"/>
  <c r="B978" i="1" s="1"/>
  <c r="T1031" i="1"/>
  <c r="Q1030" i="1"/>
  <c r="R1030" i="1" s="1"/>
  <c r="S1031" i="1"/>
  <c r="J1031" i="1"/>
  <c r="K1031" i="1" s="1"/>
  <c r="L1031" i="1" s="1"/>
  <c r="I1021" i="1"/>
  <c r="M1020" i="1"/>
  <c r="N1020" i="1" s="1"/>
  <c r="D1031" i="1"/>
  <c r="E1031" i="1" s="1"/>
  <c r="F1032" i="1" s="1"/>
  <c r="A1032" i="1"/>
  <c r="O1031" i="1"/>
  <c r="I1022" i="1" l="1"/>
  <c r="M1021" i="1"/>
  <c r="N1021" i="1" s="1"/>
  <c r="J1032" i="1"/>
  <c r="K1032" i="1" s="1"/>
  <c r="L1032" i="1" s="1"/>
  <c r="T1032" i="1"/>
  <c r="Q1031" i="1"/>
  <c r="R1031" i="1" s="1"/>
  <c r="S1032" i="1"/>
  <c r="D1032" i="1"/>
  <c r="E1032" i="1" s="1"/>
  <c r="F1033" i="1" s="1"/>
  <c r="A1033" i="1"/>
  <c r="O1032" i="1"/>
  <c r="G1032" i="1"/>
  <c r="C980" i="1"/>
  <c r="P979" i="1"/>
  <c r="B979" i="1" s="1"/>
  <c r="G1033" i="1" l="1"/>
  <c r="H1033" i="1" s="1"/>
  <c r="H1032" i="1"/>
  <c r="C981" i="1"/>
  <c r="P980" i="1"/>
  <c r="B980" i="1" s="1"/>
  <c r="O1033" i="1"/>
  <c r="D1033" i="1"/>
  <c r="E1033" i="1" s="1"/>
  <c r="F1034" i="1" s="1"/>
  <c r="A1034" i="1"/>
  <c r="Q1032" i="1"/>
  <c r="R1032" i="1" s="1"/>
  <c r="T1033" i="1"/>
  <c r="J1033" i="1"/>
  <c r="K1033" i="1" s="1"/>
  <c r="L1033" i="1" s="1"/>
  <c r="S1033" i="1"/>
  <c r="I1023" i="1"/>
  <c r="M1022" i="1"/>
  <c r="N1022" i="1" s="1"/>
  <c r="C982" i="1" l="1"/>
  <c r="P981" i="1"/>
  <c r="B981" i="1" s="1"/>
  <c r="I1024" i="1"/>
  <c r="M1023" i="1"/>
  <c r="N1023" i="1" s="1"/>
  <c r="O1034" i="1"/>
  <c r="A1035" i="1"/>
  <c r="D1034" i="1"/>
  <c r="E1034" i="1" s="1"/>
  <c r="F1035" i="1" s="1"/>
  <c r="T1034" i="1"/>
  <c r="Q1033" i="1"/>
  <c r="R1033" i="1" s="1"/>
  <c r="S1034" i="1"/>
  <c r="J1034" i="1"/>
  <c r="K1034" i="1" s="1"/>
  <c r="L1034" i="1" s="1"/>
  <c r="G1034" i="1"/>
  <c r="Q1034" i="1" l="1"/>
  <c r="R1034" i="1" s="1"/>
  <c r="T1035" i="1"/>
  <c r="S1035" i="1"/>
  <c r="J1035" i="1"/>
  <c r="K1035" i="1" s="1"/>
  <c r="L1035" i="1" s="1"/>
  <c r="C983" i="1"/>
  <c r="P982" i="1"/>
  <c r="B982" i="1" s="1"/>
  <c r="D1035" i="1"/>
  <c r="E1035" i="1" s="1"/>
  <c r="F1036" i="1" s="1"/>
  <c r="A1036" i="1"/>
  <c r="O1035" i="1"/>
  <c r="G1035" i="1"/>
  <c r="I1025" i="1"/>
  <c r="M1024" i="1"/>
  <c r="N1024" i="1" s="1"/>
  <c r="H1034" i="1"/>
  <c r="G1036" i="1" l="1"/>
  <c r="H1036" i="1" s="1"/>
  <c r="C984" i="1"/>
  <c r="P983" i="1"/>
  <c r="B983" i="1" s="1"/>
  <c r="D1036" i="1"/>
  <c r="E1036" i="1" s="1"/>
  <c r="F1037" i="1" s="1"/>
  <c r="A1037" i="1"/>
  <c r="O1036" i="1"/>
  <c r="I1026" i="1"/>
  <c r="M1025" i="1"/>
  <c r="N1025" i="1" s="1"/>
  <c r="J1036" i="1"/>
  <c r="K1036" i="1" s="1"/>
  <c r="L1036" i="1" s="1"/>
  <c r="T1036" i="1"/>
  <c r="S1036" i="1"/>
  <c r="Q1035" i="1"/>
  <c r="R1035" i="1" s="1"/>
  <c r="H1035" i="1"/>
  <c r="G1037" i="1" l="1"/>
  <c r="H1037" i="1" s="1"/>
  <c r="Q1036" i="1"/>
  <c r="R1036" i="1" s="1"/>
  <c r="S1037" i="1"/>
  <c r="T1037" i="1"/>
  <c r="J1037" i="1"/>
  <c r="K1037" i="1" s="1"/>
  <c r="L1037" i="1" s="1"/>
  <c r="M1026" i="1"/>
  <c r="N1026" i="1" s="1"/>
  <c r="I1027" i="1"/>
  <c r="O1037" i="1"/>
  <c r="D1037" i="1"/>
  <c r="E1037" i="1" s="1"/>
  <c r="F1038" i="1" s="1"/>
  <c r="A1038" i="1"/>
  <c r="C985" i="1"/>
  <c r="P984" i="1"/>
  <c r="B984" i="1" s="1"/>
  <c r="C986" i="1" l="1"/>
  <c r="P985" i="1"/>
  <c r="B985" i="1" s="1"/>
  <c r="O1038" i="1"/>
  <c r="A1039" i="1"/>
  <c r="D1038" i="1"/>
  <c r="E1038" i="1" s="1"/>
  <c r="F1039" i="1" s="1"/>
  <c r="T1038" i="1"/>
  <c r="Q1037" i="1"/>
  <c r="R1037" i="1" s="1"/>
  <c r="S1038" i="1"/>
  <c r="J1038" i="1"/>
  <c r="K1038" i="1" s="1"/>
  <c r="L1038" i="1" s="1"/>
  <c r="G1038" i="1"/>
  <c r="M1027" i="1"/>
  <c r="N1027" i="1" s="1"/>
  <c r="I1028" i="1"/>
  <c r="G1039" i="1" l="1"/>
  <c r="H1039" i="1" s="1"/>
  <c r="I1029" i="1"/>
  <c r="M1028" i="1"/>
  <c r="N1028" i="1" s="1"/>
  <c r="H1038" i="1"/>
  <c r="D1039" i="1"/>
  <c r="E1039" i="1" s="1"/>
  <c r="F1040" i="1" s="1"/>
  <c r="A1040" i="1"/>
  <c r="O1039" i="1"/>
  <c r="C987" i="1"/>
  <c r="P986" i="1"/>
  <c r="B986" i="1" s="1"/>
  <c r="S1039" i="1"/>
  <c r="Q1038" i="1"/>
  <c r="R1038" i="1" s="1"/>
  <c r="T1039" i="1"/>
  <c r="J1039" i="1"/>
  <c r="K1039" i="1" s="1"/>
  <c r="L1039" i="1" s="1"/>
  <c r="G1040" i="1" l="1"/>
  <c r="H1040" i="1" s="1"/>
  <c r="C988" i="1"/>
  <c r="P987" i="1"/>
  <c r="B987" i="1" s="1"/>
  <c r="Q1039" i="1"/>
  <c r="R1039" i="1" s="1"/>
  <c r="T1040" i="1"/>
  <c r="J1040" i="1"/>
  <c r="K1040" i="1" s="1"/>
  <c r="L1040" i="1" s="1"/>
  <c r="S1040" i="1"/>
  <c r="O1040" i="1"/>
  <c r="A1041" i="1"/>
  <c r="D1040" i="1"/>
  <c r="E1040" i="1" s="1"/>
  <c r="F1041" i="1" s="1"/>
  <c r="I1030" i="1"/>
  <c r="M1029" i="1"/>
  <c r="N1029" i="1" s="1"/>
  <c r="I1031" i="1" l="1"/>
  <c r="M1030" i="1"/>
  <c r="N1030" i="1" s="1"/>
  <c r="D1041" i="1"/>
  <c r="E1041" i="1" s="1"/>
  <c r="F1042" i="1" s="1"/>
  <c r="A1042" i="1"/>
  <c r="O1041" i="1"/>
  <c r="Q1040" i="1"/>
  <c r="R1040" i="1" s="1"/>
  <c r="J1041" i="1"/>
  <c r="K1041" i="1" s="1"/>
  <c r="L1041" i="1" s="1"/>
  <c r="T1041" i="1"/>
  <c r="S1041" i="1"/>
  <c r="G1041" i="1"/>
  <c r="C989" i="1"/>
  <c r="P988" i="1"/>
  <c r="B988" i="1" s="1"/>
  <c r="C990" i="1" l="1"/>
  <c r="P989" i="1"/>
  <c r="B989" i="1" s="1"/>
  <c r="M1031" i="1"/>
  <c r="N1031" i="1" s="1"/>
  <c r="I1032" i="1"/>
  <c r="D1042" i="1"/>
  <c r="E1042" i="1" s="1"/>
  <c r="F1043" i="1" s="1"/>
  <c r="A1043" i="1"/>
  <c r="O1042" i="1"/>
  <c r="G1042" i="1"/>
  <c r="H1042" i="1" s="1"/>
  <c r="H1041" i="1"/>
  <c r="S1042" i="1"/>
  <c r="T1042" i="1"/>
  <c r="J1042" i="1"/>
  <c r="K1042" i="1" s="1"/>
  <c r="L1042" i="1" s="1"/>
  <c r="Q1041" i="1"/>
  <c r="R1041" i="1" s="1"/>
  <c r="G1043" i="1" l="1"/>
  <c r="H1043" i="1" s="1"/>
  <c r="O1043" i="1"/>
  <c r="A1044" i="1"/>
  <c r="D1043" i="1"/>
  <c r="E1043" i="1" s="1"/>
  <c r="F1044" i="1" s="1"/>
  <c r="I1033" i="1"/>
  <c r="M1032" i="1"/>
  <c r="N1032" i="1" s="1"/>
  <c r="Q1042" i="1"/>
  <c r="R1042" i="1" s="1"/>
  <c r="T1043" i="1"/>
  <c r="S1043" i="1"/>
  <c r="J1043" i="1"/>
  <c r="K1043" i="1" s="1"/>
  <c r="L1043" i="1" s="1"/>
  <c r="C991" i="1"/>
  <c r="P990" i="1"/>
  <c r="B990" i="1" s="1"/>
  <c r="G1044" i="1" l="1"/>
  <c r="H1044" i="1" s="1"/>
  <c r="I1034" i="1"/>
  <c r="M1033" i="1"/>
  <c r="N1033" i="1" s="1"/>
  <c r="D1044" i="1"/>
  <c r="E1044" i="1" s="1"/>
  <c r="F1045" i="1" s="1"/>
  <c r="A1045" i="1"/>
  <c r="O1044" i="1"/>
  <c r="C992" i="1"/>
  <c r="P991" i="1"/>
  <c r="B991" i="1" s="1"/>
  <c r="J1044" i="1"/>
  <c r="K1044" i="1" s="1"/>
  <c r="L1044" i="1" s="1"/>
  <c r="Q1043" i="1"/>
  <c r="R1043" i="1" s="1"/>
  <c r="T1044" i="1"/>
  <c r="S1044" i="1"/>
  <c r="S1045" i="1" l="1"/>
  <c r="J1045" i="1"/>
  <c r="K1045" i="1" s="1"/>
  <c r="L1045" i="1" s="1"/>
  <c r="Q1044" i="1"/>
  <c r="R1044" i="1" s="1"/>
  <c r="T1045" i="1"/>
  <c r="C993" i="1"/>
  <c r="P992" i="1"/>
  <c r="B992" i="1" s="1"/>
  <c r="D1045" i="1"/>
  <c r="E1045" i="1" s="1"/>
  <c r="F1046" i="1" s="1"/>
  <c r="A1046" i="1"/>
  <c r="O1045" i="1"/>
  <c r="I1035" i="1"/>
  <c r="M1034" i="1"/>
  <c r="N1034" i="1" s="1"/>
  <c r="G1045" i="1"/>
  <c r="G1046" i="1" l="1"/>
  <c r="H1046" i="1" s="1"/>
  <c r="C994" i="1"/>
  <c r="P993" i="1"/>
  <c r="B993" i="1" s="1"/>
  <c r="M1035" i="1"/>
  <c r="N1035" i="1" s="1"/>
  <c r="I1036" i="1"/>
  <c r="Q1045" i="1"/>
  <c r="R1045" i="1" s="1"/>
  <c r="S1046" i="1"/>
  <c r="T1046" i="1"/>
  <c r="J1046" i="1"/>
  <c r="K1046" i="1" s="1"/>
  <c r="L1046" i="1" s="1"/>
  <c r="H1045" i="1"/>
  <c r="O1046" i="1"/>
  <c r="D1046" i="1"/>
  <c r="E1046" i="1" s="1"/>
  <c r="F1047" i="1" s="1"/>
  <c r="A1047" i="1"/>
  <c r="G1047" i="1" l="1"/>
  <c r="H1047" i="1" s="1"/>
  <c r="A1048" i="1"/>
  <c r="O1047" i="1"/>
  <c r="D1047" i="1"/>
  <c r="E1047" i="1" s="1"/>
  <c r="F1048" i="1" s="1"/>
  <c r="C995" i="1"/>
  <c r="P994" i="1"/>
  <c r="B994" i="1" s="1"/>
  <c r="T1047" i="1"/>
  <c r="Q1046" i="1"/>
  <c r="R1046" i="1" s="1"/>
  <c r="S1047" i="1"/>
  <c r="J1047" i="1"/>
  <c r="K1047" i="1" s="1"/>
  <c r="L1047" i="1" s="1"/>
  <c r="I1037" i="1"/>
  <c r="M1036" i="1"/>
  <c r="N1036" i="1" s="1"/>
  <c r="G1048" i="1" l="1"/>
  <c r="H1048" i="1" s="1"/>
  <c r="C996" i="1"/>
  <c r="P995" i="1"/>
  <c r="B995" i="1" s="1"/>
  <c r="J1048" i="1"/>
  <c r="K1048" i="1" s="1"/>
  <c r="L1048" i="1" s="1"/>
  <c r="T1048" i="1"/>
  <c r="Q1047" i="1"/>
  <c r="R1047" i="1" s="1"/>
  <c r="S1048" i="1"/>
  <c r="I1038" i="1"/>
  <c r="M1037" i="1"/>
  <c r="N1037" i="1" s="1"/>
  <c r="D1048" i="1"/>
  <c r="E1048" i="1" s="1"/>
  <c r="F1049" i="1" s="1"/>
  <c r="A1049" i="1"/>
  <c r="O1048" i="1"/>
  <c r="D1049" i="1" l="1"/>
  <c r="E1049" i="1" s="1"/>
  <c r="F1050" i="1" s="1"/>
  <c r="A1050" i="1"/>
  <c r="O1049" i="1"/>
  <c r="J1049" i="1"/>
  <c r="K1049" i="1" s="1"/>
  <c r="L1049" i="1" s="1"/>
  <c r="T1049" i="1"/>
  <c r="S1049" i="1"/>
  <c r="Q1048" i="1"/>
  <c r="R1048" i="1" s="1"/>
  <c r="G1049" i="1"/>
  <c r="H1049" i="1" s="1"/>
  <c r="M1038" i="1"/>
  <c r="N1038" i="1" s="1"/>
  <c r="I1039" i="1"/>
  <c r="C997" i="1"/>
  <c r="P996" i="1"/>
  <c r="B996" i="1" s="1"/>
  <c r="M1039" i="1" l="1"/>
  <c r="N1039" i="1" s="1"/>
  <c r="I1040" i="1"/>
  <c r="G1050" i="1"/>
  <c r="H1050" i="1" s="1"/>
  <c r="O1050" i="1"/>
  <c r="D1050" i="1"/>
  <c r="E1050" i="1" s="1"/>
  <c r="F1051" i="1" s="1"/>
  <c r="A1051" i="1"/>
  <c r="C998" i="1"/>
  <c r="P997" i="1"/>
  <c r="B997" i="1" s="1"/>
  <c r="Q1049" i="1"/>
  <c r="R1049" i="1" s="1"/>
  <c r="T1050" i="1"/>
  <c r="J1050" i="1"/>
  <c r="K1050" i="1" s="1"/>
  <c r="L1050" i="1" s="1"/>
  <c r="S1050" i="1"/>
  <c r="O1051" i="1" l="1"/>
  <c r="A1052" i="1"/>
  <c r="D1051" i="1"/>
  <c r="E1051" i="1" s="1"/>
  <c r="F1052" i="1" s="1"/>
  <c r="T1051" i="1"/>
  <c r="Q1050" i="1"/>
  <c r="R1050" i="1" s="1"/>
  <c r="S1051" i="1"/>
  <c r="J1051" i="1"/>
  <c r="K1051" i="1" s="1"/>
  <c r="L1051" i="1" s="1"/>
  <c r="G1051" i="1"/>
  <c r="C999" i="1"/>
  <c r="P998" i="1"/>
  <c r="B998" i="1" s="1"/>
  <c r="I1041" i="1"/>
  <c r="M1040" i="1"/>
  <c r="N1040" i="1" s="1"/>
  <c r="G1052" i="1" l="1"/>
  <c r="H1052" i="1" s="1"/>
  <c r="I1042" i="1"/>
  <c r="M1041" i="1"/>
  <c r="N1041" i="1" s="1"/>
  <c r="D1052" i="1"/>
  <c r="E1052" i="1" s="1"/>
  <c r="F1053" i="1" s="1"/>
  <c r="A1053" i="1"/>
  <c r="O1052" i="1"/>
  <c r="H1051" i="1"/>
  <c r="J1052" i="1"/>
  <c r="K1052" i="1" s="1"/>
  <c r="L1052" i="1" s="1"/>
  <c r="Q1051" i="1"/>
  <c r="R1051" i="1" s="1"/>
  <c r="T1052" i="1"/>
  <c r="S1052" i="1"/>
  <c r="C1000" i="1"/>
  <c r="P999" i="1"/>
  <c r="B999" i="1" s="1"/>
  <c r="G1053" i="1" l="1"/>
  <c r="H1053" i="1" s="1"/>
  <c r="D1053" i="1"/>
  <c r="E1053" i="1" s="1"/>
  <c r="F1054" i="1" s="1"/>
  <c r="A1054" i="1"/>
  <c r="O1053" i="1"/>
  <c r="C1001" i="1"/>
  <c r="P1000" i="1"/>
  <c r="B1000" i="1" s="1"/>
  <c r="J1053" i="1"/>
  <c r="K1053" i="1" s="1"/>
  <c r="L1053" i="1" s="1"/>
  <c r="T1053" i="1"/>
  <c r="Q1052" i="1"/>
  <c r="R1052" i="1" s="1"/>
  <c r="S1053" i="1"/>
  <c r="M1042" i="1"/>
  <c r="N1042" i="1" s="1"/>
  <c r="I1043" i="1"/>
  <c r="G1054" i="1" l="1"/>
  <c r="H1054" i="1" s="1"/>
  <c r="M1043" i="1"/>
  <c r="N1043" i="1" s="1"/>
  <c r="I1044" i="1"/>
  <c r="C1002" i="1"/>
  <c r="P1001" i="1"/>
  <c r="B1001" i="1" s="1"/>
  <c r="Q1053" i="1"/>
  <c r="R1053" i="1" s="1"/>
  <c r="S1054" i="1"/>
  <c r="T1054" i="1"/>
  <c r="J1054" i="1"/>
  <c r="K1054" i="1" s="1"/>
  <c r="L1054" i="1" s="1"/>
  <c r="O1054" i="1"/>
  <c r="D1054" i="1"/>
  <c r="E1054" i="1" s="1"/>
  <c r="F1055" i="1" s="1"/>
  <c r="A1055" i="1"/>
  <c r="C1003" i="1" l="1"/>
  <c r="P1002" i="1"/>
  <c r="B1002" i="1" s="1"/>
  <c r="O1055" i="1"/>
  <c r="A1056" i="1"/>
  <c r="D1055" i="1"/>
  <c r="E1055" i="1" s="1"/>
  <c r="F1056" i="1" s="1"/>
  <c r="T1055" i="1"/>
  <c r="Q1054" i="1"/>
  <c r="R1054" i="1" s="1"/>
  <c r="S1055" i="1"/>
  <c r="J1055" i="1"/>
  <c r="K1055" i="1" s="1"/>
  <c r="L1055" i="1" s="1"/>
  <c r="I1045" i="1"/>
  <c r="M1044" i="1"/>
  <c r="N1044" i="1" s="1"/>
  <c r="G1055" i="1"/>
  <c r="I1046" i="1" l="1"/>
  <c r="M1045" i="1"/>
  <c r="N1045" i="1" s="1"/>
  <c r="S1056" i="1"/>
  <c r="J1056" i="1"/>
  <c r="K1056" i="1" s="1"/>
  <c r="L1056" i="1" s="1"/>
  <c r="Q1055" i="1"/>
  <c r="R1055" i="1" s="1"/>
  <c r="T1056" i="1"/>
  <c r="C1004" i="1"/>
  <c r="P1003" i="1"/>
  <c r="B1003" i="1" s="1"/>
  <c r="D1056" i="1"/>
  <c r="E1056" i="1" s="1"/>
  <c r="F1057" i="1" s="1"/>
  <c r="A1057" i="1"/>
  <c r="O1056" i="1"/>
  <c r="G1056" i="1"/>
  <c r="H1055" i="1"/>
  <c r="G1057" i="1" l="1"/>
  <c r="H1057" i="1" s="1"/>
  <c r="H1056" i="1"/>
  <c r="C1005" i="1"/>
  <c r="P1004" i="1"/>
  <c r="B1004" i="1" s="1"/>
  <c r="O1057" i="1"/>
  <c r="D1057" i="1"/>
  <c r="E1057" i="1" s="1"/>
  <c r="F1058" i="1" s="1"/>
  <c r="A1058" i="1"/>
  <c r="Q1056" i="1"/>
  <c r="R1056" i="1" s="1"/>
  <c r="S1057" i="1"/>
  <c r="J1057" i="1"/>
  <c r="K1057" i="1" s="1"/>
  <c r="L1057" i="1" s="1"/>
  <c r="T1057" i="1"/>
  <c r="M1046" i="1"/>
  <c r="N1046" i="1" s="1"/>
  <c r="I1047" i="1"/>
  <c r="A1059" i="1" l="1"/>
  <c r="O1058" i="1"/>
  <c r="D1058" i="1"/>
  <c r="E1058" i="1" s="1"/>
  <c r="F1059" i="1" s="1"/>
  <c r="Q1057" i="1"/>
  <c r="R1057" i="1" s="1"/>
  <c r="S1058" i="1"/>
  <c r="J1058" i="1"/>
  <c r="K1058" i="1" s="1"/>
  <c r="L1058" i="1" s="1"/>
  <c r="T1058" i="1"/>
  <c r="G1058" i="1"/>
  <c r="C1006" i="1"/>
  <c r="P1005" i="1"/>
  <c r="B1005" i="1" s="1"/>
  <c r="I1048" i="1"/>
  <c r="M1047" i="1"/>
  <c r="N1047" i="1" s="1"/>
  <c r="G1059" i="1" l="1"/>
  <c r="H1059" i="1" s="1"/>
  <c r="M1048" i="1"/>
  <c r="N1048" i="1" s="1"/>
  <c r="I1049" i="1"/>
  <c r="D1059" i="1"/>
  <c r="E1059" i="1" s="1"/>
  <c r="F1060" i="1" s="1"/>
  <c r="A1060" i="1"/>
  <c r="O1059" i="1"/>
  <c r="H1058" i="1"/>
  <c r="C1007" i="1"/>
  <c r="P1006" i="1"/>
  <c r="B1006" i="1" s="1"/>
  <c r="T1059" i="1"/>
  <c r="Q1058" i="1"/>
  <c r="R1058" i="1" s="1"/>
  <c r="S1059" i="1"/>
  <c r="J1059" i="1"/>
  <c r="K1059" i="1" s="1"/>
  <c r="L1059" i="1" s="1"/>
  <c r="S1060" i="1" l="1"/>
  <c r="J1060" i="1"/>
  <c r="K1060" i="1" s="1"/>
  <c r="L1060" i="1" s="1"/>
  <c r="Q1059" i="1"/>
  <c r="R1059" i="1" s="1"/>
  <c r="T1060" i="1"/>
  <c r="G1060" i="1"/>
  <c r="C1008" i="1"/>
  <c r="P1007" i="1"/>
  <c r="B1007" i="1" s="1"/>
  <c r="D1060" i="1"/>
  <c r="E1060" i="1" s="1"/>
  <c r="F1061" i="1" s="1"/>
  <c r="A1061" i="1"/>
  <c r="O1060" i="1"/>
  <c r="M1049" i="1"/>
  <c r="N1049" i="1" s="1"/>
  <c r="I1050" i="1"/>
  <c r="G1061" i="1" l="1"/>
  <c r="H1061" i="1" s="1"/>
  <c r="I1051" i="1"/>
  <c r="M1050" i="1"/>
  <c r="N1050" i="1" s="1"/>
  <c r="Q1060" i="1"/>
  <c r="R1060" i="1" s="1"/>
  <c r="S1061" i="1"/>
  <c r="J1061" i="1"/>
  <c r="K1061" i="1" s="1"/>
  <c r="L1061" i="1" s="1"/>
  <c r="T1061" i="1"/>
  <c r="C1009" i="1"/>
  <c r="P1008" i="1"/>
  <c r="B1008" i="1" s="1"/>
  <c r="O1061" i="1"/>
  <c r="D1061" i="1"/>
  <c r="E1061" i="1" s="1"/>
  <c r="F1062" i="1" s="1"/>
  <c r="A1062" i="1"/>
  <c r="H1060" i="1"/>
  <c r="G1062" i="1" l="1"/>
  <c r="H1062" i="1" s="1"/>
  <c r="T1062" i="1"/>
  <c r="Q1061" i="1"/>
  <c r="R1061" i="1" s="1"/>
  <c r="S1062" i="1"/>
  <c r="J1062" i="1"/>
  <c r="K1062" i="1" s="1"/>
  <c r="L1062" i="1" s="1"/>
  <c r="A1063" i="1"/>
  <c r="O1062" i="1"/>
  <c r="D1062" i="1"/>
  <c r="E1062" i="1" s="1"/>
  <c r="F1063" i="1" s="1"/>
  <c r="C1010" i="1"/>
  <c r="P1009" i="1"/>
  <c r="I1052" i="1"/>
  <c r="M1051" i="1"/>
  <c r="N1051" i="1" s="1"/>
  <c r="B1009" i="1" l="1"/>
  <c r="M1052" i="1"/>
  <c r="N1052" i="1" s="1"/>
  <c r="I1053" i="1"/>
  <c r="S1063" i="1"/>
  <c r="T1063" i="1"/>
  <c r="Q1062" i="1"/>
  <c r="R1062" i="1" s="1"/>
  <c r="J1063" i="1"/>
  <c r="K1063" i="1" s="1"/>
  <c r="L1063" i="1" s="1"/>
  <c r="C1011" i="1"/>
  <c r="P1010" i="1"/>
  <c r="B1010" i="1" s="1"/>
  <c r="D1063" i="1"/>
  <c r="E1063" i="1" s="1"/>
  <c r="F1064" i="1" s="1"/>
  <c r="A1064" i="1"/>
  <c r="O1063" i="1"/>
  <c r="G1063" i="1"/>
  <c r="G1064" i="1" l="1"/>
  <c r="H1064" i="1" s="1"/>
  <c r="T1064" i="1"/>
  <c r="J1064" i="1"/>
  <c r="K1064" i="1" s="1"/>
  <c r="L1064" i="1" s="1"/>
  <c r="S1064" i="1"/>
  <c r="Q1063" i="1"/>
  <c r="R1063" i="1" s="1"/>
  <c r="H1063" i="1"/>
  <c r="M1053" i="1"/>
  <c r="N1053" i="1" s="1"/>
  <c r="I1054" i="1"/>
  <c r="C1012" i="1"/>
  <c r="P1011" i="1"/>
  <c r="B1011" i="1" s="1"/>
  <c r="D1064" i="1"/>
  <c r="E1064" i="1" s="1"/>
  <c r="F1065" i="1" s="1"/>
  <c r="A1065" i="1"/>
  <c r="O1064" i="1"/>
  <c r="Q1064" i="1" l="1"/>
  <c r="R1064" i="1" s="1"/>
  <c r="S1065" i="1"/>
  <c r="J1065" i="1"/>
  <c r="K1065" i="1" s="1"/>
  <c r="L1065" i="1" s="1"/>
  <c r="T1065" i="1"/>
  <c r="C1013" i="1"/>
  <c r="P1012" i="1"/>
  <c r="B1012" i="1" s="1"/>
  <c r="G1065" i="1"/>
  <c r="H1065" i="1" s="1"/>
  <c r="O1065" i="1"/>
  <c r="D1065" i="1"/>
  <c r="E1065" i="1" s="1"/>
  <c r="F1066" i="1" s="1"/>
  <c r="A1066" i="1"/>
  <c r="M1054" i="1"/>
  <c r="N1054" i="1" s="1"/>
  <c r="I1055" i="1"/>
  <c r="T1066" i="1" l="1"/>
  <c r="Q1065" i="1"/>
  <c r="R1065" i="1" s="1"/>
  <c r="S1066" i="1"/>
  <c r="J1066" i="1"/>
  <c r="K1066" i="1" s="1"/>
  <c r="L1066" i="1" s="1"/>
  <c r="C1014" i="1"/>
  <c r="P1013" i="1"/>
  <c r="B1013" i="1" s="1"/>
  <c r="A1067" i="1"/>
  <c r="O1066" i="1"/>
  <c r="D1066" i="1"/>
  <c r="E1066" i="1" s="1"/>
  <c r="F1067" i="1" s="1"/>
  <c r="G1066" i="1"/>
  <c r="M1055" i="1"/>
  <c r="N1055" i="1" s="1"/>
  <c r="I1056" i="1"/>
  <c r="G1067" i="1" l="1"/>
  <c r="H1067" i="1" s="1"/>
  <c r="S1067" i="1"/>
  <c r="Q1066" i="1"/>
  <c r="R1066" i="1" s="1"/>
  <c r="T1067" i="1"/>
  <c r="J1067" i="1"/>
  <c r="K1067" i="1" s="1"/>
  <c r="L1067" i="1" s="1"/>
  <c r="C1015" i="1"/>
  <c r="P1014" i="1"/>
  <c r="B1014" i="1" s="1"/>
  <c r="I1057" i="1"/>
  <c r="M1056" i="1"/>
  <c r="N1056" i="1" s="1"/>
  <c r="H1066" i="1"/>
  <c r="D1067" i="1"/>
  <c r="E1067" i="1" s="1"/>
  <c r="F1068" i="1" s="1"/>
  <c r="A1068" i="1"/>
  <c r="O1067" i="1"/>
  <c r="T1068" i="1" l="1"/>
  <c r="J1068" i="1"/>
  <c r="S1068" i="1"/>
  <c r="Q1067" i="1"/>
  <c r="R1067" i="1" s="1"/>
  <c r="C1016" i="1"/>
  <c r="P1015" i="1"/>
  <c r="B1015" i="1" s="1"/>
  <c r="D1068" i="1"/>
  <c r="E1068" i="1" s="1"/>
  <c r="F1069" i="1" s="1"/>
  <c r="A1069" i="1"/>
  <c r="O1068" i="1"/>
  <c r="K1068" i="1"/>
  <c r="L1068" i="1" s="1"/>
  <c r="I1058" i="1"/>
  <c r="M1057" i="1"/>
  <c r="N1057" i="1" s="1"/>
  <c r="G1068" i="1"/>
  <c r="H1068" i="1" s="1"/>
  <c r="O1069" i="1" l="1"/>
  <c r="A1070" i="1"/>
  <c r="D1069" i="1"/>
  <c r="E1069" i="1" s="1"/>
  <c r="F1070" i="1" s="1"/>
  <c r="I1059" i="1"/>
  <c r="M1058" i="1"/>
  <c r="N1058" i="1" s="1"/>
  <c r="C1017" i="1"/>
  <c r="P1016" i="1"/>
  <c r="B1016" i="1" s="1"/>
  <c r="Q1068" i="1"/>
  <c r="R1068" i="1" s="1"/>
  <c r="S1069" i="1"/>
  <c r="J1069" i="1"/>
  <c r="K1069" i="1" s="1"/>
  <c r="L1069" i="1" s="1"/>
  <c r="T1069" i="1"/>
  <c r="G1069" i="1"/>
  <c r="G1070" i="1" l="1"/>
  <c r="H1070" i="1" s="1"/>
  <c r="I1060" i="1"/>
  <c r="M1059" i="1"/>
  <c r="N1059" i="1" s="1"/>
  <c r="A1071" i="1"/>
  <c r="O1070" i="1"/>
  <c r="D1070" i="1"/>
  <c r="E1070" i="1" s="1"/>
  <c r="F1071" i="1" s="1"/>
  <c r="C1018" i="1"/>
  <c r="P1017" i="1"/>
  <c r="B1017" i="1" s="1"/>
  <c r="H1069" i="1"/>
  <c r="T1070" i="1"/>
  <c r="Q1069" i="1"/>
  <c r="R1069" i="1" s="1"/>
  <c r="S1070" i="1"/>
  <c r="J1070" i="1"/>
  <c r="K1070" i="1" s="1"/>
  <c r="L1070" i="1" s="1"/>
  <c r="G1071" i="1" l="1"/>
  <c r="H1071" i="1" s="1"/>
  <c r="D1071" i="1"/>
  <c r="E1071" i="1" s="1"/>
  <c r="F1072" i="1" s="1"/>
  <c r="O1071" i="1"/>
  <c r="A1072" i="1"/>
  <c r="S1071" i="1"/>
  <c r="T1071" i="1"/>
  <c r="Q1070" i="1"/>
  <c r="R1070" i="1" s="1"/>
  <c r="J1071" i="1"/>
  <c r="K1071" i="1" s="1"/>
  <c r="L1071" i="1" s="1"/>
  <c r="I1061" i="1"/>
  <c r="M1060" i="1"/>
  <c r="N1060" i="1" s="1"/>
  <c r="C1019" i="1"/>
  <c r="P1018" i="1"/>
  <c r="B1018" i="1" s="1"/>
  <c r="S1072" i="1" l="1"/>
  <c r="J1072" i="1"/>
  <c r="Q1071" i="1"/>
  <c r="R1071" i="1" s="1"/>
  <c r="T1072" i="1"/>
  <c r="I1062" i="1"/>
  <c r="M1061" i="1"/>
  <c r="N1061" i="1" s="1"/>
  <c r="G1072" i="1"/>
  <c r="H1072" i="1" s="1"/>
  <c r="C1020" i="1"/>
  <c r="P1019" i="1"/>
  <c r="B1019" i="1" s="1"/>
  <c r="O1072" i="1"/>
  <c r="A1073" i="1"/>
  <c r="D1072" i="1"/>
  <c r="E1072" i="1" s="1"/>
  <c r="F1073" i="1" s="1"/>
  <c r="K1072" i="1"/>
  <c r="L1072" i="1" s="1"/>
  <c r="G1073" i="1" l="1"/>
  <c r="H1073" i="1" s="1"/>
  <c r="T1073" i="1"/>
  <c r="Q1072" i="1"/>
  <c r="R1072" i="1" s="1"/>
  <c r="S1073" i="1"/>
  <c r="J1073" i="1"/>
  <c r="K1073" i="1" s="1"/>
  <c r="L1073" i="1" s="1"/>
  <c r="C1021" i="1"/>
  <c r="P1020" i="1"/>
  <c r="B1020" i="1" s="1"/>
  <c r="M1062" i="1"/>
  <c r="N1062" i="1" s="1"/>
  <c r="I1063" i="1"/>
  <c r="O1073" i="1"/>
  <c r="A1074" i="1"/>
  <c r="D1073" i="1"/>
  <c r="E1073" i="1" s="1"/>
  <c r="F1074" i="1" s="1"/>
  <c r="T1074" i="1" l="1"/>
  <c r="Q1073" i="1"/>
  <c r="R1073" i="1" s="1"/>
  <c r="S1074" i="1"/>
  <c r="J1074" i="1"/>
  <c r="K1074" i="1" s="1"/>
  <c r="L1074" i="1" s="1"/>
  <c r="C1022" i="1"/>
  <c r="P1021" i="1"/>
  <c r="B1021" i="1" s="1"/>
  <c r="D1074" i="1"/>
  <c r="E1074" i="1" s="1"/>
  <c r="F1075" i="1" s="1"/>
  <c r="A1075" i="1"/>
  <c r="O1074" i="1"/>
  <c r="M1063" i="1"/>
  <c r="N1063" i="1" s="1"/>
  <c r="I1064" i="1"/>
  <c r="G1074" i="1"/>
  <c r="H1074" i="1" s="1"/>
  <c r="T1075" i="1" l="1"/>
  <c r="Q1074" i="1"/>
  <c r="R1074" i="1" s="1"/>
  <c r="S1075" i="1"/>
  <c r="J1075" i="1"/>
  <c r="K1075" i="1" s="1"/>
  <c r="L1075" i="1" s="1"/>
  <c r="I1065" i="1"/>
  <c r="M1064" i="1"/>
  <c r="N1064" i="1" s="1"/>
  <c r="D1075" i="1"/>
  <c r="E1075" i="1" s="1"/>
  <c r="F1076" i="1" s="1"/>
  <c r="A1076" i="1"/>
  <c r="O1075" i="1"/>
  <c r="C1023" i="1"/>
  <c r="P1022" i="1"/>
  <c r="B1022" i="1" s="1"/>
  <c r="G1075" i="1"/>
  <c r="G1076" i="1" l="1"/>
  <c r="H1076" i="1" s="1"/>
  <c r="O1076" i="1"/>
  <c r="A1077" i="1"/>
  <c r="D1076" i="1"/>
  <c r="E1076" i="1" s="1"/>
  <c r="F1077" i="1" s="1"/>
  <c r="C1024" i="1"/>
  <c r="P1023" i="1"/>
  <c r="B1023" i="1" s="1"/>
  <c r="I1066" i="1"/>
  <c r="M1065" i="1"/>
  <c r="N1065" i="1" s="1"/>
  <c r="H1075" i="1"/>
  <c r="Q1075" i="1"/>
  <c r="R1075" i="1" s="1"/>
  <c r="T1076" i="1"/>
  <c r="S1076" i="1"/>
  <c r="J1076" i="1"/>
  <c r="K1076" i="1" s="1"/>
  <c r="L1076" i="1" s="1"/>
  <c r="G1077" i="1" l="1"/>
  <c r="H1077" i="1" s="1"/>
  <c r="D1077" i="1"/>
  <c r="E1077" i="1" s="1"/>
  <c r="F1078" i="1" s="1"/>
  <c r="A1078" i="1"/>
  <c r="O1077" i="1"/>
  <c r="M1066" i="1"/>
  <c r="N1066" i="1" s="1"/>
  <c r="I1067" i="1"/>
  <c r="C1025" i="1"/>
  <c r="P1024" i="1"/>
  <c r="B1024" i="1" s="1"/>
  <c r="Q1076" i="1"/>
  <c r="R1076" i="1" s="1"/>
  <c r="T1077" i="1"/>
  <c r="S1077" i="1"/>
  <c r="J1077" i="1"/>
  <c r="K1077" i="1" s="1"/>
  <c r="L1077" i="1" s="1"/>
  <c r="M1067" i="1" l="1"/>
  <c r="N1067" i="1" s="1"/>
  <c r="I1068" i="1"/>
  <c r="T1078" i="1"/>
  <c r="S1078" i="1"/>
  <c r="Q1077" i="1"/>
  <c r="R1077" i="1" s="1"/>
  <c r="J1078" i="1"/>
  <c r="K1078" i="1" s="1"/>
  <c r="L1078" i="1" s="1"/>
  <c r="C1026" i="1"/>
  <c r="P1025" i="1"/>
  <c r="B1025" i="1" s="1"/>
  <c r="D1078" i="1"/>
  <c r="E1078" i="1" s="1"/>
  <c r="F1079" i="1" s="1"/>
  <c r="A1079" i="1"/>
  <c r="O1078" i="1"/>
  <c r="G1078" i="1"/>
  <c r="G1079" i="1" l="1"/>
  <c r="H1079" i="1" s="1"/>
  <c r="H1078" i="1"/>
  <c r="O1079" i="1"/>
  <c r="D1079" i="1"/>
  <c r="E1079" i="1" s="1"/>
  <c r="F1080" i="1" s="1"/>
  <c r="A1080" i="1"/>
  <c r="I1069" i="1"/>
  <c r="M1068" i="1"/>
  <c r="N1068" i="1" s="1"/>
  <c r="Q1078" i="1"/>
  <c r="R1078" i="1" s="1"/>
  <c r="S1079" i="1"/>
  <c r="T1079" i="1"/>
  <c r="J1079" i="1"/>
  <c r="K1079" i="1" s="1"/>
  <c r="L1079" i="1" s="1"/>
  <c r="C1027" i="1"/>
  <c r="P1026" i="1"/>
  <c r="B1026" i="1" s="1"/>
  <c r="G1080" i="1" l="1"/>
  <c r="H1080" i="1" s="1"/>
  <c r="O1080" i="1"/>
  <c r="A1081" i="1"/>
  <c r="D1080" i="1"/>
  <c r="E1080" i="1" s="1"/>
  <c r="F1081" i="1" s="1"/>
  <c r="C1028" i="1"/>
  <c r="P1027" i="1"/>
  <c r="B1027" i="1" s="1"/>
  <c r="M1069" i="1"/>
  <c r="N1069" i="1" s="1"/>
  <c r="I1070" i="1"/>
  <c r="T1080" i="1"/>
  <c r="Q1079" i="1"/>
  <c r="R1079" i="1" s="1"/>
  <c r="S1080" i="1"/>
  <c r="J1080" i="1"/>
  <c r="K1080" i="1" s="1"/>
  <c r="L1080" i="1" s="1"/>
  <c r="G1081" i="1" l="1"/>
  <c r="H1081" i="1" s="1"/>
  <c r="T1081" i="1"/>
  <c r="S1081" i="1"/>
  <c r="Q1080" i="1"/>
  <c r="R1080" i="1" s="1"/>
  <c r="J1081" i="1"/>
  <c r="K1081" i="1" s="1"/>
  <c r="L1081" i="1" s="1"/>
  <c r="C1029" i="1"/>
  <c r="P1028" i="1"/>
  <c r="B1028" i="1" s="1"/>
  <c r="M1070" i="1"/>
  <c r="N1070" i="1" s="1"/>
  <c r="I1071" i="1"/>
  <c r="D1081" i="1"/>
  <c r="E1081" i="1" s="1"/>
  <c r="F1082" i="1" s="1"/>
  <c r="A1082" i="1"/>
  <c r="O1081" i="1"/>
  <c r="M1071" i="1" l="1"/>
  <c r="N1071" i="1" s="1"/>
  <c r="I1072" i="1"/>
  <c r="C1030" i="1"/>
  <c r="P1029" i="1"/>
  <c r="B1029" i="1" s="1"/>
  <c r="S1082" i="1"/>
  <c r="Q1081" i="1"/>
  <c r="R1081" i="1" s="1"/>
  <c r="T1082" i="1"/>
  <c r="J1082" i="1"/>
  <c r="K1082" i="1" s="1"/>
  <c r="L1082" i="1" s="1"/>
  <c r="D1082" i="1"/>
  <c r="E1082" i="1" s="1"/>
  <c r="F1083" i="1" s="1"/>
  <c r="O1082" i="1"/>
  <c r="A1083" i="1"/>
  <c r="G1082" i="1"/>
  <c r="A1084" i="1" l="1"/>
  <c r="O1083" i="1"/>
  <c r="D1083" i="1"/>
  <c r="E1083" i="1" s="1"/>
  <c r="F1084" i="1" s="1"/>
  <c r="Q1082" i="1"/>
  <c r="R1082" i="1" s="1"/>
  <c r="S1083" i="1"/>
  <c r="J1083" i="1"/>
  <c r="K1083" i="1" s="1"/>
  <c r="L1083" i="1" s="1"/>
  <c r="T1083" i="1"/>
  <c r="G1083" i="1"/>
  <c r="H1083" i="1" s="1"/>
  <c r="I1073" i="1"/>
  <c r="M1072" i="1"/>
  <c r="N1072" i="1" s="1"/>
  <c r="H1082" i="1"/>
  <c r="C1031" i="1"/>
  <c r="P1030" i="1"/>
  <c r="B1030" i="1" s="1"/>
  <c r="C1032" i="1" l="1"/>
  <c r="P1031" i="1"/>
  <c r="B1031" i="1" s="1"/>
  <c r="S1084" i="1"/>
  <c r="Q1083" i="1"/>
  <c r="R1083" i="1" s="1"/>
  <c r="T1084" i="1"/>
  <c r="J1084" i="1"/>
  <c r="K1084" i="1" s="1"/>
  <c r="L1084" i="1" s="1"/>
  <c r="M1073" i="1"/>
  <c r="N1073" i="1" s="1"/>
  <c r="I1074" i="1"/>
  <c r="G1084" i="1"/>
  <c r="H1084" i="1" s="1"/>
  <c r="D1084" i="1"/>
  <c r="E1084" i="1" s="1"/>
  <c r="F1085" i="1" s="1"/>
  <c r="A1085" i="1"/>
  <c r="O1084" i="1"/>
  <c r="D1085" i="1" l="1"/>
  <c r="E1085" i="1" s="1"/>
  <c r="F1086" i="1" s="1"/>
  <c r="A1086" i="1"/>
  <c r="O1085" i="1"/>
  <c r="I1075" i="1"/>
  <c r="M1074" i="1"/>
  <c r="N1074" i="1" s="1"/>
  <c r="S1085" i="1"/>
  <c r="Q1084" i="1"/>
  <c r="R1084" i="1" s="1"/>
  <c r="T1085" i="1"/>
  <c r="J1085" i="1"/>
  <c r="K1085" i="1" s="1"/>
  <c r="L1085" i="1" s="1"/>
  <c r="G1085" i="1"/>
  <c r="C1033" i="1"/>
  <c r="P1032" i="1"/>
  <c r="B1032" i="1" s="1"/>
  <c r="G1086" i="1" l="1"/>
  <c r="H1086" i="1" s="1"/>
  <c r="C1034" i="1"/>
  <c r="P1033" i="1"/>
  <c r="B1033" i="1" s="1"/>
  <c r="Q1085" i="1"/>
  <c r="R1085" i="1" s="1"/>
  <c r="S1086" i="1"/>
  <c r="T1086" i="1"/>
  <c r="J1086" i="1"/>
  <c r="K1086" i="1" s="1"/>
  <c r="L1086" i="1" s="1"/>
  <c r="O1086" i="1"/>
  <c r="D1086" i="1"/>
  <c r="E1086" i="1" s="1"/>
  <c r="F1087" i="1" s="1"/>
  <c r="A1087" i="1"/>
  <c r="H1085" i="1"/>
  <c r="I1076" i="1"/>
  <c r="M1075" i="1"/>
  <c r="N1075" i="1" s="1"/>
  <c r="G1087" i="1" l="1"/>
  <c r="H1087" i="1" s="1"/>
  <c r="I1077" i="1"/>
  <c r="M1076" i="1"/>
  <c r="N1076" i="1" s="1"/>
  <c r="O1087" i="1"/>
  <c r="D1087" i="1"/>
  <c r="E1087" i="1" s="1"/>
  <c r="F1088" i="1" s="1"/>
  <c r="A1088" i="1"/>
  <c r="T1087" i="1"/>
  <c r="Q1086" i="1"/>
  <c r="R1086" i="1" s="1"/>
  <c r="S1087" i="1"/>
  <c r="J1087" i="1"/>
  <c r="K1087" i="1" s="1"/>
  <c r="L1087" i="1" s="1"/>
  <c r="C1035" i="1"/>
  <c r="P1034" i="1"/>
  <c r="B1034" i="1" s="1"/>
  <c r="D1088" i="1" l="1"/>
  <c r="E1088" i="1" s="1"/>
  <c r="F1089" i="1" s="1"/>
  <c r="O1088" i="1"/>
  <c r="A1089" i="1"/>
  <c r="C1036" i="1"/>
  <c r="P1035" i="1"/>
  <c r="B1035" i="1" s="1"/>
  <c r="M1077" i="1"/>
  <c r="N1077" i="1" s="1"/>
  <c r="I1078" i="1"/>
  <c r="S1088" i="1"/>
  <c r="Q1087" i="1"/>
  <c r="R1087" i="1" s="1"/>
  <c r="T1088" i="1"/>
  <c r="J1088" i="1"/>
  <c r="K1088" i="1" s="1"/>
  <c r="L1088" i="1" s="1"/>
  <c r="G1088" i="1"/>
  <c r="G1089" i="1" l="1"/>
  <c r="H1089" i="1" s="1"/>
  <c r="C1037" i="1"/>
  <c r="P1036" i="1"/>
  <c r="B1036" i="1" s="1"/>
  <c r="T1089" i="1"/>
  <c r="S1089" i="1"/>
  <c r="Q1088" i="1"/>
  <c r="R1088" i="1" s="1"/>
  <c r="J1089" i="1"/>
  <c r="K1089" i="1" s="1"/>
  <c r="L1089" i="1" s="1"/>
  <c r="I1079" i="1"/>
  <c r="M1078" i="1"/>
  <c r="N1078" i="1" s="1"/>
  <c r="H1088" i="1"/>
  <c r="D1089" i="1"/>
  <c r="E1089" i="1" s="1"/>
  <c r="F1090" i="1" s="1"/>
  <c r="A1090" i="1"/>
  <c r="O1089" i="1"/>
  <c r="O1090" i="1" l="1"/>
  <c r="D1090" i="1"/>
  <c r="E1090" i="1" s="1"/>
  <c r="F1091" i="1" s="1"/>
  <c r="A1091" i="1"/>
  <c r="C1038" i="1"/>
  <c r="P1037" i="1"/>
  <c r="Q1089" i="1"/>
  <c r="R1089" i="1" s="1"/>
  <c r="S1090" i="1"/>
  <c r="T1090" i="1"/>
  <c r="J1090" i="1"/>
  <c r="K1090" i="1" s="1"/>
  <c r="L1090" i="1" s="1"/>
  <c r="G1090" i="1"/>
  <c r="I1080" i="1"/>
  <c r="M1079" i="1"/>
  <c r="N1079" i="1" s="1"/>
  <c r="B1037" i="1" l="1"/>
  <c r="G1091" i="1"/>
  <c r="H1091" i="1" s="1"/>
  <c r="H1090" i="1"/>
  <c r="M1080" i="1"/>
  <c r="N1080" i="1" s="1"/>
  <c r="I1081" i="1"/>
  <c r="C1039" i="1"/>
  <c r="P1038" i="1"/>
  <c r="B1038" i="1" s="1"/>
  <c r="O1091" i="1"/>
  <c r="A1092" i="1"/>
  <c r="D1091" i="1"/>
  <c r="E1091" i="1" s="1"/>
  <c r="F1092" i="1" s="1"/>
  <c r="Q1090" i="1"/>
  <c r="R1090" i="1" s="1"/>
  <c r="T1091" i="1"/>
  <c r="S1091" i="1"/>
  <c r="J1091" i="1"/>
  <c r="K1091" i="1" s="1"/>
  <c r="L1091" i="1" s="1"/>
  <c r="G1092" i="1" l="1"/>
  <c r="H1092" i="1" s="1"/>
  <c r="I1082" i="1"/>
  <c r="M1081" i="1"/>
  <c r="N1081" i="1" s="1"/>
  <c r="D1092" i="1"/>
  <c r="E1092" i="1" s="1"/>
  <c r="F1093" i="1" s="1"/>
  <c r="A1093" i="1"/>
  <c r="O1092" i="1"/>
  <c r="S1092" i="1"/>
  <c r="T1092" i="1"/>
  <c r="Q1091" i="1"/>
  <c r="R1091" i="1" s="1"/>
  <c r="J1092" i="1"/>
  <c r="K1092" i="1" s="1"/>
  <c r="L1092" i="1" s="1"/>
  <c r="C1040" i="1"/>
  <c r="P1039" i="1"/>
  <c r="B1039" i="1" s="1"/>
  <c r="Q1092" i="1" l="1"/>
  <c r="R1092" i="1" s="1"/>
  <c r="T1093" i="1"/>
  <c r="S1093" i="1"/>
  <c r="J1093" i="1"/>
  <c r="K1093" i="1" s="1"/>
  <c r="L1093" i="1" s="1"/>
  <c r="C1041" i="1"/>
  <c r="P1040" i="1"/>
  <c r="B1040" i="1" s="1"/>
  <c r="A1094" i="1"/>
  <c r="O1093" i="1"/>
  <c r="D1093" i="1"/>
  <c r="E1093" i="1" s="1"/>
  <c r="F1094" i="1" s="1"/>
  <c r="I1083" i="1"/>
  <c r="M1082" i="1"/>
  <c r="N1082" i="1" s="1"/>
  <c r="G1093" i="1"/>
  <c r="G1094" i="1" l="1"/>
  <c r="H1094" i="1" s="1"/>
  <c r="T1094" i="1"/>
  <c r="Q1093" i="1"/>
  <c r="R1093" i="1" s="1"/>
  <c r="S1094" i="1"/>
  <c r="J1094" i="1"/>
  <c r="K1094" i="1" s="1"/>
  <c r="L1094" i="1" s="1"/>
  <c r="C1042" i="1"/>
  <c r="P1041" i="1"/>
  <c r="B1041" i="1" s="1"/>
  <c r="H1093" i="1"/>
  <c r="I1084" i="1"/>
  <c r="M1083" i="1"/>
  <c r="N1083" i="1" s="1"/>
  <c r="D1094" i="1"/>
  <c r="E1094" i="1" s="1"/>
  <c r="F1095" i="1" s="1"/>
  <c r="O1094" i="1"/>
  <c r="A1095" i="1"/>
  <c r="C1043" i="1" l="1"/>
  <c r="P1042" i="1"/>
  <c r="B1042" i="1" s="1"/>
  <c r="D1095" i="1"/>
  <c r="E1095" i="1" s="1"/>
  <c r="F1096" i="1" s="1"/>
  <c r="A1096" i="1"/>
  <c r="O1095" i="1"/>
  <c r="S1095" i="1"/>
  <c r="Q1094" i="1"/>
  <c r="R1094" i="1" s="1"/>
  <c r="J1095" i="1"/>
  <c r="K1095" i="1" s="1"/>
  <c r="L1095" i="1" s="1"/>
  <c r="T1095" i="1"/>
  <c r="I1085" i="1"/>
  <c r="M1084" i="1"/>
  <c r="N1084" i="1" s="1"/>
  <c r="G1095" i="1"/>
  <c r="G1096" i="1" l="1"/>
  <c r="H1096" i="1" s="1"/>
  <c r="Q1095" i="1"/>
  <c r="R1095" i="1" s="1"/>
  <c r="S1096" i="1"/>
  <c r="T1096" i="1"/>
  <c r="J1096" i="1"/>
  <c r="K1096" i="1" s="1"/>
  <c r="L1096" i="1" s="1"/>
  <c r="C1044" i="1"/>
  <c r="P1043" i="1"/>
  <c r="B1043" i="1" s="1"/>
  <c r="I1086" i="1"/>
  <c r="M1085" i="1"/>
  <c r="N1085" i="1" s="1"/>
  <c r="O1096" i="1"/>
  <c r="D1096" i="1"/>
  <c r="E1096" i="1" s="1"/>
  <c r="F1097" i="1" s="1"/>
  <c r="A1097" i="1"/>
  <c r="H1095" i="1"/>
  <c r="I1087" i="1" l="1"/>
  <c r="M1086" i="1"/>
  <c r="N1086" i="1" s="1"/>
  <c r="O1097" i="1"/>
  <c r="D1097" i="1"/>
  <c r="E1097" i="1" s="1"/>
  <c r="F1098" i="1" s="1"/>
  <c r="A1098" i="1"/>
  <c r="Q1096" i="1"/>
  <c r="R1096" i="1" s="1"/>
  <c r="T1097" i="1"/>
  <c r="S1097" i="1"/>
  <c r="J1097" i="1"/>
  <c r="K1097" i="1" s="1"/>
  <c r="L1097" i="1" s="1"/>
  <c r="C1045" i="1"/>
  <c r="P1044" i="1"/>
  <c r="B1044" i="1" s="1"/>
  <c r="G1097" i="1"/>
  <c r="G1098" i="1" l="1"/>
  <c r="H1098" i="1" s="1"/>
  <c r="C1046" i="1"/>
  <c r="P1045" i="1"/>
  <c r="B1045" i="1" s="1"/>
  <c r="S1098" i="1"/>
  <c r="Q1097" i="1"/>
  <c r="R1097" i="1" s="1"/>
  <c r="T1098" i="1"/>
  <c r="J1098" i="1"/>
  <c r="K1098" i="1" s="1"/>
  <c r="L1098" i="1" s="1"/>
  <c r="I1088" i="1"/>
  <c r="M1087" i="1"/>
  <c r="N1087" i="1" s="1"/>
  <c r="D1098" i="1"/>
  <c r="E1098" i="1" s="1"/>
  <c r="F1099" i="1" s="1"/>
  <c r="A1099" i="1"/>
  <c r="O1098" i="1"/>
  <c r="H1097" i="1"/>
  <c r="G1099" i="1" l="1"/>
  <c r="H1099" i="1" s="1"/>
  <c r="C1047" i="1"/>
  <c r="P1046" i="1"/>
  <c r="B1046" i="1" s="1"/>
  <c r="Q1098" i="1"/>
  <c r="R1098" i="1" s="1"/>
  <c r="S1099" i="1"/>
  <c r="J1099" i="1"/>
  <c r="K1099" i="1" s="1"/>
  <c r="L1099" i="1" s="1"/>
  <c r="T1099" i="1"/>
  <c r="O1099" i="1"/>
  <c r="D1099" i="1"/>
  <c r="E1099" i="1" s="1"/>
  <c r="F1100" i="1" s="1"/>
  <c r="A1100" i="1"/>
  <c r="I1089" i="1"/>
  <c r="M1088" i="1"/>
  <c r="N1088" i="1" s="1"/>
  <c r="I1090" i="1" l="1"/>
  <c r="M1089" i="1"/>
  <c r="N1089" i="1" s="1"/>
  <c r="Q1099" i="1"/>
  <c r="R1099" i="1" s="1"/>
  <c r="S1100" i="1"/>
  <c r="T1100" i="1"/>
  <c r="J1100" i="1"/>
  <c r="K1100" i="1" s="1"/>
  <c r="L1100" i="1" s="1"/>
  <c r="C1048" i="1"/>
  <c r="P1047" i="1"/>
  <c r="B1047" i="1" s="1"/>
  <c r="A1101" i="1"/>
  <c r="O1100" i="1"/>
  <c r="D1100" i="1"/>
  <c r="E1100" i="1" s="1"/>
  <c r="F1101" i="1" s="1"/>
  <c r="G1100" i="1"/>
  <c r="H1100" i="1" s="1"/>
  <c r="I1091" i="1" l="1"/>
  <c r="M1090" i="1"/>
  <c r="N1090" i="1" s="1"/>
  <c r="C1049" i="1"/>
  <c r="P1048" i="1"/>
  <c r="B1048" i="1" s="1"/>
  <c r="T1101" i="1"/>
  <c r="Q1100" i="1"/>
  <c r="R1100" i="1" s="1"/>
  <c r="S1101" i="1"/>
  <c r="J1101" i="1"/>
  <c r="K1101" i="1" s="1"/>
  <c r="L1101" i="1" s="1"/>
  <c r="G1101" i="1"/>
  <c r="D1101" i="1"/>
  <c r="E1101" i="1" s="1"/>
  <c r="F1102" i="1" s="1"/>
  <c r="O1101" i="1"/>
  <c r="A1102" i="1"/>
  <c r="G1102" i="1" l="1"/>
  <c r="I1092" i="1"/>
  <c r="M1091" i="1"/>
  <c r="N1091" i="1" s="1"/>
  <c r="D1102" i="1"/>
  <c r="E1102" i="1" s="1"/>
  <c r="F1103" i="1" s="1"/>
  <c r="O1102" i="1"/>
  <c r="A1103" i="1"/>
  <c r="T1102" i="1"/>
  <c r="S1102" i="1"/>
  <c r="Q1101" i="1"/>
  <c r="R1101" i="1" s="1"/>
  <c r="J1102" i="1"/>
  <c r="K1102" i="1" s="1"/>
  <c r="L1102" i="1" s="1"/>
  <c r="C1050" i="1"/>
  <c r="P1049" i="1"/>
  <c r="B1049" i="1" s="1"/>
  <c r="H1101" i="1"/>
  <c r="Q1102" i="1" l="1"/>
  <c r="R1102" i="1" s="1"/>
  <c r="S1103" i="1"/>
  <c r="J1103" i="1"/>
  <c r="K1103" i="1" s="1"/>
  <c r="L1103" i="1" s="1"/>
  <c r="T1103" i="1"/>
  <c r="I1093" i="1"/>
  <c r="M1092" i="1"/>
  <c r="N1092" i="1" s="1"/>
  <c r="C1051" i="1"/>
  <c r="P1050" i="1"/>
  <c r="B1050" i="1" s="1"/>
  <c r="G1103" i="1"/>
  <c r="O1103" i="1"/>
  <c r="D1103" i="1"/>
  <c r="E1103" i="1" s="1"/>
  <c r="F1104" i="1" s="1"/>
  <c r="A1104" i="1"/>
  <c r="H1102" i="1"/>
  <c r="G1104" i="1" l="1"/>
  <c r="H1104" i="1" s="1"/>
  <c r="Q1103" i="1"/>
  <c r="R1103" i="1" s="1"/>
  <c r="S1104" i="1"/>
  <c r="T1104" i="1"/>
  <c r="J1104" i="1"/>
  <c r="K1104" i="1" s="1"/>
  <c r="L1104" i="1" s="1"/>
  <c r="C1052" i="1"/>
  <c r="P1051" i="1"/>
  <c r="B1051" i="1" s="1"/>
  <c r="A1105" i="1"/>
  <c r="O1104" i="1"/>
  <c r="D1104" i="1"/>
  <c r="E1104" i="1" s="1"/>
  <c r="F1105" i="1" s="1"/>
  <c r="H1103" i="1"/>
  <c r="I1094" i="1"/>
  <c r="M1093" i="1"/>
  <c r="N1093" i="1" s="1"/>
  <c r="G1105" i="1" l="1"/>
  <c r="H1105" i="1" s="1"/>
  <c r="I1095" i="1"/>
  <c r="M1094" i="1"/>
  <c r="N1094" i="1" s="1"/>
  <c r="T1105" i="1"/>
  <c r="Q1104" i="1"/>
  <c r="R1104" i="1" s="1"/>
  <c r="S1105" i="1"/>
  <c r="J1105" i="1"/>
  <c r="K1105" i="1" s="1"/>
  <c r="L1105" i="1" s="1"/>
  <c r="D1105" i="1"/>
  <c r="E1105" i="1" s="1"/>
  <c r="F1106" i="1" s="1"/>
  <c r="A1106" i="1"/>
  <c r="O1105" i="1"/>
  <c r="C1053" i="1"/>
  <c r="P1052" i="1"/>
  <c r="B1052" i="1" s="1"/>
  <c r="D1106" i="1" l="1"/>
  <c r="E1106" i="1" s="1"/>
  <c r="F1107" i="1" s="1"/>
  <c r="A1107" i="1"/>
  <c r="O1106" i="1"/>
  <c r="C1054" i="1"/>
  <c r="P1053" i="1"/>
  <c r="B1053" i="1" s="1"/>
  <c r="I1096" i="1"/>
  <c r="M1095" i="1"/>
  <c r="N1095" i="1" s="1"/>
  <c r="T1106" i="1"/>
  <c r="S1106" i="1"/>
  <c r="Q1105" i="1"/>
  <c r="R1105" i="1" s="1"/>
  <c r="J1106" i="1"/>
  <c r="K1106" i="1" s="1"/>
  <c r="L1106" i="1" s="1"/>
  <c r="G1106" i="1"/>
  <c r="G1107" i="1" l="1"/>
  <c r="H1107" i="1" s="1"/>
  <c r="I1097" i="1"/>
  <c r="M1096" i="1"/>
  <c r="N1096" i="1" s="1"/>
  <c r="O1107" i="1"/>
  <c r="D1107" i="1"/>
  <c r="E1107" i="1" s="1"/>
  <c r="F1108" i="1" s="1"/>
  <c r="A1108" i="1"/>
  <c r="H1106" i="1"/>
  <c r="C1055" i="1"/>
  <c r="P1054" i="1"/>
  <c r="B1054" i="1" s="1"/>
  <c r="Q1106" i="1"/>
  <c r="R1106" i="1" s="1"/>
  <c r="T1107" i="1"/>
  <c r="S1107" i="1"/>
  <c r="J1107" i="1"/>
  <c r="K1107" i="1" s="1"/>
  <c r="L1107" i="1" s="1"/>
  <c r="G1108" i="1" l="1"/>
  <c r="H1108" i="1" s="1"/>
  <c r="T1108" i="1"/>
  <c r="Q1107" i="1"/>
  <c r="R1107" i="1" s="1"/>
  <c r="S1108" i="1"/>
  <c r="J1108" i="1"/>
  <c r="K1108" i="1" s="1"/>
  <c r="L1108" i="1" s="1"/>
  <c r="O1108" i="1"/>
  <c r="D1108" i="1"/>
  <c r="E1108" i="1" s="1"/>
  <c r="F1109" i="1" s="1"/>
  <c r="A1109" i="1"/>
  <c r="C1056" i="1"/>
  <c r="P1055" i="1"/>
  <c r="B1055" i="1" s="1"/>
  <c r="I1098" i="1"/>
  <c r="M1097" i="1"/>
  <c r="N1097" i="1" s="1"/>
  <c r="G1109" i="1" l="1"/>
  <c r="H1109" i="1" s="1"/>
  <c r="S1109" i="1"/>
  <c r="Q1108" i="1"/>
  <c r="R1108" i="1" s="1"/>
  <c r="T1109" i="1"/>
  <c r="J1109" i="1"/>
  <c r="K1109" i="1" s="1"/>
  <c r="L1109" i="1" s="1"/>
  <c r="C1057" i="1"/>
  <c r="P1056" i="1"/>
  <c r="B1056" i="1" s="1"/>
  <c r="I1099" i="1"/>
  <c r="M1098" i="1"/>
  <c r="N1098" i="1" s="1"/>
  <c r="D1109" i="1"/>
  <c r="E1109" i="1" s="1"/>
  <c r="F1110" i="1" s="1"/>
  <c r="A1110" i="1"/>
  <c r="O1109" i="1"/>
  <c r="T1110" i="1" l="1"/>
  <c r="Q1109" i="1"/>
  <c r="R1109" i="1" s="1"/>
  <c r="S1110" i="1"/>
  <c r="J1110" i="1"/>
  <c r="K1110" i="1" s="1"/>
  <c r="L1110" i="1" s="1"/>
  <c r="C1058" i="1"/>
  <c r="P1057" i="1"/>
  <c r="B1057" i="1" s="1"/>
  <c r="D1110" i="1"/>
  <c r="E1110" i="1" s="1"/>
  <c r="F1111" i="1" s="1"/>
  <c r="A1111" i="1"/>
  <c r="O1110" i="1"/>
  <c r="I1100" i="1"/>
  <c r="M1099" i="1"/>
  <c r="N1099" i="1" s="1"/>
  <c r="G1110" i="1"/>
  <c r="G1111" i="1" l="1"/>
  <c r="H1111" i="1" s="1"/>
  <c r="Q1110" i="1"/>
  <c r="R1110" i="1" s="1"/>
  <c r="S1111" i="1"/>
  <c r="J1111" i="1"/>
  <c r="K1111" i="1" s="1"/>
  <c r="L1111" i="1" s="1"/>
  <c r="T1111" i="1"/>
  <c r="O1111" i="1"/>
  <c r="A1112" i="1"/>
  <c r="D1111" i="1"/>
  <c r="E1111" i="1" s="1"/>
  <c r="F1112" i="1" s="1"/>
  <c r="C1059" i="1"/>
  <c r="P1058" i="1"/>
  <c r="B1058" i="1" s="1"/>
  <c r="I1101" i="1"/>
  <c r="M1100" i="1"/>
  <c r="N1100" i="1" s="1"/>
  <c r="H1110" i="1"/>
  <c r="C1060" i="1" l="1"/>
  <c r="P1059" i="1"/>
  <c r="B1059" i="1" s="1"/>
  <c r="A1113" i="1"/>
  <c r="O1112" i="1"/>
  <c r="D1112" i="1"/>
  <c r="E1112" i="1" s="1"/>
  <c r="F1113" i="1" s="1"/>
  <c r="T1112" i="1"/>
  <c r="Q1111" i="1"/>
  <c r="R1111" i="1" s="1"/>
  <c r="S1112" i="1"/>
  <c r="J1112" i="1"/>
  <c r="K1112" i="1" s="1"/>
  <c r="L1112" i="1" s="1"/>
  <c r="I1102" i="1"/>
  <c r="M1101" i="1"/>
  <c r="N1101" i="1" s="1"/>
  <c r="G1112" i="1"/>
  <c r="G1113" i="1" l="1"/>
  <c r="H1113" i="1" s="1"/>
  <c r="I1103" i="1"/>
  <c r="M1102" i="1"/>
  <c r="N1102" i="1" s="1"/>
  <c r="T1113" i="1"/>
  <c r="Q1112" i="1"/>
  <c r="R1112" i="1" s="1"/>
  <c r="S1113" i="1"/>
  <c r="J1113" i="1"/>
  <c r="K1113" i="1" s="1"/>
  <c r="L1113" i="1" s="1"/>
  <c r="C1061" i="1"/>
  <c r="P1060" i="1"/>
  <c r="B1060" i="1" s="1"/>
  <c r="H1112" i="1"/>
  <c r="D1113" i="1"/>
  <c r="E1113" i="1" s="1"/>
  <c r="F1114" i="1" s="1"/>
  <c r="A1114" i="1"/>
  <c r="O1113" i="1"/>
  <c r="G1114" i="1" l="1"/>
  <c r="H1114" i="1" s="1"/>
  <c r="T1114" i="1"/>
  <c r="Q1113" i="1"/>
  <c r="R1113" i="1" s="1"/>
  <c r="S1114" i="1"/>
  <c r="J1114" i="1"/>
  <c r="K1114" i="1" s="1"/>
  <c r="L1114" i="1" s="1"/>
  <c r="C1062" i="1"/>
  <c r="P1061" i="1"/>
  <c r="B1061" i="1" s="1"/>
  <c r="D1114" i="1"/>
  <c r="E1114" i="1" s="1"/>
  <c r="F1115" i="1" s="1"/>
  <c r="O1114" i="1"/>
  <c r="A1115" i="1"/>
  <c r="I1104" i="1"/>
  <c r="M1103" i="1"/>
  <c r="N1103" i="1" s="1"/>
  <c r="G1115" i="1" l="1"/>
  <c r="H1115" i="1" s="1"/>
  <c r="I1105" i="1"/>
  <c r="M1104" i="1"/>
  <c r="N1104" i="1" s="1"/>
  <c r="O1115" i="1"/>
  <c r="D1115" i="1"/>
  <c r="E1115" i="1" s="1"/>
  <c r="F1116" i="1" s="1"/>
  <c r="A1116" i="1"/>
  <c r="Q1114" i="1"/>
  <c r="R1114" i="1" s="1"/>
  <c r="S1115" i="1"/>
  <c r="J1115" i="1"/>
  <c r="K1115" i="1" s="1"/>
  <c r="L1115" i="1" s="1"/>
  <c r="T1115" i="1"/>
  <c r="C1063" i="1"/>
  <c r="P1062" i="1"/>
  <c r="B1062" i="1" s="1"/>
  <c r="Q1115" i="1" l="1"/>
  <c r="R1115" i="1" s="1"/>
  <c r="T1116" i="1"/>
  <c r="S1116" i="1"/>
  <c r="J1116" i="1"/>
  <c r="K1116" i="1" s="1"/>
  <c r="L1116" i="1" s="1"/>
  <c r="C1064" i="1"/>
  <c r="P1063" i="1"/>
  <c r="B1063" i="1" s="1"/>
  <c r="A1117" i="1"/>
  <c r="O1116" i="1"/>
  <c r="D1116" i="1"/>
  <c r="E1116" i="1" s="1"/>
  <c r="F1117" i="1" s="1"/>
  <c r="I1106" i="1"/>
  <c r="M1105" i="1"/>
  <c r="N1105" i="1" s="1"/>
  <c r="G1116" i="1"/>
  <c r="G1117" i="1" l="1"/>
  <c r="H1117" i="1" s="1"/>
  <c r="H1116" i="1"/>
  <c r="Q1116" i="1"/>
  <c r="R1116" i="1" s="1"/>
  <c r="S1117" i="1"/>
  <c r="T1117" i="1"/>
  <c r="J1117" i="1"/>
  <c r="K1117" i="1" s="1"/>
  <c r="L1117" i="1" s="1"/>
  <c r="C1065" i="1"/>
  <c r="P1064" i="1"/>
  <c r="B1064" i="1" s="1"/>
  <c r="I1107" i="1"/>
  <c r="M1106" i="1"/>
  <c r="N1106" i="1" s="1"/>
  <c r="D1117" i="1"/>
  <c r="E1117" i="1" s="1"/>
  <c r="F1118" i="1" s="1"/>
  <c r="A1118" i="1"/>
  <c r="O1117" i="1"/>
  <c r="I1108" i="1" l="1"/>
  <c r="M1107" i="1"/>
  <c r="N1107" i="1" s="1"/>
  <c r="D1118" i="1"/>
  <c r="E1118" i="1" s="1"/>
  <c r="F1119" i="1" s="1"/>
  <c r="O1118" i="1"/>
  <c r="A1119" i="1"/>
  <c r="C1066" i="1"/>
  <c r="P1065" i="1"/>
  <c r="B1065" i="1" s="1"/>
  <c r="T1118" i="1"/>
  <c r="S1118" i="1"/>
  <c r="J1118" i="1"/>
  <c r="K1118" i="1" s="1"/>
  <c r="L1118" i="1" s="1"/>
  <c r="Q1117" i="1"/>
  <c r="R1117" i="1" s="1"/>
  <c r="G1118" i="1"/>
  <c r="G1119" i="1" l="1"/>
  <c r="H1119" i="1" s="1"/>
  <c r="C1067" i="1"/>
  <c r="P1066" i="1"/>
  <c r="B1066" i="1" s="1"/>
  <c r="O1119" i="1"/>
  <c r="D1119" i="1"/>
  <c r="E1119" i="1" s="1"/>
  <c r="F1120" i="1" s="1"/>
  <c r="A1120" i="1"/>
  <c r="H1118" i="1"/>
  <c r="Q1118" i="1"/>
  <c r="R1118" i="1" s="1"/>
  <c r="T1119" i="1"/>
  <c r="S1119" i="1"/>
  <c r="J1119" i="1"/>
  <c r="K1119" i="1" s="1"/>
  <c r="L1119" i="1" s="1"/>
  <c r="I1109" i="1"/>
  <c r="M1108" i="1"/>
  <c r="N1108" i="1" s="1"/>
  <c r="G1120" i="1" l="1"/>
  <c r="H1120" i="1" s="1"/>
  <c r="I1110" i="1"/>
  <c r="M1109" i="1"/>
  <c r="N1109" i="1" s="1"/>
  <c r="A1121" i="1"/>
  <c r="O1120" i="1"/>
  <c r="D1120" i="1"/>
  <c r="E1120" i="1" s="1"/>
  <c r="F1121" i="1" s="1"/>
  <c r="C1068" i="1"/>
  <c r="P1067" i="1"/>
  <c r="B1067" i="1" s="1"/>
  <c r="Q1119" i="1"/>
  <c r="R1119" i="1" s="1"/>
  <c r="T1120" i="1"/>
  <c r="S1120" i="1"/>
  <c r="J1120" i="1"/>
  <c r="K1120" i="1" s="1"/>
  <c r="L1120" i="1" s="1"/>
  <c r="G1121" i="1" l="1"/>
  <c r="H1121" i="1" s="1"/>
  <c r="T1121" i="1"/>
  <c r="Q1120" i="1"/>
  <c r="R1120" i="1" s="1"/>
  <c r="S1121" i="1"/>
  <c r="J1121" i="1"/>
  <c r="K1121" i="1" s="1"/>
  <c r="L1121" i="1" s="1"/>
  <c r="I1111" i="1"/>
  <c r="M1110" i="1"/>
  <c r="N1110" i="1" s="1"/>
  <c r="C1069" i="1"/>
  <c r="P1068" i="1"/>
  <c r="D1121" i="1"/>
  <c r="E1121" i="1" s="1"/>
  <c r="F1122" i="1" s="1"/>
  <c r="A1122" i="1"/>
  <c r="O1121" i="1"/>
  <c r="B1068" i="1" l="1"/>
  <c r="I1112" i="1"/>
  <c r="M1111" i="1"/>
  <c r="N1111" i="1" s="1"/>
  <c r="D1122" i="1"/>
  <c r="E1122" i="1" s="1"/>
  <c r="F1123" i="1" s="1"/>
  <c r="A1123" i="1"/>
  <c r="O1122" i="1"/>
  <c r="C1070" i="1"/>
  <c r="P1069" i="1"/>
  <c r="B1069" i="1" s="1"/>
  <c r="T1122" i="1"/>
  <c r="S1122" i="1"/>
  <c r="J1122" i="1"/>
  <c r="K1122" i="1" s="1"/>
  <c r="L1122" i="1" s="1"/>
  <c r="Q1121" i="1"/>
  <c r="R1121" i="1" s="1"/>
  <c r="G1122" i="1"/>
  <c r="O1123" i="1" l="1"/>
  <c r="D1123" i="1"/>
  <c r="E1123" i="1" s="1"/>
  <c r="F1124" i="1" s="1"/>
  <c r="A1124" i="1"/>
  <c r="I1113" i="1"/>
  <c r="M1112" i="1"/>
  <c r="N1112" i="1" s="1"/>
  <c r="Q1122" i="1"/>
  <c r="R1122" i="1" s="1"/>
  <c r="T1123" i="1"/>
  <c r="S1123" i="1"/>
  <c r="J1123" i="1"/>
  <c r="K1123" i="1" s="1"/>
  <c r="L1123" i="1" s="1"/>
  <c r="G1123" i="1"/>
  <c r="C1071" i="1"/>
  <c r="P1070" i="1"/>
  <c r="B1070" i="1" s="1"/>
  <c r="H1122" i="1"/>
  <c r="G1124" i="1" l="1"/>
  <c r="H1124" i="1" s="1"/>
  <c r="I1114" i="1"/>
  <c r="M1113" i="1"/>
  <c r="N1113" i="1" s="1"/>
  <c r="C1072" i="1"/>
  <c r="P1071" i="1"/>
  <c r="B1071" i="1" s="1"/>
  <c r="O1124" i="1"/>
  <c r="D1124" i="1"/>
  <c r="E1124" i="1" s="1"/>
  <c r="F1125" i="1" s="1"/>
  <c r="A1125" i="1"/>
  <c r="Q1123" i="1"/>
  <c r="R1123" i="1" s="1"/>
  <c r="T1124" i="1"/>
  <c r="S1124" i="1"/>
  <c r="J1124" i="1"/>
  <c r="K1124" i="1" s="1"/>
  <c r="L1124" i="1" s="1"/>
  <c r="H1123" i="1"/>
  <c r="G1125" i="1" l="1"/>
  <c r="H1125" i="1" s="1"/>
  <c r="Q1124" i="1"/>
  <c r="R1124" i="1" s="1"/>
  <c r="S1125" i="1"/>
  <c r="T1125" i="1"/>
  <c r="J1125" i="1"/>
  <c r="K1125" i="1" s="1"/>
  <c r="L1125" i="1" s="1"/>
  <c r="I1115" i="1"/>
  <c r="M1114" i="1"/>
  <c r="N1114" i="1" s="1"/>
  <c r="D1125" i="1"/>
  <c r="E1125" i="1" s="1"/>
  <c r="F1126" i="1" s="1"/>
  <c r="A1126" i="1"/>
  <c r="O1125" i="1"/>
  <c r="C1073" i="1"/>
  <c r="P1072" i="1"/>
  <c r="B1072" i="1" s="1"/>
  <c r="T1126" i="1" l="1"/>
  <c r="Q1125" i="1"/>
  <c r="R1125" i="1" s="1"/>
  <c r="J1126" i="1"/>
  <c r="K1126" i="1" s="1"/>
  <c r="L1126" i="1" s="1"/>
  <c r="S1126" i="1"/>
  <c r="C1074" i="1"/>
  <c r="P1073" i="1"/>
  <c r="B1073" i="1" s="1"/>
  <c r="D1126" i="1"/>
  <c r="E1126" i="1" s="1"/>
  <c r="F1127" i="1" s="1"/>
  <c r="A1127" i="1"/>
  <c r="O1126" i="1"/>
  <c r="I1116" i="1"/>
  <c r="M1115" i="1"/>
  <c r="N1115" i="1" s="1"/>
  <c r="G1126" i="1"/>
  <c r="G1127" i="1" l="1"/>
  <c r="H1127" i="1" s="1"/>
  <c r="H1126" i="1"/>
  <c r="O1127" i="1"/>
  <c r="D1127" i="1"/>
  <c r="E1127" i="1" s="1"/>
  <c r="F1128" i="1" s="1"/>
  <c r="A1128" i="1"/>
  <c r="I1117" i="1"/>
  <c r="M1116" i="1"/>
  <c r="N1116" i="1" s="1"/>
  <c r="C1075" i="1"/>
  <c r="P1074" i="1"/>
  <c r="B1074" i="1" s="1"/>
  <c r="Q1126" i="1"/>
  <c r="R1126" i="1" s="1"/>
  <c r="S1127" i="1"/>
  <c r="J1127" i="1"/>
  <c r="K1127" i="1" s="1"/>
  <c r="L1127" i="1" s="1"/>
  <c r="T1127" i="1"/>
  <c r="G1128" i="1" l="1"/>
  <c r="H1128" i="1" s="1"/>
  <c r="C1076" i="1"/>
  <c r="P1075" i="1"/>
  <c r="B1075" i="1" s="1"/>
  <c r="A1129" i="1"/>
  <c r="O1128" i="1"/>
  <c r="D1128" i="1"/>
  <c r="E1128" i="1" s="1"/>
  <c r="F1129" i="1" s="1"/>
  <c r="Q1127" i="1"/>
  <c r="R1127" i="1" s="1"/>
  <c r="T1128" i="1"/>
  <c r="S1128" i="1"/>
  <c r="J1128" i="1"/>
  <c r="K1128" i="1" s="1"/>
  <c r="L1128" i="1" s="1"/>
  <c r="I1118" i="1"/>
  <c r="M1117" i="1"/>
  <c r="N1117" i="1" s="1"/>
  <c r="I1119" i="1" l="1"/>
  <c r="M1118" i="1"/>
  <c r="N1118" i="1" s="1"/>
  <c r="S1129" i="1"/>
  <c r="Q1128" i="1"/>
  <c r="R1128" i="1" s="1"/>
  <c r="J1129" i="1"/>
  <c r="K1129" i="1" s="1"/>
  <c r="L1129" i="1" s="1"/>
  <c r="T1129" i="1"/>
  <c r="G1129" i="1"/>
  <c r="H1129" i="1" s="1"/>
  <c r="D1129" i="1"/>
  <c r="E1129" i="1" s="1"/>
  <c r="F1130" i="1" s="1"/>
  <c r="A1130" i="1"/>
  <c r="O1129" i="1"/>
  <c r="C1077" i="1"/>
  <c r="P1076" i="1"/>
  <c r="B1076" i="1" s="1"/>
  <c r="D1130" i="1" l="1"/>
  <c r="E1130" i="1" s="1"/>
  <c r="F1131" i="1" s="1"/>
  <c r="A1131" i="1"/>
  <c r="O1130" i="1"/>
  <c r="C1078" i="1"/>
  <c r="P1077" i="1"/>
  <c r="B1077" i="1" s="1"/>
  <c r="S1130" i="1"/>
  <c r="Q1129" i="1"/>
  <c r="R1129" i="1" s="1"/>
  <c r="J1130" i="1"/>
  <c r="K1130" i="1" s="1"/>
  <c r="L1130" i="1" s="1"/>
  <c r="T1130" i="1"/>
  <c r="G1130" i="1"/>
  <c r="H1130" i="1" s="1"/>
  <c r="I1120" i="1"/>
  <c r="M1119" i="1"/>
  <c r="N1119" i="1" s="1"/>
  <c r="I1121" i="1" l="1"/>
  <c r="M1120" i="1"/>
  <c r="N1120" i="1" s="1"/>
  <c r="O1131" i="1"/>
  <c r="D1131" i="1"/>
  <c r="E1131" i="1" s="1"/>
  <c r="F1132" i="1" s="1"/>
  <c r="A1132" i="1"/>
  <c r="C1079" i="1"/>
  <c r="P1078" i="1"/>
  <c r="B1078" i="1" s="1"/>
  <c r="Q1130" i="1"/>
  <c r="R1130" i="1" s="1"/>
  <c r="T1131" i="1"/>
  <c r="S1131" i="1"/>
  <c r="J1131" i="1"/>
  <c r="K1131" i="1" s="1"/>
  <c r="L1131" i="1" s="1"/>
  <c r="G1131" i="1"/>
  <c r="G1132" i="1" l="1"/>
  <c r="H1132" i="1" s="1"/>
  <c r="H1131" i="1"/>
  <c r="C1080" i="1"/>
  <c r="P1079" i="1"/>
  <c r="B1079" i="1" s="1"/>
  <c r="I1122" i="1"/>
  <c r="M1121" i="1"/>
  <c r="N1121" i="1" s="1"/>
  <c r="A1133" i="1"/>
  <c r="O1132" i="1"/>
  <c r="D1132" i="1"/>
  <c r="E1132" i="1" s="1"/>
  <c r="F1133" i="1" s="1"/>
  <c r="T1132" i="1"/>
  <c r="Q1131" i="1"/>
  <c r="R1131" i="1" s="1"/>
  <c r="S1132" i="1"/>
  <c r="J1132" i="1"/>
  <c r="K1132" i="1" s="1"/>
  <c r="L1132" i="1" s="1"/>
  <c r="G1133" i="1" l="1"/>
  <c r="H1133" i="1" s="1"/>
  <c r="I1123" i="1"/>
  <c r="M1122" i="1"/>
  <c r="N1122" i="1" s="1"/>
  <c r="Q1132" i="1"/>
  <c r="R1132" i="1" s="1"/>
  <c r="T1133" i="1"/>
  <c r="J1133" i="1"/>
  <c r="K1133" i="1" s="1"/>
  <c r="L1133" i="1" s="1"/>
  <c r="S1133" i="1"/>
  <c r="D1133" i="1"/>
  <c r="E1133" i="1" s="1"/>
  <c r="F1134" i="1" s="1"/>
  <c r="A1134" i="1"/>
  <c r="O1133" i="1"/>
  <c r="C1081" i="1"/>
  <c r="P1080" i="1"/>
  <c r="B1080" i="1" s="1"/>
  <c r="D1134" i="1" l="1"/>
  <c r="E1134" i="1" s="1"/>
  <c r="F1135" i="1" s="1"/>
  <c r="A1135" i="1"/>
  <c r="O1134" i="1"/>
  <c r="S1134" i="1"/>
  <c r="J1134" i="1"/>
  <c r="K1134" i="1" s="1"/>
  <c r="L1134" i="1" s="1"/>
  <c r="Q1133" i="1"/>
  <c r="R1133" i="1" s="1"/>
  <c r="T1134" i="1"/>
  <c r="C1082" i="1"/>
  <c r="P1081" i="1"/>
  <c r="B1081" i="1" s="1"/>
  <c r="I1124" i="1"/>
  <c r="M1123" i="1"/>
  <c r="N1123" i="1" s="1"/>
  <c r="G1134" i="1"/>
  <c r="G1135" i="1" l="1"/>
  <c r="H1135" i="1" s="1"/>
  <c r="C1083" i="1"/>
  <c r="P1082" i="1"/>
  <c r="B1082" i="1" s="1"/>
  <c r="O1135" i="1"/>
  <c r="D1135" i="1"/>
  <c r="E1135" i="1" s="1"/>
  <c r="F1136" i="1" s="1"/>
  <c r="A1136" i="1"/>
  <c r="I1125" i="1"/>
  <c r="M1124" i="1"/>
  <c r="N1124" i="1" s="1"/>
  <c r="H1134" i="1"/>
  <c r="Q1134" i="1"/>
  <c r="R1134" i="1" s="1"/>
  <c r="T1135" i="1"/>
  <c r="S1135" i="1"/>
  <c r="J1135" i="1"/>
  <c r="K1135" i="1" s="1"/>
  <c r="L1135" i="1" s="1"/>
  <c r="G1136" i="1" l="1"/>
  <c r="H1136" i="1" s="1"/>
  <c r="I1126" i="1"/>
  <c r="M1125" i="1"/>
  <c r="N1125" i="1" s="1"/>
  <c r="O1136" i="1"/>
  <c r="A1137" i="1"/>
  <c r="D1136" i="1"/>
  <c r="E1136" i="1" s="1"/>
  <c r="F1137" i="1" s="1"/>
  <c r="C1084" i="1"/>
  <c r="P1083" i="1"/>
  <c r="B1083" i="1" s="1"/>
  <c r="T1136" i="1"/>
  <c r="Q1135" i="1"/>
  <c r="R1135" i="1" s="1"/>
  <c r="S1136" i="1"/>
  <c r="J1136" i="1"/>
  <c r="K1136" i="1" s="1"/>
  <c r="L1136" i="1" s="1"/>
  <c r="T1137" i="1" l="1"/>
  <c r="Q1136" i="1"/>
  <c r="R1136" i="1" s="1"/>
  <c r="S1137" i="1"/>
  <c r="J1137" i="1"/>
  <c r="K1137" i="1" s="1"/>
  <c r="L1137" i="1" s="1"/>
  <c r="I1127" i="1"/>
  <c r="M1126" i="1"/>
  <c r="N1126" i="1" s="1"/>
  <c r="G1137" i="1"/>
  <c r="H1137" i="1" s="1"/>
  <c r="C1085" i="1"/>
  <c r="P1084" i="1"/>
  <c r="B1084" i="1" s="1"/>
  <c r="D1137" i="1"/>
  <c r="E1137" i="1" s="1"/>
  <c r="F1138" i="1" s="1"/>
  <c r="A1138" i="1"/>
  <c r="O1137" i="1"/>
  <c r="M1127" i="1" l="1"/>
  <c r="N1127" i="1" s="1"/>
  <c r="I1128" i="1"/>
  <c r="T1138" i="1"/>
  <c r="S1138" i="1"/>
  <c r="J1138" i="1"/>
  <c r="K1138" i="1" s="1"/>
  <c r="L1138" i="1" s="1"/>
  <c r="Q1137" i="1"/>
  <c r="R1137" i="1" s="1"/>
  <c r="C1086" i="1"/>
  <c r="P1085" i="1"/>
  <c r="B1085" i="1" s="1"/>
  <c r="D1138" i="1"/>
  <c r="E1138" i="1" s="1"/>
  <c r="F1139" i="1" s="1"/>
  <c r="A1139" i="1"/>
  <c r="O1138" i="1"/>
  <c r="G1138" i="1"/>
  <c r="G1139" i="1" l="1"/>
  <c r="H1139" i="1" s="1"/>
  <c r="Q1138" i="1"/>
  <c r="R1138" i="1" s="1"/>
  <c r="T1139" i="1"/>
  <c r="S1139" i="1"/>
  <c r="J1139" i="1"/>
  <c r="K1139" i="1" s="1"/>
  <c r="L1139" i="1" s="1"/>
  <c r="O1139" i="1"/>
  <c r="D1139" i="1"/>
  <c r="E1139" i="1" s="1"/>
  <c r="F1140" i="1" s="1"/>
  <c r="A1140" i="1"/>
  <c r="C1087" i="1"/>
  <c r="P1086" i="1"/>
  <c r="B1086" i="1" s="1"/>
  <c r="I1129" i="1"/>
  <c r="M1128" i="1"/>
  <c r="N1128" i="1" s="1"/>
  <c r="H1138" i="1"/>
  <c r="C1088" i="1" l="1"/>
  <c r="P1087" i="1"/>
  <c r="B1087" i="1" s="1"/>
  <c r="A1141" i="1"/>
  <c r="O1140" i="1"/>
  <c r="D1140" i="1"/>
  <c r="E1140" i="1" s="1"/>
  <c r="F1141" i="1" s="1"/>
  <c r="T1140" i="1"/>
  <c r="Q1139" i="1"/>
  <c r="R1139" i="1" s="1"/>
  <c r="S1140" i="1"/>
  <c r="J1140" i="1"/>
  <c r="K1140" i="1" s="1"/>
  <c r="L1140" i="1" s="1"/>
  <c r="I1130" i="1"/>
  <c r="M1129" i="1"/>
  <c r="N1129" i="1" s="1"/>
  <c r="G1140" i="1"/>
  <c r="G1141" i="1" l="1"/>
  <c r="H1141" i="1" s="1"/>
  <c r="D1141" i="1"/>
  <c r="E1141" i="1" s="1"/>
  <c r="F1142" i="1" s="1"/>
  <c r="A1142" i="1"/>
  <c r="O1141" i="1"/>
  <c r="I1131" i="1"/>
  <c r="M1130" i="1"/>
  <c r="N1130" i="1" s="1"/>
  <c r="H1140" i="1"/>
  <c r="Q1140" i="1"/>
  <c r="R1140" i="1" s="1"/>
  <c r="T1141" i="1"/>
  <c r="S1141" i="1"/>
  <c r="J1141" i="1"/>
  <c r="K1141" i="1" s="1"/>
  <c r="L1141" i="1" s="1"/>
  <c r="C1089" i="1"/>
  <c r="P1088" i="1"/>
  <c r="B1088" i="1" s="1"/>
  <c r="G1142" i="1" l="1"/>
  <c r="H1142" i="1" s="1"/>
  <c r="C1090" i="1"/>
  <c r="P1089" i="1"/>
  <c r="B1089" i="1" s="1"/>
  <c r="D1142" i="1"/>
  <c r="E1142" i="1" s="1"/>
  <c r="F1143" i="1" s="1"/>
  <c r="A1143" i="1"/>
  <c r="O1142" i="1"/>
  <c r="M1131" i="1"/>
  <c r="N1131" i="1" s="1"/>
  <c r="I1132" i="1"/>
  <c r="T1142" i="1"/>
  <c r="Q1141" i="1"/>
  <c r="R1141" i="1" s="1"/>
  <c r="S1142" i="1"/>
  <c r="J1142" i="1"/>
  <c r="K1142" i="1" s="1"/>
  <c r="L1142" i="1" s="1"/>
  <c r="G1143" i="1" l="1"/>
  <c r="H1143" i="1" s="1"/>
  <c r="Q1142" i="1"/>
  <c r="R1142" i="1" s="1"/>
  <c r="S1143" i="1"/>
  <c r="J1143" i="1"/>
  <c r="K1143" i="1" s="1"/>
  <c r="L1143" i="1" s="1"/>
  <c r="T1143" i="1"/>
  <c r="I1133" i="1"/>
  <c r="M1132" i="1"/>
  <c r="N1132" i="1" s="1"/>
  <c r="O1143" i="1"/>
  <c r="D1143" i="1"/>
  <c r="E1143" i="1" s="1"/>
  <c r="F1144" i="1" s="1"/>
  <c r="A1144" i="1"/>
  <c r="C1091" i="1"/>
  <c r="P1090" i="1"/>
  <c r="B1090" i="1" s="1"/>
  <c r="A1145" i="1" l="1"/>
  <c r="O1144" i="1"/>
  <c r="D1144" i="1"/>
  <c r="E1144" i="1" s="1"/>
  <c r="F1145" i="1" s="1"/>
  <c r="I1134" i="1"/>
  <c r="M1133" i="1"/>
  <c r="N1133" i="1" s="1"/>
  <c r="C1092" i="1"/>
  <c r="P1091" i="1"/>
  <c r="B1091" i="1" s="1"/>
  <c r="T1144" i="1"/>
  <c r="Q1143" i="1"/>
  <c r="R1143" i="1" s="1"/>
  <c r="S1144" i="1"/>
  <c r="J1144" i="1"/>
  <c r="K1144" i="1" s="1"/>
  <c r="L1144" i="1" s="1"/>
  <c r="G1144" i="1"/>
  <c r="G1145" i="1" l="1"/>
  <c r="H1145" i="1" s="1"/>
  <c r="M1134" i="1"/>
  <c r="N1134" i="1" s="1"/>
  <c r="I1135" i="1"/>
  <c r="T1145" i="1"/>
  <c r="Q1144" i="1"/>
  <c r="R1144" i="1" s="1"/>
  <c r="S1145" i="1"/>
  <c r="J1145" i="1"/>
  <c r="K1145" i="1" s="1"/>
  <c r="L1145" i="1" s="1"/>
  <c r="H1144" i="1"/>
  <c r="D1145" i="1"/>
  <c r="E1145" i="1" s="1"/>
  <c r="F1146" i="1" s="1"/>
  <c r="A1146" i="1"/>
  <c r="O1145" i="1"/>
  <c r="C1093" i="1"/>
  <c r="P1092" i="1"/>
  <c r="B1092" i="1" s="1"/>
  <c r="S1146" i="1" l="1"/>
  <c r="J1146" i="1"/>
  <c r="K1146" i="1" s="1"/>
  <c r="L1146" i="1" s="1"/>
  <c r="Q1145" i="1"/>
  <c r="R1145" i="1" s="1"/>
  <c r="T1146" i="1"/>
  <c r="I1136" i="1"/>
  <c r="M1135" i="1"/>
  <c r="N1135" i="1" s="1"/>
  <c r="C1094" i="1"/>
  <c r="P1093" i="1"/>
  <c r="B1093" i="1" s="1"/>
  <c r="G1146" i="1"/>
  <c r="D1146" i="1"/>
  <c r="E1146" i="1" s="1"/>
  <c r="F1147" i="1" s="1"/>
  <c r="A1147" i="1"/>
  <c r="O1146" i="1"/>
  <c r="Q1146" i="1" l="1"/>
  <c r="R1146" i="1" s="1"/>
  <c r="S1147" i="1"/>
  <c r="J1147" i="1"/>
  <c r="K1147" i="1" s="1"/>
  <c r="L1147" i="1" s="1"/>
  <c r="T1147" i="1"/>
  <c r="G1147" i="1"/>
  <c r="H1147" i="1" s="1"/>
  <c r="C1095" i="1"/>
  <c r="P1094" i="1"/>
  <c r="B1094" i="1" s="1"/>
  <c r="O1147" i="1"/>
  <c r="A1148" i="1"/>
  <c r="D1147" i="1"/>
  <c r="E1147" i="1" s="1"/>
  <c r="F1148" i="1" s="1"/>
  <c r="I1137" i="1"/>
  <c r="M1136" i="1"/>
  <c r="N1136" i="1" s="1"/>
  <c r="H1146" i="1"/>
  <c r="I1138" i="1" l="1"/>
  <c r="M1137" i="1"/>
  <c r="N1137" i="1" s="1"/>
  <c r="A1149" i="1"/>
  <c r="O1148" i="1"/>
  <c r="D1148" i="1"/>
  <c r="E1148" i="1" s="1"/>
  <c r="F1149" i="1" s="1"/>
  <c r="C1096" i="1"/>
  <c r="P1095" i="1"/>
  <c r="B1095" i="1" s="1"/>
  <c r="S1148" i="1"/>
  <c r="Q1147" i="1"/>
  <c r="R1147" i="1" s="1"/>
  <c r="J1148" i="1"/>
  <c r="K1148" i="1" s="1"/>
  <c r="L1148" i="1" s="1"/>
  <c r="T1148" i="1"/>
  <c r="G1148" i="1"/>
  <c r="G1149" i="1" l="1"/>
  <c r="H1149" i="1" s="1"/>
  <c r="I1139" i="1"/>
  <c r="M1138" i="1"/>
  <c r="N1138" i="1" s="1"/>
  <c r="C1097" i="1"/>
  <c r="P1096" i="1"/>
  <c r="B1096" i="1" s="1"/>
  <c r="T1149" i="1"/>
  <c r="Q1148" i="1"/>
  <c r="R1148" i="1" s="1"/>
  <c r="S1149" i="1"/>
  <c r="J1149" i="1"/>
  <c r="K1149" i="1" s="1"/>
  <c r="L1149" i="1" s="1"/>
  <c r="H1148" i="1"/>
  <c r="D1149" i="1"/>
  <c r="E1149" i="1" s="1"/>
  <c r="F1150" i="1" s="1"/>
  <c r="A1150" i="1"/>
  <c r="O1149" i="1"/>
  <c r="D1150" i="1" l="1"/>
  <c r="E1150" i="1" s="1"/>
  <c r="F1151" i="1" s="1"/>
  <c r="A1151" i="1"/>
  <c r="O1150" i="1"/>
  <c r="C1098" i="1"/>
  <c r="P1097" i="1"/>
  <c r="B1097" i="1" s="1"/>
  <c r="T1150" i="1"/>
  <c r="S1150" i="1"/>
  <c r="J1150" i="1"/>
  <c r="K1150" i="1" s="1"/>
  <c r="L1150" i="1" s="1"/>
  <c r="Q1149" i="1"/>
  <c r="R1149" i="1" s="1"/>
  <c r="I1140" i="1"/>
  <c r="M1139" i="1"/>
  <c r="N1139" i="1" s="1"/>
  <c r="G1150" i="1"/>
  <c r="G1151" i="1" l="1"/>
  <c r="H1151" i="1" s="1"/>
  <c r="H1150" i="1"/>
  <c r="I1141" i="1"/>
  <c r="M1140" i="1"/>
  <c r="N1140" i="1" s="1"/>
  <c r="O1151" i="1"/>
  <c r="D1151" i="1"/>
  <c r="E1151" i="1" s="1"/>
  <c r="F1152" i="1" s="1"/>
  <c r="A1152" i="1"/>
  <c r="C1099" i="1"/>
  <c r="P1098" i="1"/>
  <c r="B1098" i="1" s="1"/>
  <c r="Q1150" i="1"/>
  <c r="R1150" i="1" s="1"/>
  <c r="S1151" i="1"/>
  <c r="T1151" i="1"/>
  <c r="J1151" i="1"/>
  <c r="K1151" i="1" s="1"/>
  <c r="L1151" i="1" s="1"/>
  <c r="G1152" i="1" l="1"/>
  <c r="H1152" i="1" s="1"/>
  <c r="I1142" i="1"/>
  <c r="M1141" i="1"/>
  <c r="N1141" i="1" s="1"/>
  <c r="O1152" i="1"/>
  <c r="A1153" i="1"/>
  <c r="D1152" i="1"/>
  <c r="E1152" i="1" s="1"/>
  <c r="F1153" i="1" s="1"/>
  <c r="T1152" i="1"/>
  <c r="Q1151" i="1"/>
  <c r="R1151" i="1" s="1"/>
  <c r="S1152" i="1"/>
  <c r="J1152" i="1"/>
  <c r="K1152" i="1" s="1"/>
  <c r="L1152" i="1" s="1"/>
  <c r="C1100" i="1"/>
  <c r="P1099" i="1"/>
  <c r="B1099" i="1" s="1"/>
  <c r="G1153" i="1" l="1"/>
  <c r="H1153" i="1" s="1"/>
  <c r="C1101" i="1"/>
  <c r="P1100" i="1"/>
  <c r="D1153" i="1"/>
  <c r="E1153" i="1" s="1"/>
  <c r="F1154" i="1" s="1"/>
  <c r="A1154" i="1"/>
  <c r="O1153" i="1"/>
  <c r="I1143" i="1"/>
  <c r="M1142" i="1"/>
  <c r="N1142" i="1" s="1"/>
  <c r="T1153" i="1"/>
  <c r="S1153" i="1"/>
  <c r="Q1152" i="1"/>
  <c r="R1152" i="1" s="1"/>
  <c r="J1153" i="1"/>
  <c r="K1153" i="1" s="1"/>
  <c r="L1153" i="1" s="1"/>
  <c r="B1100" i="1" l="1"/>
  <c r="G1154" i="1"/>
  <c r="H1154" i="1" s="1"/>
  <c r="T1154" i="1"/>
  <c r="S1154" i="1"/>
  <c r="J1154" i="1"/>
  <c r="K1154" i="1" s="1"/>
  <c r="L1154" i="1" s="1"/>
  <c r="Q1153" i="1"/>
  <c r="R1153" i="1" s="1"/>
  <c r="M1143" i="1"/>
  <c r="N1143" i="1" s="1"/>
  <c r="I1144" i="1"/>
  <c r="D1154" i="1"/>
  <c r="E1154" i="1" s="1"/>
  <c r="F1155" i="1" s="1"/>
  <c r="A1155" i="1"/>
  <c r="O1154" i="1"/>
  <c r="C1102" i="1"/>
  <c r="P1101" i="1"/>
  <c r="B1101" i="1" s="1"/>
  <c r="C1103" i="1" l="1"/>
  <c r="P1102" i="1"/>
  <c r="B1102" i="1" s="1"/>
  <c r="Q1154" i="1"/>
  <c r="R1154" i="1" s="1"/>
  <c r="S1155" i="1"/>
  <c r="J1155" i="1"/>
  <c r="K1155" i="1" s="1"/>
  <c r="L1155" i="1" s="1"/>
  <c r="T1155" i="1"/>
  <c r="G1155" i="1"/>
  <c r="H1155" i="1" s="1"/>
  <c r="I1145" i="1"/>
  <c r="M1144" i="1"/>
  <c r="N1144" i="1" s="1"/>
  <c r="O1155" i="1"/>
  <c r="D1155" i="1"/>
  <c r="E1155" i="1" s="1"/>
  <c r="F1156" i="1" s="1"/>
  <c r="A1156" i="1"/>
  <c r="Q1155" i="1" l="1"/>
  <c r="R1155" i="1" s="1"/>
  <c r="T1156" i="1"/>
  <c r="S1156" i="1"/>
  <c r="J1156" i="1"/>
  <c r="K1156" i="1" s="1"/>
  <c r="L1156" i="1" s="1"/>
  <c r="I1146" i="1"/>
  <c r="M1145" i="1"/>
  <c r="N1145" i="1" s="1"/>
  <c r="D1156" i="1"/>
  <c r="E1156" i="1" s="1"/>
  <c r="F1157" i="1" s="1"/>
  <c r="O1156" i="1"/>
  <c r="A1157" i="1"/>
  <c r="G1156" i="1"/>
  <c r="C1104" i="1"/>
  <c r="P1103" i="1"/>
  <c r="B1103" i="1" s="1"/>
  <c r="T1157" i="1" l="1"/>
  <c r="Q1156" i="1"/>
  <c r="R1156" i="1" s="1"/>
  <c r="S1157" i="1"/>
  <c r="J1157" i="1"/>
  <c r="K1157" i="1" s="1"/>
  <c r="L1157" i="1" s="1"/>
  <c r="D1157" i="1"/>
  <c r="E1157" i="1" s="1"/>
  <c r="F1158" i="1" s="1"/>
  <c r="A1158" i="1"/>
  <c r="O1157" i="1"/>
  <c r="C1105" i="1"/>
  <c r="P1104" i="1"/>
  <c r="B1104" i="1" s="1"/>
  <c r="G1157" i="1"/>
  <c r="M1146" i="1"/>
  <c r="N1146" i="1" s="1"/>
  <c r="I1147" i="1"/>
  <c r="H1156" i="1"/>
  <c r="G1158" i="1" l="1"/>
  <c r="H1158" i="1" s="1"/>
  <c r="H1157" i="1"/>
  <c r="I1148" i="1"/>
  <c r="M1147" i="1"/>
  <c r="N1147" i="1" s="1"/>
  <c r="C1106" i="1"/>
  <c r="P1105" i="1"/>
  <c r="B1105" i="1" s="1"/>
  <c r="O1158" i="1"/>
  <c r="D1158" i="1"/>
  <c r="E1158" i="1" s="1"/>
  <c r="F1159" i="1" s="1"/>
  <c r="A1159" i="1"/>
  <c r="Q1157" i="1"/>
  <c r="R1157" i="1" s="1"/>
  <c r="T1158" i="1"/>
  <c r="S1158" i="1"/>
  <c r="J1158" i="1"/>
  <c r="K1158" i="1" s="1"/>
  <c r="L1158" i="1" s="1"/>
  <c r="G1159" i="1" l="1"/>
  <c r="H1159" i="1" s="1"/>
  <c r="C1107" i="1"/>
  <c r="P1106" i="1"/>
  <c r="B1106" i="1" s="1"/>
  <c r="Q1158" i="1"/>
  <c r="R1158" i="1" s="1"/>
  <c r="S1159" i="1"/>
  <c r="T1159" i="1"/>
  <c r="J1159" i="1"/>
  <c r="K1159" i="1" s="1"/>
  <c r="L1159" i="1" s="1"/>
  <c r="I1149" i="1"/>
  <c r="M1148" i="1"/>
  <c r="N1148" i="1" s="1"/>
  <c r="O1159" i="1"/>
  <c r="D1159" i="1"/>
  <c r="E1159" i="1" s="1"/>
  <c r="F1160" i="1" s="1"/>
  <c r="A1160" i="1"/>
  <c r="T1160" i="1" l="1"/>
  <c r="Q1159" i="1"/>
  <c r="R1159" i="1" s="1"/>
  <c r="S1160" i="1"/>
  <c r="J1160" i="1"/>
  <c r="K1160" i="1" s="1"/>
  <c r="L1160" i="1" s="1"/>
  <c r="D1160" i="1"/>
  <c r="E1160" i="1" s="1"/>
  <c r="F1161" i="1" s="1"/>
  <c r="A1161" i="1"/>
  <c r="O1160" i="1"/>
  <c r="I1150" i="1"/>
  <c r="M1149" i="1"/>
  <c r="N1149" i="1" s="1"/>
  <c r="C1108" i="1"/>
  <c r="P1107" i="1"/>
  <c r="B1107" i="1" s="1"/>
  <c r="G1160" i="1"/>
  <c r="H1160" i="1" s="1"/>
  <c r="I1151" i="1" l="1"/>
  <c r="M1150" i="1"/>
  <c r="N1150" i="1" s="1"/>
  <c r="S1161" i="1"/>
  <c r="Q1160" i="1"/>
  <c r="R1160" i="1" s="1"/>
  <c r="T1161" i="1"/>
  <c r="J1161" i="1"/>
  <c r="K1161" i="1" s="1"/>
  <c r="L1161" i="1" s="1"/>
  <c r="G1161" i="1"/>
  <c r="H1161" i="1" s="1"/>
  <c r="C1109" i="1"/>
  <c r="P1108" i="1"/>
  <c r="B1108" i="1" s="1"/>
  <c r="D1161" i="1"/>
  <c r="E1161" i="1" s="1"/>
  <c r="F1162" i="1" s="1"/>
  <c r="A1162" i="1"/>
  <c r="O1161" i="1"/>
  <c r="O1162" i="1" l="1"/>
  <c r="A1163" i="1"/>
  <c r="D1162" i="1"/>
  <c r="E1162" i="1" s="1"/>
  <c r="F1163" i="1" s="1"/>
  <c r="C1110" i="1"/>
  <c r="P1109" i="1"/>
  <c r="B1109" i="1" s="1"/>
  <c r="I1152" i="1"/>
  <c r="M1151" i="1"/>
  <c r="N1151" i="1" s="1"/>
  <c r="Q1161" i="1"/>
  <c r="R1161" i="1" s="1"/>
  <c r="S1162" i="1"/>
  <c r="T1162" i="1"/>
  <c r="J1162" i="1"/>
  <c r="K1162" i="1" s="1"/>
  <c r="L1162" i="1" s="1"/>
  <c r="G1162" i="1"/>
  <c r="I1153" i="1" l="1"/>
  <c r="M1152" i="1"/>
  <c r="N1152" i="1" s="1"/>
  <c r="G1163" i="1"/>
  <c r="H1163" i="1" s="1"/>
  <c r="C1111" i="1"/>
  <c r="P1110" i="1"/>
  <c r="B1110" i="1" s="1"/>
  <c r="A1164" i="1"/>
  <c r="O1163" i="1"/>
  <c r="D1163" i="1"/>
  <c r="E1163" i="1" s="1"/>
  <c r="F1164" i="1" s="1"/>
  <c r="H1162" i="1"/>
  <c r="Q1162" i="1"/>
  <c r="R1162" i="1" s="1"/>
  <c r="S1163" i="1"/>
  <c r="T1163" i="1"/>
  <c r="J1163" i="1"/>
  <c r="K1163" i="1" s="1"/>
  <c r="L1163" i="1" s="1"/>
  <c r="D1164" i="1" l="1"/>
  <c r="E1164" i="1" s="1"/>
  <c r="F1165" i="1" s="1"/>
  <c r="O1164" i="1"/>
  <c r="A1165" i="1"/>
  <c r="C1112" i="1"/>
  <c r="P1111" i="1"/>
  <c r="B1111" i="1" s="1"/>
  <c r="T1164" i="1"/>
  <c r="Q1163" i="1"/>
  <c r="R1163" i="1" s="1"/>
  <c r="S1164" i="1"/>
  <c r="J1164" i="1"/>
  <c r="K1164" i="1" s="1"/>
  <c r="L1164" i="1" s="1"/>
  <c r="G1164" i="1"/>
  <c r="I1154" i="1"/>
  <c r="M1153" i="1"/>
  <c r="N1153" i="1" s="1"/>
  <c r="G1165" i="1" l="1"/>
  <c r="H1165" i="1" s="1"/>
  <c r="I1155" i="1"/>
  <c r="M1154" i="1"/>
  <c r="N1154" i="1" s="1"/>
  <c r="C1113" i="1"/>
  <c r="P1112" i="1"/>
  <c r="B1112" i="1" s="1"/>
  <c r="D1165" i="1"/>
  <c r="E1165" i="1" s="1"/>
  <c r="F1166" i="1" s="1"/>
  <c r="O1165" i="1"/>
  <c r="A1166" i="1"/>
  <c r="H1164" i="1"/>
  <c r="T1165" i="1"/>
  <c r="Q1164" i="1"/>
  <c r="R1164" i="1" s="1"/>
  <c r="S1165" i="1"/>
  <c r="J1165" i="1"/>
  <c r="K1165" i="1" s="1"/>
  <c r="L1165" i="1" s="1"/>
  <c r="G1166" i="1" l="1"/>
  <c r="H1166" i="1" s="1"/>
  <c r="O1166" i="1"/>
  <c r="D1166" i="1"/>
  <c r="E1166" i="1" s="1"/>
  <c r="F1167" i="1" s="1"/>
  <c r="A1167" i="1"/>
  <c r="I1156" i="1"/>
  <c r="M1155" i="1"/>
  <c r="N1155" i="1" s="1"/>
  <c r="Q1165" i="1"/>
  <c r="R1165" i="1" s="1"/>
  <c r="S1166" i="1"/>
  <c r="T1166" i="1"/>
  <c r="J1166" i="1"/>
  <c r="K1166" i="1" s="1"/>
  <c r="L1166" i="1" s="1"/>
  <c r="C1114" i="1"/>
  <c r="P1113" i="1"/>
  <c r="B1113" i="1" s="1"/>
  <c r="Q1166" i="1" l="1"/>
  <c r="R1166" i="1" s="1"/>
  <c r="S1167" i="1"/>
  <c r="T1167" i="1"/>
  <c r="J1167" i="1"/>
  <c r="K1167" i="1" s="1"/>
  <c r="L1167" i="1" s="1"/>
  <c r="I1157" i="1"/>
  <c r="M1156" i="1"/>
  <c r="N1156" i="1" s="1"/>
  <c r="C1115" i="1"/>
  <c r="P1114" i="1"/>
  <c r="B1114" i="1" s="1"/>
  <c r="A1168" i="1"/>
  <c r="O1167" i="1"/>
  <c r="D1167" i="1"/>
  <c r="E1167" i="1" s="1"/>
  <c r="F1168" i="1" s="1"/>
  <c r="G1167" i="1"/>
  <c r="G1168" i="1" l="1"/>
  <c r="H1168" i="1" s="1"/>
  <c r="I1158" i="1"/>
  <c r="M1157" i="1"/>
  <c r="N1157" i="1" s="1"/>
  <c r="T1168" i="1"/>
  <c r="Q1167" i="1"/>
  <c r="R1167" i="1" s="1"/>
  <c r="S1168" i="1"/>
  <c r="J1168" i="1"/>
  <c r="K1168" i="1" s="1"/>
  <c r="L1168" i="1" s="1"/>
  <c r="H1167" i="1"/>
  <c r="D1168" i="1"/>
  <c r="E1168" i="1" s="1"/>
  <c r="F1169" i="1" s="1"/>
  <c r="A1169" i="1"/>
  <c r="O1168" i="1"/>
  <c r="C1116" i="1"/>
  <c r="P1115" i="1"/>
  <c r="B1115" i="1" s="1"/>
  <c r="G1169" i="1" l="1"/>
  <c r="H1169" i="1" s="1"/>
  <c r="T1169" i="1"/>
  <c r="S1169" i="1"/>
  <c r="Q1168" i="1"/>
  <c r="R1168" i="1" s="1"/>
  <c r="J1169" i="1"/>
  <c r="K1169" i="1" s="1"/>
  <c r="L1169" i="1" s="1"/>
  <c r="D1169" i="1"/>
  <c r="E1169" i="1" s="1"/>
  <c r="F1170" i="1" s="1"/>
  <c r="A1170" i="1"/>
  <c r="O1169" i="1"/>
  <c r="C1117" i="1"/>
  <c r="P1116" i="1"/>
  <c r="B1116" i="1" s="1"/>
  <c r="I1159" i="1"/>
  <c r="M1158" i="1"/>
  <c r="N1158" i="1" s="1"/>
  <c r="G1170" i="1" l="1"/>
  <c r="H1170" i="1" s="1"/>
  <c r="I1160" i="1"/>
  <c r="M1159" i="1"/>
  <c r="N1159" i="1" s="1"/>
  <c r="C1118" i="1"/>
  <c r="P1117" i="1"/>
  <c r="B1117" i="1" s="1"/>
  <c r="Q1169" i="1"/>
  <c r="R1169" i="1" s="1"/>
  <c r="T1170" i="1"/>
  <c r="S1170" i="1"/>
  <c r="J1170" i="1"/>
  <c r="K1170" i="1" s="1"/>
  <c r="L1170" i="1" s="1"/>
  <c r="O1170" i="1"/>
  <c r="D1170" i="1"/>
  <c r="E1170" i="1" s="1"/>
  <c r="F1171" i="1" s="1"/>
  <c r="A1171" i="1"/>
  <c r="S1171" i="1" l="1"/>
  <c r="Q1170" i="1"/>
  <c r="R1170" i="1" s="1"/>
  <c r="T1171" i="1"/>
  <c r="J1171" i="1"/>
  <c r="K1171" i="1" s="1"/>
  <c r="L1171" i="1" s="1"/>
  <c r="C1119" i="1"/>
  <c r="P1118" i="1"/>
  <c r="B1118" i="1" s="1"/>
  <c r="I1161" i="1"/>
  <c r="M1160" i="1"/>
  <c r="N1160" i="1" s="1"/>
  <c r="A1172" i="1"/>
  <c r="O1171" i="1"/>
  <c r="D1171" i="1"/>
  <c r="E1171" i="1" s="1"/>
  <c r="F1172" i="1" s="1"/>
  <c r="G1171" i="1"/>
  <c r="G1172" i="1" l="1"/>
  <c r="H1172" i="1" s="1"/>
  <c r="H1171" i="1"/>
  <c r="T1172" i="1"/>
  <c r="Q1171" i="1"/>
  <c r="R1171" i="1" s="1"/>
  <c r="S1172" i="1"/>
  <c r="J1172" i="1"/>
  <c r="K1172" i="1" s="1"/>
  <c r="L1172" i="1" s="1"/>
  <c r="I1162" i="1"/>
  <c r="M1161" i="1"/>
  <c r="N1161" i="1" s="1"/>
  <c r="D1172" i="1"/>
  <c r="E1172" i="1" s="1"/>
  <c r="F1173" i="1" s="1"/>
  <c r="A1173" i="1"/>
  <c r="O1172" i="1"/>
  <c r="C1120" i="1"/>
  <c r="P1119" i="1"/>
  <c r="B1119" i="1" s="1"/>
  <c r="C1121" i="1" l="1"/>
  <c r="P1120" i="1"/>
  <c r="B1120" i="1" s="1"/>
  <c r="D1173" i="1"/>
  <c r="E1173" i="1" s="1"/>
  <c r="F1174" i="1" s="1"/>
  <c r="A1174" i="1"/>
  <c r="O1173" i="1"/>
  <c r="I1163" i="1"/>
  <c r="M1162" i="1"/>
  <c r="N1162" i="1" s="1"/>
  <c r="T1173" i="1"/>
  <c r="Q1172" i="1"/>
  <c r="R1172" i="1" s="1"/>
  <c r="S1173" i="1"/>
  <c r="J1173" i="1"/>
  <c r="K1173" i="1" s="1"/>
  <c r="L1173" i="1" s="1"/>
  <c r="G1173" i="1"/>
  <c r="G1174" i="1" l="1"/>
  <c r="H1174" i="1" s="1"/>
  <c r="H1173" i="1"/>
  <c r="Q1173" i="1"/>
  <c r="R1173" i="1" s="1"/>
  <c r="T1174" i="1"/>
  <c r="S1174" i="1"/>
  <c r="J1174" i="1"/>
  <c r="K1174" i="1" s="1"/>
  <c r="L1174" i="1" s="1"/>
  <c r="I1164" i="1"/>
  <c r="M1163" i="1"/>
  <c r="N1163" i="1" s="1"/>
  <c r="O1174" i="1"/>
  <c r="D1174" i="1"/>
  <c r="E1174" i="1" s="1"/>
  <c r="F1175" i="1" s="1"/>
  <c r="A1175" i="1"/>
  <c r="C1122" i="1"/>
  <c r="P1121" i="1"/>
  <c r="B1121" i="1" s="1"/>
  <c r="C1123" i="1" l="1"/>
  <c r="P1122" i="1"/>
  <c r="B1122" i="1" s="1"/>
  <c r="Q1174" i="1"/>
  <c r="R1174" i="1" s="1"/>
  <c r="T1175" i="1"/>
  <c r="S1175" i="1"/>
  <c r="J1175" i="1"/>
  <c r="K1175" i="1" s="1"/>
  <c r="L1175" i="1" s="1"/>
  <c r="A1176" i="1"/>
  <c r="O1175" i="1"/>
  <c r="D1175" i="1"/>
  <c r="E1175" i="1" s="1"/>
  <c r="F1176" i="1" s="1"/>
  <c r="I1165" i="1"/>
  <c r="M1164" i="1"/>
  <c r="N1164" i="1" s="1"/>
  <c r="G1175" i="1"/>
  <c r="G1176" i="1" l="1"/>
  <c r="H1176" i="1" s="1"/>
  <c r="H1175" i="1"/>
  <c r="D1176" i="1"/>
  <c r="E1176" i="1" s="1"/>
  <c r="F1177" i="1" s="1"/>
  <c r="A1177" i="1"/>
  <c r="O1176" i="1"/>
  <c r="I1166" i="1"/>
  <c r="M1165" i="1"/>
  <c r="N1165" i="1" s="1"/>
  <c r="S1176" i="1"/>
  <c r="Q1175" i="1"/>
  <c r="R1175" i="1" s="1"/>
  <c r="T1176" i="1"/>
  <c r="J1176" i="1"/>
  <c r="K1176" i="1" s="1"/>
  <c r="L1176" i="1" s="1"/>
  <c r="C1124" i="1"/>
  <c r="P1123" i="1"/>
  <c r="B1123" i="1" s="1"/>
  <c r="G1177" i="1" l="1"/>
  <c r="H1177" i="1" s="1"/>
  <c r="C1125" i="1"/>
  <c r="P1124" i="1"/>
  <c r="B1124" i="1" s="1"/>
  <c r="I1167" i="1"/>
  <c r="M1166" i="1"/>
  <c r="N1166" i="1" s="1"/>
  <c r="D1177" i="1"/>
  <c r="E1177" i="1" s="1"/>
  <c r="F1178" i="1" s="1"/>
  <c r="A1178" i="1"/>
  <c r="O1177" i="1"/>
  <c r="S1177" i="1"/>
  <c r="Q1176" i="1"/>
  <c r="R1176" i="1" s="1"/>
  <c r="T1177" i="1"/>
  <c r="J1177" i="1"/>
  <c r="K1177" i="1" s="1"/>
  <c r="L1177" i="1" s="1"/>
  <c r="C1126" i="1" l="1"/>
  <c r="P1125" i="1"/>
  <c r="B1125" i="1" s="1"/>
  <c r="Q1177" i="1"/>
  <c r="R1177" i="1" s="1"/>
  <c r="S1178" i="1"/>
  <c r="T1178" i="1"/>
  <c r="J1178" i="1"/>
  <c r="K1178" i="1" s="1"/>
  <c r="L1178" i="1" s="1"/>
  <c r="O1178" i="1"/>
  <c r="D1178" i="1"/>
  <c r="E1178" i="1" s="1"/>
  <c r="F1179" i="1" s="1"/>
  <c r="A1179" i="1"/>
  <c r="I1168" i="1"/>
  <c r="M1167" i="1"/>
  <c r="N1167" i="1" s="1"/>
  <c r="G1178" i="1"/>
  <c r="T1179" i="1" l="1"/>
  <c r="Q1178" i="1"/>
  <c r="R1178" i="1" s="1"/>
  <c r="S1179" i="1"/>
  <c r="J1179" i="1"/>
  <c r="K1179" i="1" s="1"/>
  <c r="L1179" i="1" s="1"/>
  <c r="G1179" i="1"/>
  <c r="H1179" i="1" s="1"/>
  <c r="A1180" i="1"/>
  <c r="O1179" i="1"/>
  <c r="D1179" i="1"/>
  <c r="E1179" i="1" s="1"/>
  <c r="F1180" i="1" s="1"/>
  <c r="C1127" i="1"/>
  <c r="P1126" i="1"/>
  <c r="B1126" i="1" s="1"/>
  <c r="H1178" i="1"/>
  <c r="I1169" i="1"/>
  <c r="M1168" i="1"/>
  <c r="N1168" i="1" s="1"/>
  <c r="Q1179" i="1" l="1"/>
  <c r="R1179" i="1" s="1"/>
  <c r="S1180" i="1"/>
  <c r="T1180" i="1"/>
  <c r="J1180" i="1"/>
  <c r="K1180" i="1" s="1"/>
  <c r="L1180" i="1" s="1"/>
  <c r="I1170" i="1"/>
  <c r="M1169" i="1"/>
  <c r="N1169" i="1" s="1"/>
  <c r="C1128" i="1"/>
  <c r="P1127" i="1"/>
  <c r="B1127" i="1" s="1"/>
  <c r="D1180" i="1"/>
  <c r="E1180" i="1" s="1"/>
  <c r="F1181" i="1" s="1"/>
  <c r="A1181" i="1"/>
  <c r="O1180" i="1"/>
  <c r="G1180" i="1"/>
  <c r="G1181" i="1" l="1"/>
  <c r="H1181" i="1" s="1"/>
  <c r="I1171" i="1"/>
  <c r="M1170" i="1"/>
  <c r="N1170" i="1" s="1"/>
  <c r="S1181" i="1"/>
  <c r="Q1180" i="1"/>
  <c r="R1180" i="1" s="1"/>
  <c r="T1181" i="1"/>
  <c r="J1181" i="1"/>
  <c r="K1181" i="1" s="1"/>
  <c r="L1181" i="1" s="1"/>
  <c r="C1129" i="1"/>
  <c r="P1128" i="1"/>
  <c r="B1128" i="1" s="1"/>
  <c r="H1180" i="1"/>
  <c r="D1181" i="1"/>
  <c r="E1181" i="1" s="1"/>
  <c r="F1182" i="1" s="1"/>
  <c r="A1182" i="1"/>
  <c r="O1181" i="1"/>
  <c r="C1130" i="1" l="1"/>
  <c r="P1129" i="1"/>
  <c r="B1129" i="1" s="1"/>
  <c r="Q1181" i="1"/>
  <c r="R1181" i="1" s="1"/>
  <c r="S1182" i="1"/>
  <c r="T1182" i="1"/>
  <c r="J1182" i="1"/>
  <c r="K1182" i="1" s="1"/>
  <c r="L1182" i="1" s="1"/>
  <c r="O1182" i="1"/>
  <c r="A1183" i="1"/>
  <c r="D1182" i="1"/>
  <c r="E1182" i="1" s="1"/>
  <c r="F1183" i="1" s="1"/>
  <c r="G1182" i="1"/>
  <c r="I1172" i="1"/>
  <c r="M1171" i="1"/>
  <c r="N1171" i="1" s="1"/>
  <c r="G1183" i="1" l="1"/>
  <c r="H1183" i="1" s="1"/>
  <c r="I1173" i="1"/>
  <c r="M1172" i="1"/>
  <c r="N1172" i="1" s="1"/>
  <c r="O1183" i="1"/>
  <c r="D1183" i="1"/>
  <c r="E1183" i="1" s="1"/>
  <c r="F1184" i="1" s="1"/>
  <c r="A1184" i="1"/>
  <c r="H1182" i="1"/>
  <c r="T1183" i="1"/>
  <c r="Q1182" i="1"/>
  <c r="R1182" i="1" s="1"/>
  <c r="S1183" i="1"/>
  <c r="J1183" i="1"/>
  <c r="K1183" i="1" s="1"/>
  <c r="L1183" i="1" s="1"/>
  <c r="C1131" i="1"/>
  <c r="P1130" i="1"/>
  <c r="B1130" i="1" l="1"/>
  <c r="G1184" i="1"/>
  <c r="H1184" i="1" s="1"/>
  <c r="C1132" i="1"/>
  <c r="P1131" i="1"/>
  <c r="B1131" i="1" s="1"/>
  <c r="D1184" i="1"/>
  <c r="E1184" i="1" s="1"/>
  <c r="F1185" i="1" s="1"/>
  <c r="A1185" i="1"/>
  <c r="O1184" i="1"/>
  <c r="Q1183" i="1"/>
  <c r="R1183" i="1" s="1"/>
  <c r="S1184" i="1"/>
  <c r="T1184" i="1"/>
  <c r="J1184" i="1"/>
  <c r="K1184" i="1" s="1"/>
  <c r="L1184" i="1" s="1"/>
  <c r="I1174" i="1"/>
  <c r="M1173" i="1"/>
  <c r="N1173" i="1" s="1"/>
  <c r="I1175" i="1" l="1"/>
  <c r="M1174" i="1"/>
  <c r="N1174" i="1" s="1"/>
  <c r="T1185" i="1"/>
  <c r="Q1184" i="1"/>
  <c r="R1184" i="1" s="1"/>
  <c r="S1185" i="1"/>
  <c r="J1185" i="1"/>
  <c r="K1185" i="1" s="1"/>
  <c r="L1185" i="1" s="1"/>
  <c r="C1133" i="1"/>
  <c r="P1132" i="1"/>
  <c r="B1132" i="1" s="1"/>
  <c r="D1185" i="1"/>
  <c r="E1185" i="1" s="1"/>
  <c r="F1186" i="1" s="1"/>
  <c r="A1186" i="1"/>
  <c r="O1185" i="1"/>
  <c r="G1185" i="1"/>
  <c r="G1186" i="1" l="1"/>
  <c r="H1186" i="1" s="1"/>
  <c r="C1134" i="1"/>
  <c r="P1133" i="1"/>
  <c r="B1133" i="1" s="1"/>
  <c r="Q1185" i="1"/>
  <c r="R1185" i="1" s="1"/>
  <c r="S1186" i="1"/>
  <c r="T1186" i="1"/>
  <c r="J1186" i="1"/>
  <c r="K1186" i="1" s="1"/>
  <c r="L1186" i="1" s="1"/>
  <c r="I1176" i="1"/>
  <c r="M1175" i="1"/>
  <c r="N1175" i="1" s="1"/>
  <c r="O1186" i="1"/>
  <c r="D1186" i="1"/>
  <c r="E1186" i="1" s="1"/>
  <c r="F1187" i="1" s="1"/>
  <c r="A1187" i="1"/>
  <c r="H1185" i="1"/>
  <c r="G1187" i="1" l="1"/>
  <c r="H1187" i="1" s="1"/>
  <c r="T1187" i="1"/>
  <c r="Q1186" i="1"/>
  <c r="R1186" i="1" s="1"/>
  <c r="S1187" i="1"/>
  <c r="J1187" i="1"/>
  <c r="K1187" i="1" s="1"/>
  <c r="L1187" i="1" s="1"/>
  <c r="O1187" i="1"/>
  <c r="D1187" i="1"/>
  <c r="E1187" i="1" s="1"/>
  <c r="F1188" i="1" s="1"/>
  <c r="A1188" i="1"/>
  <c r="C1135" i="1"/>
  <c r="P1134" i="1"/>
  <c r="B1134" i="1" s="1"/>
  <c r="I1177" i="1"/>
  <c r="M1176" i="1"/>
  <c r="N1176" i="1" s="1"/>
  <c r="S1188" i="1" l="1"/>
  <c r="Q1187" i="1"/>
  <c r="R1187" i="1" s="1"/>
  <c r="T1188" i="1"/>
  <c r="J1188" i="1"/>
  <c r="K1188" i="1" s="1"/>
  <c r="L1188" i="1" s="1"/>
  <c r="D1188" i="1"/>
  <c r="E1188" i="1" s="1"/>
  <c r="F1189" i="1" s="1"/>
  <c r="A1189" i="1"/>
  <c r="O1188" i="1"/>
  <c r="I1178" i="1"/>
  <c r="M1177" i="1"/>
  <c r="N1177" i="1" s="1"/>
  <c r="C1136" i="1"/>
  <c r="P1135" i="1"/>
  <c r="B1135" i="1" s="1"/>
  <c r="G1188" i="1"/>
  <c r="G1189" i="1" l="1"/>
  <c r="H1189" i="1" s="1"/>
  <c r="T1189" i="1"/>
  <c r="Q1188" i="1"/>
  <c r="R1188" i="1" s="1"/>
  <c r="S1189" i="1"/>
  <c r="J1189" i="1"/>
  <c r="K1189" i="1" s="1"/>
  <c r="L1189" i="1" s="1"/>
  <c r="C1137" i="1"/>
  <c r="P1136" i="1"/>
  <c r="B1136" i="1" s="1"/>
  <c r="I1179" i="1"/>
  <c r="M1178" i="1"/>
  <c r="N1178" i="1" s="1"/>
  <c r="D1189" i="1"/>
  <c r="E1189" i="1" s="1"/>
  <c r="F1190" i="1" s="1"/>
  <c r="A1190" i="1"/>
  <c r="O1189" i="1"/>
  <c r="H1188" i="1"/>
  <c r="C1138" i="1" l="1"/>
  <c r="P1137" i="1"/>
  <c r="B1137" i="1" s="1"/>
  <c r="Q1189" i="1"/>
  <c r="R1189" i="1" s="1"/>
  <c r="T1190" i="1"/>
  <c r="S1190" i="1"/>
  <c r="J1190" i="1"/>
  <c r="K1190" i="1" s="1"/>
  <c r="L1190" i="1" s="1"/>
  <c r="O1190" i="1"/>
  <c r="D1190" i="1"/>
  <c r="E1190" i="1" s="1"/>
  <c r="F1191" i="1" s="1"/>
  <c r="A1191" i="1"/>
  <c r="I1180" i="1"/>
  <c r="M1179" i="1"/>
  <c r="N1179" i="1" s="1"/>
  <c r="G1190" i="1"/>
  <c r="C1139" i="1" l="1"/>
  <c r="P1138" i="1"/>
  <c r="B1138" i="1" s="1"/>
  <c r="I1181" i="1"/>
  <c r="M1180" i="1"/>
  <c r="N1180" i="1" s="1"/>
  <c r="T1191" i="1"/>
  <c r="Q1190" i="1"/>
  <c r="R1190" i="1" s="1"/>
  <c r="S1191" i="1"/>
  <c r="J1191" i="1"/>
  <c r="K1191" i="1" s="1"/>
  <c r="L1191" i="1" s="1"/>
  <c r="G1191" i="1"/>
  <c r="H1191" i="1" s="1"/>
  <c r="A1192" i="1"/>
  <c r="O1191" i="1"/>
  <c r="D1191" i="1"/>
  <c r="E1191" i="1" s="1"/>
  <c r="F1192" i="1" s="1"/>
  <c r="H1190" i="1"/>
  <c r="T1192" i="1" l="1"/>
  <c r="Q1191" i="1"/>
  <c r="R1191" i="1" s="1"/>
  <c r="S1192" i="1"/>
  <c r="J1192" i="1"/>
  <c r="K1192" i="1" s="1"/>
  <c r="L1192" i="1" s="1"/>
  <c r="G1192" i="1"/>
  <c r="H1192" i="1" s="1"/>
  <c r="C1140" i="1"/>
  <c r="P1139" i="1"/>
  <c r="B1139" i="1" s="1"/>
  <c r="D1192" i="1"/>
  <c r="E1192" i="1" s="1"/>
  <c r="F1193" i="1" s="1"/>
  <c r="A1193" i="1"/>
  <c r="O1192" i="1"/>
  <c r="I1182" i="1"/>
  <c r="M1181" i="1"/>
  <c r="N1181" i="1" s="1"/>
  <c r="T1193" i="1" l="1"/>
  <c r="Q1192" i="1"/>
  <c r="R1192" i="1" s="1"/>
  <c r="S1193" i="1"/>
  <c r="J1193" i="1"/>
  <c r="K1193" i="1" s="1"/>
  <c r="L1193" i="1" s="1"/>
  <c r="C1141" i="1"/>
  <c r="P1140" i="1"/>
  <c r="B1140" i="1" s="1"/>
  <c r="A1194" i="1"/>
  <c r="D1193" i="1"/>
  <c r="E1193" i="1" s="1"/>
  <c r="F1194" i="1" s="1"/>
  <c r="O1193" i="1"/>
  <c r="I1183" i="1"/>
  <c r="M1182" i="1"/>
  <c r="N1182" i="1" s="1"/>
  <c r="G1193" i="1"/>
  <c r="G1194" i="1" l="1"/>
  <c r="H1194" i="1" s="1"/>
  <c r="O1194" i="1"/>
  <c r="A1195" i="1"/>
  <c r="D1194" i="1"/>
  <c r="E1194" i="1" s="1"/>
  <c r="F1195" i="1" s="1"/>
  <c r="C1142" i="1"/>
  <c r="P1141" i="1"/>
  <c r="B1141" i="1" s="1"/>
  <c r="I1184" i="1"/>
  <c r="M1183" i="1"/>
  <c r="N1183" i="1" s="1"/>
  <c r="Q1193" i="1"/>
  <c r="R1193" i="1" s="1"/>
  <c r="S1194" i="1"/>
  <c r="T1194" i="1"/>
  <c r="J1194" i="1"/>
  <c r="K1194" i="1" s="1"/>
  <c r="L1194" i="1" s="1"/>
  <c r="H1193" i="1"/>
  <c r="G1195" i="1" l="1"/>
  <c r="H1195" i="1" s="1"/>
  <c r="O1195" i="1"/>
  <c r="D1195" i="1"/>
  <c r="E1195" i="1" s="1"/>
  <c r="F1196" i="1" s="1"/>
  <c r="A1196" i="1"/>
  <c r="C1143" i="1"/>
  <c r="P1142" i="1"/>
  <c r="B1142" i="1" s="1"/>
  <c r="I1185" i="1"/>
  <c r="M1184" i="1"/>
  <c r="N1184" i="1" s="1"/>
  <c r="Q1194" i="1"/>
  <c r="R1194" i="1" s="1"/>
  <c r="T1195" i="1"/>
  <c r="S1195" i="1"/>
  <c r="J1195" i="1"/>
  <c r="K1195" i="1" s="1"/>
  <c r="L1195" i="1" s="1"/>
  <c r="G1196" i="1" l="1"/>
  <c r="H1196" i="1" s="1"/>
  <c r="I1186" i="1"/>
  <c r="M1185" i="1"/>
  <c r="N1185" i="1" s="1"/>
  <c r="C1144" i="1"/>
  <c r="P1143" i="1"/>
  <c r="B1143" i="1" s="1"/>
  <c r="D1196" i="1"/>
  <c r="E1196" i="1" s="1"/>
  <c r="F1197" i="1" s="1"/>
  <c r="A1197" i="1"/>
  <c r="O1196" i="1"/>
  <c r="Q1195" i="1"/>
  <c r="R1195" i="1" s="1"/>
  <c r="T1196" i="1"/>
  <c r="S1196" i="1"/>
  <c r="J1196" i="1"/>
  <c r="K1196" i="1" s="1"/>
  <c r="L1196" i="1" s="1"/>
  <c r="S1197" i="1" l="1"/>
  <c r="T1197" i="1"/>
  <c r="Q1196" i="1"/>
  <c r="R1196" i="1" s="1"/>
  <c r="J1197" i="1"/>
  <c r="K1197" i="1" s="1"/>
  <c r="L1197" i="1" s="1"/>
  <c r="I1187" i="1"/>
  <c r="M1186" i="1"/>
  <c r="N1186" i="1" s="1"/>
  <c r="O1197" i="1"/>
  <c r="D1197" i="1"/>
  <c r="E1197" i="1" s="1"/>
  <c r="F1198" i="1" s="1"/>
  <c r="A1198" i="1"/>
  <c r="C1145" i="1"/>
  <c r="P1144" i="1"/>
  <c r="B1144" i="1" s="1"/>
  <c r="G1197" i="1"/>
  <c r="G1198" i="1" l="1"/>
  <c r="H1198" i="1" s="1"/>
  <c r="T1198" i="1"/>
  <c r="Q1197" i="1"/>
  <c r="R1197" i="1" s="1"/>
  <c r="S1198" i="1"/>
  <c r="J1198" i="1"/>
  <c r="K1198" i="1" s="1"/>
  <c r="L1198" i="1" s="1"/>
  <c r="H1197" i="1"/>
  <c r="A1199" i="1"/>
  <c r="O1198" i="1"/>
  <c r="D1198" i="1"/>
  <c r="E1198" i="1" s="1"/>
  <c r="F1199" i="1" s="1"/>
  <c r="I1188" i="1"/>
  <c r="M1187" i="1"/>
  <c r="N1187" i="1" s="1"/>
  <c r="C1146" i="1"/>
  <c r="P1145" i="1"/>
  <c r="B1145" i="1" s="1"/>
  <c r="T1199" i="1" l="1"/>
  <c r="Q1198" i="1"/>
  <c r="R1198" i="1" s="1"/>
  <c r="S1199" i="1"/>
  <c r="J1199" i="1"/>
  <c r="K1199" i="1" s="1"/>
  <c r="L1199" i="1" s="1"/>
  <c r="G1199" i="1"/>
  <c r="I1189" i="1"/>
  <c r="M1188" i="1"/>
  <c r="N1188" i="1" s="1"/>
  <c r="D1199" i="1"/>
  <c r="E1199" i="1" s="1"/>
  <c r="F1200" i="1" s="1"/>
  <c r="A1200" i="1"/>
  <c r="O1199" i="1"/>
  <c r="C1147" i="1"/>
  <c r="P1146" i="1"/>
  <c r="B1146" i="1" s="1"/>
  <c r="G1200" i="1" l="1"/>
  <c r="H1200" i="1" s="1"/>
  <c r="T1200" i="1"/>
  <c r="Q1199" i="1"/>
  <c r="R1199" i="1" s="1"/>
  <c r="S1200" i="1"/>
  <c r="J1200" i="1"/>
  <c r="K1200" i="1" s="1"/>
  <c r="L1200" i="1" s="1"/>
  <c r="C1148" i="1"/>
  <c r="P1147" i="1"/>
  <c r="B1147" i="1" s="1"/>
  <c r="D1200" i="1"/>
  <c r="E1200" i="1" s="1"/>
  <c r="F1201" i="1" s="1"/>
  <c r="A1201" i="1"/>
  <c r="O1200" i="1"/>
  <c r="I1190" i="1"/>
  <c r="M1189" i="1"/>
  <c r="N1189" i="1" s="1"/>
  <c r="H1199" i="1"/>
  <c r="Q1200" i="1" l="1"/>
  <c r="R1200" i="1" s="1"/>
  <c r="S1201" i="1"/>
  <c r="T1201" i="1"/>
  <c r="J1201" i="1"/>
  <c r="K1201" i="1" s="1"/>
  <c r="L1201" i="1" s="1"/>
  <c r="I1191" i="1"/>
  <c r="M1190" i="1"/>
  <c r="N1190" i="1" s="1"/>
  <c r="O1201" i="1"/>
  <c r="D1201" i="1"/>
  <c r="E1201" i="1" s="1"/>
  <c r="F1202" i="1" s="1"/>
  <c r="A1202" i="1"/>
  <c r="C1149" i="1"/>
  <c r="P1148" i="1"/>
  <c r="B1148" i="1" s="1"/>
  <c r="G1201" i="1"/>
  <c r="H1201" i="1" s="1"/>
  <c r="G1202" i="1" l="1"/>
  <c r="H1202" i="1" s="1"/>
  <c r="C1150" i="1"/>
  <c r="P1149" i="1"/>
  <c r="B1149" i="1" s="1"/>
  <c r="Q1201" i="1"/>
  <c r="R1201" i="1" s="1"/>
  <c r="T1202" i="1"/>
  <c r="S1202" i="1"/>
  <c r="J1202" i="1"/>
  <c r="K1202" i="1" s="1"/>
  <c r="L1202" i="1" s="1"/>
  <c r="O1202" i="1"/>
  <c r="D1202" i="1"/>
  <c r="E1202" i="1" s="1"/>
  <c r="F1203" i="1" s="1"/>
  <c r="A1203" i="1"/>
  <c r="I1192" i="1"/>
  <c r="M1191" i="1"/>
  <c r="N1191" i="1" s="1"/>
  <c r="G1203" i="1" l="1"/>
  <c r="H1203" i="1" s="1"/>
  <c r="I1193" i="1"/>
  <c r="M1192" i="1"/>
  <c r="N1192" i="1" s="1"/>
  <c r="D1203" i="1"/>
  <c r="E1203" i="1" s="1"/>
  <c r="F1204" i="1" s="1"/>
  <c r="A1204" i="1"/>
  <c r="O1203" i="1"/>
  <c r="T1203" i="1"/>
  <c r="Q1202" i="1"/>
  <c r="R1202" i="1" s="1"/>
  <c r="S1203" i="1"/>
  <c r="J1203" i="1"/>
  <c r="K1203" i="1" s="1"/>
  <c r="L1203" i="1" s="1"/>
  <c r="C1151" i="1"/>
  <c r="P1150" i="1"/>
  <c r="B1150" i="1" s="1"/>
  <c r="C1152" i="1" l="1"/>
  <c r="P1151" i="1"/>
  <c r="B1151" i="1" s="1"/>
  <c r="S1204" i="1"/>
  <c r="Q1203" i="1"/>
  <c r="R1203" i="1" s="1"/>
  <c r="T1204" i="1"/>
  <c r="J1204" i="1"/>
  <c r="K1204" i="1" s="1"/>
  <c r="L1204" i="1" s="1"/>
  <c r="D1204" i="1"/>
  <c r="E1204" i="1" s="1"/>
  <c r="F1205" i="1" s="1"/>
  <c r="A1205" i="1"/>
  <c r="O1204" i="1"/>
  <c r="I1194" i="1"/>
  <c r="M1193" i="1"/>
  <c r="N1193" i="1" s="1"/>
  <c r="G1204" i="1"/>
  <c r="H1204" i="1" s="1"/>
  <c r="G1205" i="1" l="1"/>
  <c r="H1205" i="1" s="1"/>
  <c r="Q1204" i="1"/>
  <c r="R1204" i="1" s="1"/>
  <c r="T1205" i="1"/>
  <c r="S1205" i="1"/>
  <c r="J1205" i="1"/>
  <c r="K1205" i="1" s="1"/>
  <c r="L1205" i="1" s="1"/>
  <c r="O1205" i="1"/>
  <c r="D1205" i="1"/>
  <c r="E1205" i="1" s="1"/>
  <c r="F1206" i="1" s="1"/>
  <c r="A1206" i="1"/>
  <c r="I1195" i="1"/>
  <c r="M1194" i="1"/>
  <c r="N1194" i="1" s="1"/>
  <c r="C1153" i="1"/>
  <c r="P1152" i="1"/>
  <c r="B1152" i="1" s="1"/>
  <c r="G1206" i="1" l="1"/>
  <c r="H1206" i="1" s="1"/>
  <c r="C1154" i="1"/>
  <c r="P1153" i="1"/>
  <c r="B1153" i="1" s="1"/>
  <c r="I1196" i="1"/>
  <c r="M1195" i="1"/>
  <c r="N1195" i="1" s="1"/>
  <c r="T1206" i="1"/>
  <c r="Q1205" i="1"/>
  <c r="R1205" i="1" s="1"/>
  <c r="S1206" i="1"/>
  <c r="J1206" i="1"/>
  <c r="K1206" i="1" s="1"/>
  <c r="L1206" i="1" s="1"/>
  <c r="O1206" i="1"/>
  <c r="A1207" i="1"/>
  <c r="D1206" i="1"/>
  <c r="E1206" i="1" s="1"/>
  <c r="F1207" i="1" s="1"/>
  <c r="I1197" i="1" l="1"/>
  <c r="M1196" i="1"/>
  <c r="N1196" i="1" s="1"/>
  <c r="D1207" i="1"/>
  <c r="E1207" i="1" s="1"/>
  <c r="F1208" i="1" s="1"/>
  <c r="A1208" i="1"/>
  <c r="O1207" i="1"/>
  <c r="S1207" i="1"/>
  <c r="Q1206" i="1"/>
  <c r="R1206" i="1" s="1"/>
  <c r="T1207" i="1"/>
  <c r="J1207" i="1"/>
  <c r="K1207" i="1" s="1"/>
  <c r="L1207" i="1" s="1"/>
  <c r="G1207" i="1"/>
  <c r="C1155" i="1"/>
  <c r="P1154" i="1"/>
  <c r="B1154" i="1" s="1"/>
  <c r="T1208" i="1" l="1"/>
  <c r="S1208" i="1"/>
  <c r="Q1207" i="1"/>
  <c r="R1207" i="1" s="1"/>
  <c r="J1208" i="1"/>
  <c r="K1208" i="1" s="1"/>
  <c r="L1208" i="1" s="1"/>
  <c r="C1156" i="1"/>
  <c r="P1155" i="1"/>
  <c r="B1155" i="1" s="1"/>
  <c r="G1208" i="1"/>
  <c r="H1208" i="1" s="1"/>
  <c r="I1198" i="1"/>
  <c r="M1197" i="1"/>
  <c r="N1197" i="1" s="1"/>
  <c r="H1207" i="1"/>
  <c r="D1208" i="1"/>
  <c r="E1208" i="1" s="1"/>
  <c r="F1209" i="1" s="1"/>
  <c r="O1208" i="1"/>
  <c r="A1209" i="1"/>
  <c r="G1209" i="1" l="1"/>
  <c r="O1209" i="1"/>
  <c r="D1209" i="1"/>
  <c r="E1209" i="1" s="1"/>
  <c r="F1210" i="1" s="1"/>
  <c r="A1210" i="1"/>
  <c r="Q1208" i="1"/>
  <c r="R1208" i="1" s="1"/>
  <c r="S1209" i="1"/>
  <c r="T1209" i="1"/>
  <c r="J1209" i="1"/>
  <c r="K1209" i="1" s="1"/>
  <c r="L1209" i="1" s="1"/>
  <c r="C1157" i="1"/>
  <c r="P1156" i="1"/>
  <c r="B1156" i="1" s="1"/>
  <c r="I1199" i="1"/>
  <c r="M1198" i="1"/>
  <c r="N1198" i="1" s="1"/>
  <c r="C1158" i="1" l="1"/>
  <c r="P1157" i="1"/>
  <c r="B1157" i="1" s="1"/>
  <c r="D1210" i="1"/>
  <c r="E1210" i="1" s="1"/>
  <c r="F1211" i="1" s="1"/>
  <c r="O1210" i="1"/>
  <c r="A1211" i="1"/>
  <c r="G1210" i="1"/>
  <c r="I1200" i="1"/>
  <c r="M1199" i="1"/>
  <c r="N1199" i="1" s="1"/>
  <c r="T1210" i="1"/>
  <c r="Q1209" i="1"/>
  <c r="R1209" i="1" s="1"/>
  <c r="S1210" i="1"/>
  <c r="J1210" i="1"/>
  <c r="K1210" i="1" s="1"/>
  <c r="L1210" i="1" s="1"/>
  <c r="H1209" i="1"/>
  <c r="G1211" i="1" l="1"/>
  <c r="H1211" i="1" s="1"/>
  <c r="I1201" i="1"/>
  <c r="M1200" i="1"/>
  <c r="N1200" i="1" s="1"/>
  <c r="H1210" i="1"/>
  <c r="A1212" i="1"/>
  <c r="D1211" i="1"/>
  <c r="E1211" i="1" s="1"/>
  <c r="F1212" i="1" s="1"/>
  <c r="O1211" i="1"/>
  <c r="T1211" i="1"/>
  <c r="Q1210" i="1"/>
  <c r="R1210" i="1" s="1"/>
  <c r="S1211" i="1"/>
  <c r="J1211" i="1"/>
  <c r="K1211" i="1" s="1"/>
  <c r="L1211" i="1" s="1"/>
  <c r="C1159" i="1"/>
  <c r="P1158" i="1"/>
  <c r="B1158" i="1" s="1"/>
  <c r="G1212" i="1" l="1"/>
  <c r="H1212" i="1" s="1"/>
  <c r="I1202" i="1"/>
  <c r="M1201" i="1"/>
  <c r="N1201" i="1" s="1"/>
  <c r="O1212" i="1"/>
  <c r="D1212" i="1"/>
  <c r="E1212" i="1" s="1"/>
  <c r="F1213" i="1" s="1"/>
  <c r="A1213" i="1"/>
  <c r="Q1211" i="1"/>
  <c r="R1211" i="1" s="1"/>
  <c r="S1212" i="1"/>
  <c r="T1212" i="1"/>
  <c r="J1212" i="1"/>
  <c r="K1212" i="1" s="1"/>
  <c r="L1212" i="1" s="1"/>
  <c r="C1160" i="1"/>
  <c r="P1159" i="1"/>
  <c r="B1159" i="1" s="1"/>
  <c r="A1214" i="1" l="1"/>
  <c r="O1213" i="1"/>
  <c r="D1213" i="1"/>
  <c r="E1213" i="1" s="1"/>
  <c r="F1214" i="1" s="1"/>
  <c r="I1203" i="1"/>
  <c r="M1202" i="1"/>
  <c r="N1202" i="1" s="1"/>
  <c r="C1161" i="1"/>
  <c r="P1160" i="1"/>
  <c r="Q1212" i="1"/>
  <c r="R1212" i="1" s="1"/>
  <c r="S1213" i="1"/>
  <c r="T1213" i="1"/>
  <c r="J1213" i="1"/>
  <c r="K1213" i="1" s="1"/>
  <c r="L1213" i="1" s="1"/>
  <c r="G1213" i="1"/>
  <c r="B1160" i="1" l="1"/>
  <c r="G1214" i="1"/>
  <c r="H1214" i="1" s="1"/>
  <c r="I1204" i="1"/>
  <c r="M1203" i="1"/>
  <c r="N1203" i="1" s="1"/>
  <c r="C1162" i="1"/>
  <c r="P1161" i="1"/>
  <c r="B1161" i="1" s="1"/>
  <c r="H1213" i="1"/>
  <c r="T1214" i="1"/>
  <c r="Q1213" i="1"/>
  <c r="R1213" i="1" s="1"/>
  <c r="S1214" i="1"/>
  <c r="J1214" i="1"/>
  <c r="K1214" i="1" s="1"/>
  <c r="L1214" i="1" s="1"/>
  <c r="D1214" i="1"/>
  <c r="E1214" i="1" s="1"/>
  <c r="F1215" i="1" s="1"/>
  <c r="A1215" i="1"/>
  <c r="O1214" i="1"/>
  <c r="S1215" i="1" l="1"/>
  <c r="Q1214" i="1"/>
  <c r="R1214" i="1" s="1"/>
  <c r="T1215" i="1"/>
  <c r="J1215" i="1"/>
  <c r="K1215" i="1" s="1"/>
  <c r="L1215" i="1" s="1"/>
  <c r="C1163" i="1"/>
  <c r="P1162" i="1"/>
  <c r="B1162" i="1" s="1"/>
  <c r="D1215" i="1"/>
  <c r="E1215" i="1" s="1"/>
  <c r="F1216" i="1" s="1"/>
  <c r="O1215" i="1"/>
  <c r="A1216" i="1"/>
  <c r="I1205" i="1"/>
  <c r="M1204" i="1"/>
  <c r="N1204" i="1" s="1"/>
  <c r="G1215" i="1"/>
  <c r="G1216" i="1" l="1"/>
  <c r="H1216" i="1" s="1"/>
  <c r="I1206" i="1"/>
  <c r="M1205" i="1"/>
  <c r="N1205" i="1" s="1"/>
  <c r="A1217" i="1"/>
  <c r="O1216" i="1"/>
  <c r="D1216" i="1"/>
  <c r="E1216" i="1" s="1"/>
  <c r="F1217" i="1" s="1"/>
  <c r="Q1215" i="1"/>
  <c r="R1215" i="1" s="1"/>
  <c r="T1216" i="1"/>
  <c r="S1216" i="1"/>
  <c r="J1216" i="1"/>
  <c r="K1216" i="1" s="1"/>
  <c r="L1216" i="1" s="1"/>
  <c r="C1164" i="1"/>
  <c r="P1163" i="1"/>
  <c r="B1163" i="1" s="1"/>
  <c r="H1215" i="1"/>
  <c r="G1217" i="1" l="1"/>
  <c r="H1217" i="1" s="1"/>
  <c r="T1217" i="1"/>
  <c r="S1217" i="1"/>
  <c r="Q1216" i="1"/>
  <c r="R1216" i="1" s="1"/>
  <c r="J1217" i="1"/>
  <c r="K1217" i="1" s="1"/>
  <c r="L1217" i="1" s="1"/>
  <c r="I1207" i="1"/>
  <c r="M1206" i="1"/>
  <c r="N1206" i="1" s="1"/>
  <c r="D1217" i="1"/>
  <c r="E1217" i="1" s="1"/>
  <c r="F1218" i="1" s="1"/>
  <c r="A1218" i="1"/>
  <c r="O1217" i="1"/>
  <c r="C1165" i="1"/>
  <c r="P1164" i="1"/>
  <c r="B1164" i="1" s="1"/>
  <c r="G1218" i="1" l="1"/>
  <c r="H1218" i="1" s="1"/>
  <c r="C1166" i="1"/>
  <c r="P1165" i="1"/>
  <c r="B1165" i="1" s="1"/>
  <c r="S1218" i="1"/>
  <c r="T1218" i="1"/>
  <c r="Q1217" i="1"/>
  <c r="R1217" i="1" s="1"/>
  <c r="J1218" i="1"/>
  <c r="K1218" i="1" s="1"/>
  <c r="L1218" i="1" s="1"/>
  <c r="D1218" i="1"/>
  <c r="E1218" i="1" s="1"/>
  <c r="F1219" i="1" s="1"/>
  <c r="O1218" i="1"/>
  <c r="A1219" i="1"/>
  <c r="I1208" i="1"/>
  <c r="M1207" i="1"/>
  <c r="N1207" i="1" s="1"/>
  <c r="Q1218" i="1" l="1"/>
  <c r="R1218" i="1" s="1"/>
  <c r="T1219" i="1"/>
  <c r="S1219" i="1"/>
  <c r="J1219" i="1"/>
  <c r="C1167" i="1"/>
  <c r="P1166" i="1"/>
  <c r="B1166" i="1" s="1"/>
  <c r="I1209" i="1"/>
  <c r="M1208" i="1"/>
  <c r="N1208" i="1" s="1"/>
  <c r="O1219" i="1"/>
  <c r="D1219" i="1"/>
  <c r="E1219" i="1" s="1"/>
  <c r="F1220" i="1" s="1"/>
  <c r="A1220" i="1"/>
  <c r="K1219" i="1"/>
  <c r="L1219" i="1" s="1"/>
  <c r="G1219" i="1"/>
  <c r="T1220" i="1" l="1"/>
  <c r="Q1219" i="1"/>
  <c r="R1219" i="1" s="1"/>
  <c r="S1220" i="1"/>
  <c r="J1220" i="1"/>
  <c r="K1220" i="1" s="1"/>
  <c r="L1220" i="1" s="1"/>
  <c r="C1168" i="1"/>
  <c r="P1167" i="1"/>
  <c r="B1167" i="1" s="1"/>
  <c r="D1220" i="1"/>
  <c r="E1220" i="1" s="1"/>
  <c r="F1221" i="1" s="1"/>
  <c r="O1220" i="1"/>
  <c r="A1221" i="1"/>
  <c r="G1220" i="1"/>
  <c r="I1210" i="1"/>
  <c r="M1209" i="1"/>
  <c r="N1209" i="1" s="1"/>
  <c r="H1219" i="1"/>
  <c r="G1221" i="1" l="1"/>
  <c r="H1221" i="1" s="1"/>
  <c r="I1211" i="1"/>
  <c r="M1210" i="1"/>
  <c r="N1210" i="1" s="1"/>
  <c r="D1221" i="1"/>
  <c r="E1221" i="1" s="1"/>
  <c r="F1222" i="1" s="1"/>
  <c r="A1222" i="1"/>
  <c r="O1221" i="1"/>
  <c r="H1220" i="1"/>
  <c r="T1221" i="1"/>
  <c r="Q1220" i="1"/>
  <c r="R1220" i="1" s="1"/>
  <c r="S1221" i="1"/>
  <c r="J1221" i="1"/>
  <c r="K1221" i="1" s="1"/>
  <c r="L1221" i="1" s="1"/>
  <c r="C1169" i="1"/>
  <c r="P1168" i="1"/>
  <c r="B1168" i="1" s="1"/>
  <c r="O1222" i="1" l="1"/>
  <c r="D1222" i="1"/>
  <c r="E1222" i="1" s="1"/>
  <c r="F1223" i="1" s="1"/>
  <c r="A1223" i="1"/>
  <c r="Q1221" i="1"/>
  <c r="R1221" i="1" s="1"/>
  <c r="S1222" i="1"/>
  <c r="T1222" i="1"/>
  <c r="J1222" i="1"/>
  <c r="K1222" i="1" s="1"/>
  <c r="L1222" i="1" s="1"/>
  <c r="G1222" i="1"/>
  <c r="G1223" i="1" s="1"/>
  <c r="C1170" i="1"/>
  <c r="P1169" i="1"/>
  <c r="B1169" i="1" s="1"/>
  <c r="I1212" i="1"/>
  <c r="M1211" i="1"/>
  <c r="N1211" i="1" s="1"/>
  <c r="H1223" i="1" l="1"/>
  <c r="H1222" i="1"/>
  <c r="A1224" i="1"/>
  <c r="O1223" i="1"/>
  <c r="G1224" i="1" s="1"/>
  <c r="D1223" i="1"/>
  <c r="E1223" i="1" s="1"/>
  <c r="F1224" i="1" s="1"/>
  <c r="C1171" i="1"/>
  <c r="P1170" i="1"/>
  <c r="B1170" i="1" s="1"/>
  <c r="I1213" i="1"/>
  <c r="M1212" i="1"/>
  <c r="N1212" i="1" s="1"/>
  <c r="T1223" i="1"/>
  <c r="Q1222" i="1"/>
  <c r="R1222" i="1" s="1"/>
  <c r="S1223" i="1"/>
  <c r="J1223" i="1"/>
  <c r="K1223" i="1" s="1"/>
  <c r="L1223" i="1" s="1"/>
  <c r="H1224" i="1" l="1"/>
  <c r="I1214" i="1"/>
  <c r="M1213" i="1"/>
  <c r="N1213" i="1" s="1"/>
  <c r="C1172" i="1"/>
  <c r="P1171" i="1"/>
  <c r="B1171" i="1" s="1"/>
  <c r="D1224" i="1"/>
  <c r="E1224" i="1" s="1"/>
  <c r="F1225" i="1" s="1"/>
  <c r="O1224" i="1"/>
  <c r="G1225" i="1" s="1"/>
  <c r="A1225" i="1"/>
  <c r="T1224" i="1"/>
  <c r="S1224" i="1"/>
  <c r="Q1223" i="1"/>
  <c r="R1223" i="1" s="1"/>
  <c r="J1224" i="1"/>
  <c r="K1224" i="1" s="1"/>
  <c r="L1224" i="1" s="1"/>
  <c r="H1225" i="1" l="1"/>
  <c r="I1215" i="1"/>
  <c r="M1214" i="1"/>
  <c r="N1214" i="1" s="1"/>
  <c r="T1225" i="1"/>
  <c r="S1225" i="1"/>
  <c r="Q1224" i="1"/>
  <c r="R1224" i="1" s="1"/>
  <c r="J1225" i="1"/>
  <c r="K1225" i="1" s="1"/>
  <c r="L1225" i="1" s="1"/>
  <c r="C1173" i="1"/>
  <c r="P1172" i="1"/>
  <c r="B1172" i="1" s="1"/>
  <c r="O1225" i="1"/>
  <c r="G1226" i="1" s="1"/>
  <c r="D1225" i="1"/>
  <c r="E1225" i="1" s="1"/>
  <c r="F1226" i="1" s="1"/>
  <c r="A1226" i="1"/>
  <c r="H1226" i="1" l="1"/>
  <c r="S1226" i="1"/>
  <c r="Q1225" i="1"/>
  <c r="R1225" i="1" s="1"/>
  <c r="T1226" i="1"/>
  <c r="J1226" i="1"/>
  <c r="K1226" i="1" s="1"/>
  <c r="L1226" i="1" s="1"/>
  <c r="I1216" i="1"/>
  <c r="M1215" i="1"/>
  <c r="N1215" i="1" s="1"/>
  <c r="O1226" i="1"/>
  <c r="G1227" i="1" s="1"/>
  <c r="A1227" i="1"/>
  <c r="D1226" i="1"/>
  <c r="E1226" i="1" s="1"/>
  <c r="F1227" i="1" s="1"/>
  <c r="C1174" i="1"/>
  <c r="P1173" i="1"/>
  <c r="B1173" i="1" s="1"/>
  <c r="S1227" i="1" l="1"/>
  <c r="Q1226" i="1"/>
  <c r="R1226" i="1" s="1"/>
  <c r="T1227" i="1"/>
  <c r="J1227" i="1"/>
  <c r="K1227" i="1" s="1"/>
  <c r="L1227" i="1" s="1"/>
  <c r="H1227" i="1"/>
  <c r="C1175" i="1"/>
  <c r="P1174" i="1"/>
  <c r="B1174" i="1" s="1"/>
  <c r="D1227" i="1"/>
  <c r="E1227" i="1" s="1"/>
  <c r="F1228" i="1" s="1"/>
  <c r="A1228" i="1"/>
  <c r="O1227" i="1"/>
  <c r="I1217" i="1"/>
  <c r="M1216" i="1"/>
  <c r="N1216" i="1" s="1"/>
  <c r="I1218" i="1" l="1"/>
  <c r="M1217" i="1"/>
  <c r="N1217" i="1" s="1"/>
  <c r="S1228" i="1"/>
  <c r="Q1227" i="1"/>
  <c r="R1227" i="1" s="1"/>
  <c r="T1228" i="1"/>
  <c r="J1228" i="1"/>
  <c r="K1228" i="1" s="1"/>
  <c r="L1228" i="1" s="1"/>
  <c r="C1176" i="1"/>
  <c r="P1175" i="1"/>
  <c r="B1175" i="1" s="1"/>
  <c r="G1228" i="1"/>
  <c r="H1228" i="1" s="1"/>
  <c r="D1228" i="1"/>
  <c r="E1228" i="1" s="1"/>
  <c r="F1229" i="1" s="1"/>
  <c r="O1228" i="1"/>
  <c r="A1229" i="1"/>
  <c r="C1177" i="1" l="1"/>
  <c r="P1176" i="1"/>
  <c r="B1176" i="1" s="1"/>
  <c r="A1230" i="1"/>
  <c r="O1229" i="1"/>
  <c r="D1229" i="1"/>
  <c r="E1229" i="1" s="1"/>
  <c r="F1230" i="1" s="1"/>
  <c r="G1229" i="1"/>
  <c r="I1219" i="1"/>
  <c r="M1218" i="1"/>
  <c r="N1218" i="1" s="1"/>
  <c r="Q1228" i="1"/>
  <c r="R1228" i="1" s="1"/>
  <c r="T1229" i="1"/>
  <c r="S1229" i="1"/>
  <c r="J1229" i="1"/>
  <c r="K1229" i="1" s="1"/>
  <c r="L1229" i="1" s="1"/>
  <c r="I1220" i="1" l="1"/>
  <c r="M1219" i="1"/>
  <c r="N1219" i="1" s="1"/>
  <c r="Q1229" i="1"/>
  <c r="R1229" i="1" s="1"/>
  <c r="S1230" i="1"/>
  <c r="T1230" i="1"/>
  <c r="J1230" i="1"/>
  <c r="K1230" i="1" s="1"/>
  <c r="L1230" i="1" s="1"/>
  <c r="C1178" i="1"/>
  <c r="P1177" i="1"/>
  <c r="B1177" i="1" s="1"/>
  <c r="G1230" i="1"/>
  <c r="H1230" i="1" s="1"/>
  <c r="D1230" i="1"/>
  <c r="E1230" i="1" s="1"/>
  <c r="F1231" i="1" s="1"/>
  <c r="A1231" i="1"/>
  <c r="O1230" i="1"/>
  <c r="H1229" i="1"/>
  <c r="D1231" i="1" l="1"/>
  <c r="E1231" i="1" s="1"/>
  <c r="F1232" i="1" s="1"/>
  <c r="A1232" i="1"/>
  <c r="O1231" i="1"/>
  <c r="C1179" i="1"/>
  <c r="P1178" i="1"/>
  <c r="B1178" i="1" s="1"/>
  <c r="T1231" i="1"/>
  <c r="Q1230" i="1"/>
  <c r="R1230" i="1" s="1"/>
  <c r="S1231" i="1"/>
  <c r="J1231" i="1"/>
  <c r="K1231" i="1" s="1"/>
  <c r="L1231" i="1" s="1"/>
  <c r="G1231" i="1"/>
  <c r="I1221" i="1"/>
  <c r="M1220" i="1"/>
  <c r="N1220" i="1" s="1"/>
  <c r="G1232" i="1" l="1"/>
  <c r="H1232" i="1" s="1"/>
  <c r="O1232" i="1"/>
  <c r="D1232" i="1"/>
  <c r="E1232" i="1" s="1"/>
  <c r="F1233" i="1" s="1"/>
  <c r="A1233" i="1"/>
  <c r="C1180" i="1"/>
  <c r="P1179" i="1"/>
  <c r="B1179" i="1" s="1"/>
  <c r="I1222" i="1"/>
  <c r="M1221" i="1"/>
  <c r="N1221" i="1" s="1"/>
  <c r="H1231" i="1"/>
  <c r="Q1231" i="1"/>
  <c r="R1231" i="1" s="1"/>
  <c r="T1232" i="1"/>
  <c r="S1232" i="1"/>
  <c r="J1232" i="1"/>
  <c r="K1232" i="1" s="1"/>
  <c r="L1232" i="1" s="1"/>
  <c r="G1233" i="1" l="1"/>
  <c r="H1233" i="1" s="1"/>
  <c r="Q1232" i="1"/>
  <c r="R1232" i="1" s="1"/>
  <c r="T1233" i="1"/>
  <c r="S1233" i="1"/>
  <c r="J1233" i="1"/>
  <c r="K1233" i="1" s="1"/>
  <c r="L1233" i="1" s="1"/>
  <c r="I1223" i="1"/>
  <c r="M1222" i="1"/>
  <c r="N1222" i="1" s="1"/>
  <c r="C1181" i="1"/>
  <c r="P1180" i="1"/>
  <c r="B1180" i="1" s="1"/>
  <c r="O1233" i="1"/>
  <c r="D1233" i="1"/>
  <c r="E1233" i="1" s="1"/>
  <c r="F1234" i="1" s="1"/>
  <c r="A1234" i="1"/>
  <c r="C1182" i="1" l="1"/>
  <c r="P1181" i="1"/>
  <c r="B1181" i="1" s="1"/>
  <c r="Q1233" i="1"/>
  <c r="R1233" i="1" s="1"/>
  <c r="S1234" i="1"/>
  <c r="T1234" i="1"/>
  <c r="J1234" i="1"/>
  <c r="K1234" i="1" s="1"/>
  <c r="L1234" i="1" s="1"/>
  <c r="G1234" i="1"/>
  <c r="D1234" i="1"/>
  <c r="E1234" i="1" s="1"/>
  <c r="F1235" i="1" s="1"/>
  <c r="A1235" i="1"/>
  <c r="O1234" i="1"/>
  <c r="I1224" i="1"/>
  <c r="M1223" i="1"/>
  <c r="N1223" i="1" s="1"/>
  <c r="G1235" i="1" l="1"/>
  <c r="H1235" i="1" s="1"/>
  <c r="I1225" i="1"/>
  <c r="M1224" i="1"/>
  <c r="N1224" i="1" s="1"/>
  <c r="D1235" i="1"/>
  <c r="E1235" i="1" s="1"/>
  <c r="F1236" i="1" s="1"/>
  <c r="A1236" i="1"/>
  <c r="O1235" i="1"/>
  <c r="C1183" i="1"/>
  <c r="P1182" i="1"/>
  <c r="B1182" i="1" s="1"/>
  <c r="T1235" i="1"/>
  <c r="Q1234" i="1"/>
  <c r="R1234" i="1" s="1"/>
  <c r="J1235" i="1"/>
  <c r="K1235" i="1" s="1"/>
  <c r="L1235" i="1" s="1"/>
  <c r="S1235" i="1"/>
  <c r="H1234" i="1"/>
  <c r="G1236" i="1" l="1"/>
  <c r="H1236" i="1" s="1"/>
  <c r="Q1235" i="1"/>
  <c r="R1235" i="1" s="1"/>
  <c r="T1236" i="1"/>
  <c r="J1236" i="1"/>
  <c r="K1236" i="1" s="1"/>
  <c r="L1236" i="1" s="1"/>
  <c r="S1236" i="1"/>
  <c r="C1184" i="1"/>
  <c r="P1183" i="1"/>
  <c r="B1183" i="1" s="1"/>
  <c r="O1236" i="1"/>
  <c r="D1236" i="1"/>
  <c r="E1236" i="1" s="1"/>
  <c r="F1237" i="1" s="1"/>
  <c r="A1237" i="1"/>
  <c r="I1226" i="1"/>
  <c r="M1225" i="1"/>
  <c r="N1225" i="1" s="1"/>
  <c r="Q1236" i="1" l="1"/>
  <c r="R1236" i="1" s="1"/>
  <c r="J1237" i="1"/>
  <c r="T1237" i="1"/>
  <c r="S1237" i="1"/>
  <c r="D1237" i="1"/>
  <c r="E1237" i="1" s="1"/>
  <c r="F1238" i="1" s="1"/>
  <c r="A1238" i="1"/>
  <c r="K1237" i="1"/>
  <c r="L1237" i="1" s="1"/>
  <c r="O1237" i="1"/>
  <c r="C1185" i="1"/>
  <c r="P1184" i="1"/>
  <c r="B1184" i="1" s="1"/>
  <c r="G1237" i="1"/>
  <c r="I1227" i="1"/>
  <c r="M1226" i="1"/>
  <c r="N1226" i="1" s="1"/>
  <c r="G1238" i="1" l="1"/>
  <c r="H1238" i="1" s="1"/>
  <c r="H1237" i="1"/>
  <c r="C1186" i="1"/>
  <c r="P1185" i="1"/>
  <c r="B1185" i="1" s="1"/>
  <c r="I1228" i="1"/>
  <c r="M1227" i="1"/>
  <c r="N1227" i="1" s="1"/>
  <c r="D1238" i="1"/>
  <c r="E1238" i="1" s="1"/>
  <c r="F1239" i="1" s="1"/>
  <c r="A1239" i="1"/>
  <c r="O1238" i="1"/>
  <c r="S1238" i="1"/>
  <c r="J1238" i="1"/>
  <c r="K1238" i="1" s="1"/>
  <c r="L1238" i="1" s="1"/>
  <c r="Q1237" i="1"/>
  <c r="R1237" i="1" s="1"/>
  <c r="T1238" i="1"/>
  <c r="G1239" i="1" l="1"/>
  <c r="H1239" i="1" s="1"/>
  <c r="C1187" i="1"/>
  <c r="P1186" i="1"/>
  <c r="B1186" i="1" s="1"/>
  <c r="Q1238" i="1"/>
  <c r="R1238" i="1" s="1"/>
  <c r="T1239" i="1"/>
  <c r="J1239" i="1"/>
  <c r="K1239" i="1" s="1"/>
  <c r="L1239" i="1" s="1"/>
  <c r="S1239" i="1"/>
  <c r="O1239" i="1"/>
  <c r="D1239" i="1"/>
  <c r="E1239" i="1" s="1"/>
  <c r="F1240" i="1" s="1"/>
  <c r="A1240" i="1"/>
  <c r="I1229" i="1"/>
  <c r="M1228" i="1"/>
  <c r="N1228" i="1" s="1"/>
  <c r="A1241" i="1" l="1"/>
  <c r="O1240" i="1"/>
  <c r="D1240" i="1"/>
  <c r="E1240" i="1" s="1"/>
  <c r="F1241" i="1" s="1"/>
  <c r="S1240" i="1"/>
  <c r="Q1239" i="1"/>
  <c r="R1239" i="1" s="1"/>
  <c r="J1240" i="1"/>
  <c r="K1240" i="1" s="1"/>
  <c r="L1240" i="1" s="1"/>
  <c r="T1240" i="1"/>
  <c r="I1230" i="1"/>
  <c r="M1229" i="1"/>
  <c r="N1229" i="1" s="1"/>
  <c r="G1240" i="1"/>
  <c r="C1188" i="1"/>
  <c r="P1187" i="1"/>
  <c r="B1187" i="1" s="1"/>
  <c r="G1241" i="1" l="1"/>
  <c r="H1241" i="1" s="1"/>
  <c r="H1240" i="1"/>
  <c r="S1241" i="1"/>
  <c r="J1241" i="1"/>
  <c r="K1241" i="1" s="1"/>
  <c r="L1241" i="1" s="1"/>
  <c r="Q1240" i="1"/>
  <c r="R1240" i="1" s="1"/>
  <c r="T1241" i="1"/>
  <c r="D1241" i="1"/>
  <c r="E1241" i="1" s="1"/>
  <c r="F1242" i="1" s="1"/>
  <c r="A1242" i="1"/>
  <c r="O1241" i="1"/>
  <c r="C1189" i="1"/>
  <c r="P1188" i="1"/>
  <c r="B1188" i="1" s="1"/>
  <c r="I1231" i="1"/>
  <c r="M1230" i="1"/>
  <c r="N1230" i="1" s="1"/>
  <c r="G1242" i="1" l="1"/>
  <c r="H1242" i="1" s="1"/>
  <c r="C1190" i="1"/>
  <c r="P1189" i="1"/>
  <c r="B1189" i="1" s="1"/>
  <c r="T1242" i="1"/>
  <c r="J1242" i="1"/>
  <c r="K1242" i="1" s="1"/>
  <c r="L1242" i="1" s="1"/>
  <c r="Q1241" i="1"/>
  <c r="R1241" i="1" s="1"/>
  <c r="S1242" i="1"/>
  <c r="I1232" i="1"/>
  <c r="M1231" i="1"/>
  <c r="N1231" i="1" s="1"/>
  <c r="D1242" i="1"/>
  <c r="E1242" i="1" s="1"/>
  <c r="F1243" i="1" s="1"/>
  <c r="A1243" i="1"/>
  <c r="O1242" i="1"/>
  <c r="Q1242" i="1" l="1"/>
  <c r="R1242" i="1" s="1"/>
  <c r="T1243" i="1"/>
  <c r="J1243" i="1"/>
  <c r="K1243" i="1" s="1"/>
  <c r="L1243" i="1" s="1"/>
  <c r="S1243" i="1"/>
  <c r="C1191" i="1"/>
  <c r="P1190" i="1"/>
  <c r="B1190" i="1" s="1"/>
  <c r="I1233" i="1"/>
  <c r="M1232" i="1"/>
  <c r="N1232" i="1" s="1"/>
  <c r="O1243" i="1"/>
  <c r="D1243" i="1"/>
  <c r="E1243" i="1" s="1"/>
  <c r="F1244" i="1" s="1"/>
  <c r="A1244" i="1"/>
  <c r="G1243" i="1"/>
  <c r="G1244" i="1" l="1"/>
  <c r="H1244" i="1" s="1"/>
  <c r="A1245" i="1"/>
  <c r="O1244" i="1"/>
  <c r="D1244" i="1"/>
  <c r="E1244" i="1" s="1"/>
  <c r="F1245" i="1" s="1"/>
  <c r="Q1243" i="1"/>
  <c r="R1243" i="1" s="1"/>
  <c r="T1244" i="1"/>
  <c r="S1244" i="1"/>
  <c r="J1244" i="1"/>
  <c r="K1244" i="1" s="1"/>
  <c r="L1244" i="1" s="1"/>
  <c r="C1192" i="1"/>
  <c r="P1191" i="1"/>
  <c r="I1234" i="1"/>
  <c r="M1233" i="1"/>
  <c r="N1233" i="1" s="1"/>
  <c r="H1243" i="1"/>
  <c r="B1191" i="1" l="1"/>
  <c r="G1245" i="1"/>
  <c r="H1245" i="1" s="1"/>
  <c r="C1193" i="1"/>
  <c r="P1192" i="1"/>
  <c r="B1192" i="1" s="1"/>
  <c r="I1235" i="1"/>
  <c r="M1234" i="1"/>
  <c r="N1234" i="1" s="1"/>
  <c r="J1245" i="1"/>
  <c r="K1245" i="1" s="1"/>
  <c r="L1245" i="1" s="1"/>
  <c r="T1245" i="1"/>
  <c r="Q1244" i="1"/>
  <c r="R1244" i="1" s="1"/>
  <c r="S1245" i="1"/>
  <c r="D1245" i="1"/>
  <c r="E1245" i="1" s="1"/>
  <c r="F1246" i="1" s="1"/>
  <c r="O1245" i="1"/>
  <c r="A1246" i="1"/>
  <c r="S1246" i="1" l="1"/>
  <c r="J1246" i="1"/>
  <c r="Q1245" i="1"/>
  <c r="R1245" i="1" s="1"/>
  <c r="T1246" i="1"/>
  <c r="C1194" i="1"/>
  <c r="P1193" i="1"/>
  <c r="B1193" i="1" s="1"/>
  <c r="I1236" i="1"/>
  <c r="M1235" i="1"/>
  <c r="N1235" i="1" s="1"/>
  <c r="O1246" i="1"/>
  <c r="D1246" i="1"/>
  <c r="E1246" i="1" s="1"/>
  <c r="F1247" i="1" s="1"/>
  <c r="K1246" i="1"/>
  <c r="L1246" i="1" s="1"/>
  <c r="A1247" i="1"/>
  <c r="G1246" i="1"/>
  <c r="G1247" i="1" l="1"/>
  <c r="H1247" i="1" s="1"/>
  <c r="A1248" i="1"/>
  <c r="O1247" i="1"/>
  <c r="D1247" i="1"/>
  <c r="E1247" i="1" s="1"/>
  <c r="F1248" i="1" s="1"/>
  <c r="S1247" i="1"/>
  <c r="J1247" i="1"/>
  <c r="K1247" i="1" s="1"/>
  <c r="L1247" i="1" s="1"/>
  <c r="Q1246" i="1"/>
  <c r="R1246" i="1" s="1"/>
  <c r="T1247" i="1"/>
  <c r="C1195" i="1"/>
  <c r="P1194" i="1"/>
  <c r="B1194" i="1" s="1"/>
  <c r="I1237" i="1"/>
  <c r="M1236" i="1"/>
  <c r="N1236" i="1" s="1"/>
  <c r="H1246" i="1"/>
  <c r="M1237" i="1" l="1"/>
  <c r="N1237" i="1" s="1"/>
  <c r="I1238" i="1"/>
  <c r="S1248" i="1"/>
  <c r="Q1247" i="1"/>
  <c r="R1247" i="1" s="1"/>
  <c r="J1248" i="1"/>
  <c r="K1248" i="1" s="1"/>
  <c r="L1248" i="1" s="1"/>
  <c r="T1248" i="1"/>
  <c r="C1196" i="1"/>
  <c r="P1195" i="1"/>
  <c r="B1195" i="1" s="1"/>
  <c r="D1248" i="1"/>
  <c r="E1248" i="1" s="1"/>
  <c r="F1249" i="1" s="1"/>
  <c r="A1249" i="1"/>
  <c r="O1248" i="1"/>
  <c r="G1248" i="1"/>
  <c r="G1249" i="1" l="1"/>
  <c r="H1249" i="1" s="1"/>
  <c r="H1248" i="1"/>
  <c r="J1249" i="1"/>
  <c r="K1249" i="1" s="1"/>
  <c r="L1249" i="1" s="1"/>
  <c r="T1249" i="1"/>
  <c r="Q1248" i="1"/>
  <c r="R1248" i="1" s="1"/>
  <c r="S1249" i="1"/>
  <c r="I1239" i="1"/>
  <c r="M1238" i="1"/>
  <c r="N1238" i="1" s="1"/>
  <c r="D1249" i="1"/>
  <c r="E1249" i="1" s="1"/>
  <c r="F1250" i="1" s="1"/>
  <c r="A1250" i="1"/>
  <c r="O1249" i="1"/>
  <c r="C1197" i="1"/>
  <c r="P1196" i="1"/>
  <c r="B1196" i="1" s="1"/>
  <c r="I1240" i="1" l="1"/>
  <c r="M1239" i="1"/>
  <c r="N1239" i="1" s="1"/>
  <c r="C1198" i="1"/>
  <c r="P1197" i="1"/>
  <c r="B1197" i="1" s="1"/>
  <c r="Q1249" i="1"/>
  <c r="R1249" i="1" s="1"/>
  <c r="S1250" i="1"/>
  <c r="T1250" i="1"/>
  <c r="J1250" i="1"/>
  <c r="K1250" i="1" s="1"/>
  <c r="L1250" i="1" s="1"/>
  <c r="O1250" i="1"/>
  <c r="D1250" i="1"/>
  <c r="E1250" i="1" s="1"/>
  <c r="F1251" i="1" s="1"/>
  <c r="A1251" i="1"/>
  <c r="G1250" i="1"/>
  <c r="G1251" i="1" l="1"/>
  <c r="H1251" i="1" s="1"/>
  <c r="I1241" i="1"/>
  <c r="M1240" i="1"/>
  <c r="N1240" i="1" s="1"/>
  <c r="H1250" i="1"/>
  <c r="C1199" i="1"/>
  <c r="P1198" i="1"/>
  <c r="B1198" i="1" s="1"/>
  <c r="O1251" i="1"/>
  <c r="A1252" i="1"/>
  <c r="D1251" i="1"/>
  <c r="E1251" i="1" s="1"/>
  <c r="F1252" i="1" s="1"/>
  <c r="S1251" i="1"/>
  <c r="J1251" i="1"/>
  <c r="K1251" i="1" s="1"/>
  <c r="L1251" i="1" s="1"/>
  <c r="Q1250" i="1"/>
  <c r="R1250" i="1" s="1"/>
  <c r="T1251" i="1"/>
  <c r="G1252" i="1" l="1"/>
  <c r="H1252" i="1" s="1"/>
  <c r="D1252" i="1"/>
  <c r="E1252" i="1" s="1"/>
  <c r="F1253" i="1" s="1"/>
  <c r="A1253" i="1"/>
  <c r="O1252" i="1"/>
  <c r="S1252" i="1"/>
  <c r="Q1251" i="1"/>
  <c r="R1251" i="1" s="1"/>
  <c r="T1252" i="1"/>
  <c r="J1252" i="1"/>
  <c r="K1252" i="1" s="1"/>
  <c r="L1252" i="1" s="1"/>
  <c r="C1200" i="1"/>
  <c r="P1199" i="1"/>
  <c r="B1199" i="1" s="1"/>
  <c r="I1242" i="1"/>
  <c r="M1241" i="1"/>
  <c r="N1241" i="1" s="1"/>
  <c r="J1253" i="1" l="1"/>
  <c r="K1253" i="1" s="1"/>
  <c r="L1253" i="1" s="1"/>
  <c r="T1253" i="1"/>
  <c r="Q1252" i="1"/>
  <c r="R1252" i="1" s="1"/>
  <c r="S1253" i="1"/>
  <c r="I1243" i="1"/>
  <c r="M1242" i="1"/>
  <c r="N1242" i="1" s="1"/>
  <c r="C1201" i="1"/>
  <c r="P1200" i="1"/>
  <c r="B1200" i="1" s="1"/>
  <c r="D1253" i="1"/>
  <c r="E1253" i="1" s="1"/>
  <c r="F1254" i="1" s="1"/>
  <c r="A1254" i="1"/>
  <c r="O1253" i="1"/>
  <c r="G1253" i="1"/>
  <c r="I1244" i="1" l="1"/>
  <c r="M1243" i="1"/>
  <c r="N1243" i="1" s="1"/>
  <c r="Q1253" i="1"/>
  <c r="R1253" i="1" s="1"/>
  <c r="T1254" i="1"/>
  <c r="J1254" i="1"/>
  <c r="K1254" i="1" s="1"/>
  <c r="L1254" i="1" s="1"/>
  <c r="S1254" i="1"/>
  <c r="O1254" i="1"/>
  <c r="D1254" i="1"/>
  <c r="E1254" i="1" s="1"/>
  <c r="F1255" i="1" s="1"/>
  <c r="A1255" i="1"/>
  <c r="G1254" i="1"/>
  <c r="H1254" i="1" s="1"/>
  <c r="C1202" i="1"/>
  <c r="P1201" i="1"/>
  <c r="B1201" i="1" s="1"/>
  <c r="H1253" i="1"/>
  <c r="A1256" i="1" l="1"/>
  <c r="O1255" i="1"/>
  <c r="D1255" i="1"/>
  <c r="E1255" i="1" s="1"/>
  <c r="F1256" i="1" s="1"/>
  <c r="J1255" i="1"/>
  <c r="K1255" i="1" s="1"/>
  <c r="L1255" i="1" s="1"/>
  <c r="Q1254" i="1"/>
  <c r="R1254" i="1" s="1"/>
  <c r="T1255" i="1"/>
  <c r="S1255" i="1"/>
  <c r="G1255" i="1"/>
  <c r="C1203" i="1"/>
  <c r="P1202" i="1"/>
  <c r="B1202" i="1" s="1"/>
  <c r="I1245" i="1"/>
  <c r="M1244" i="1"/>
  <c r="N1244" i="1" s="1"/>
  <c r="G1256" i="1" l="1"/>
  <c r="H1256" i="1" s="1"/>
  <c r="M1245" i="1"/>
  <c r="N1245" i="1" s="1"/>
  <c r="I1246" i="1"/>
  <c r="T1256" i="1"/>
  <c r="Q1255" i="1"/>
  <c r="R1255" i="1" s="1"/>
  <c r="S1256" i="1"/>
  <c r="J1256" i="1"/>
  <c r="K1256" i="1" s="1"/>
  <c r="L1256" i="1" s="1"/>
  <c r="C1204" i="1"/>
  <c r="P1203" i="1"/>
  <c r="B1203" i="1" s="1"/>
  <c r="H1255" i="1"/>
  <c r="D1256" i="1"/>
  <c r="E1256" i="1" s="1"/>
  <c r="F1257" i="1" s="1"/>
  <c r="A1257" i="1"/>
  <c r="O1256" i="1"/>
  <c r="T1257" i="1" l="1"/>
  <c r="J1257" i="1"/>
  <c r="K1257" i="1" s="1"/>
  <c r="L1257" i="1" s="1"/>
  <c r="S1257" i="1"/>
  <c r="Q1256" i="1"/>
  <c r="R1256" i="1" s="1"/>
  <c r="G1257" i="1"/>
  <c r="H1257" i="1" s="1"/>
  <c r="C1205" i="1"/>
  <c r="P1204" i="1"/>
  <c r="I1247" i="1"/>
  <c r="M1246" i="1"/>
  <c r="N1246" i="1" s="1"/>
  <c r="D1257" i="1"/>
  <c r="E1257" i="1" s="1"/>
  <c r="F1258" i="1" s="1"/>
  <c r="A1258" i="1"/>
  <c r="O1257" i="1"/>
  <c r="B1204" i="1" l="1"/>
  <c r="C1206" i="1"/>
  <c r="P1205" i="1"/>
  <c r="Q1257" i="1"/>
  <c r="R1257" i="1" s="1"/>
  <c r="T1258" i="1"/>
  <c r="J1258" i="1"/>
  <c r="K1258" i="1" s="1"/>
  <c r="L1258" i="1" s="1"/>
  <c r="S1258" i="1"/>
  <c r="O1258" i="1"/>
  <c r="D1258" i="1"/>
  <c r="E1258" i="1" s="1"/>
  <c r="F1259" i="1" s="1"/>
  <c r="A1259" i="1"/>
  <c r="M1247" i="1"/>
  <c r="N1247" i="1" s="1"/>
  <c r="I1248" i="1"/>
  <c r="G1258" i="1"/>
  <c r="G1259" i="1" l="1"/>
  <c r="B1205" i="1"/>
  <c r="H1259" i="1"/>
  <c r="A1260" i="1"/>
  <c r="O1259" i="1"/>
  <c r="G1260" i="1" s="1"/>
  <c r="D1259" i="1"/>
  <c r="S1259" i="1"/>
  <c r="J1259" i="1"/>
  <c r="K1259" i="1" s="1"/>
  <c r="L1259" i="1" s="1"/>
  <c r="Q1258" i="1"/>
  <c r="R1258" i="1" s="1"/>
  <c r="T1259" i="1"/>
  <c r="H1258" i="1"/>
  <c r="C1207" i="1"/>
  <c r="P1206" i="1"/>
  <c r="I1249" i="1"/>
  <c r="M1248" i="1"/>
  <c r="E1259" i="1" l="1"/>
  <c r="F1260" i="1" s="1"/>
  <c r="H1260" i="1" s="1"/>
  <c r="B1206" i="1"/>
  <c r="D1260" i="1"/>
  <c r="A1261" i="1"/>
  <c r="O1260" i="1"/>
  <c r="G1261" i="1" s="1"/>
  <c r="M1249" i="1"/>
  <c r="I1250" i="1"/>
  <c r="Q1259" i="1"/>
  <c r="R1259" i="1" s="1"/>
  <c r="S1260" i="1"/>
  <c r="J1260" i="1"/>
  <c r="K1260" i="1" s="1"/>
  <c r="L1260" i="1" s="1"/>
  <c r="T1260" i="1"/>
  <c r="N1248" i="1"/>
  <c r="C1208" i="1"/>
  <c r="P1207" i="1"/>
  <c r="E1260" i="1" l="1"/>
  <c r="F1261" i="1" s="1"/>
  <c r="H1261" i="1" s="1"/>
  <c r="B1207" i="1"/>
  <c r="J1261" i="1"/>
  <c r="K1261" i="1" s="1"/>
  <c r="L1261" i="1" s="1"/>
  <c r="T1261" i="1"/>
  <c r="Q1260" i="1"/>
  <c r="R1260" i="1" s="1"/>
  <c r="S1261" i="1"/>
  <c r="I1251" i="1"/>
  <c r="M1250" i="1"/>
  <c r="D1261" i="1"/>
  <c r="A1262" i="1"/>
  <c r="O1261" i="1"/>
  <c r="G1262" i="1" s="1"/>
  <c r="C1209" i="1"/>
  <c r="P1208" i="1"/>
  <c r="N1249" i="1"/>
  <c r="E1261" i="1" l="1"/>
  <c r="F1262" i="1" s="1"/>
  <c r="H1262" i="1" s="1"/>
  <c r="B1208" i="1"/>
  <c r="O1262" i="1"/>
  <c r="D1262" i="1"/>
  <c r="A1263" i="1"/>
  <c r="N1250" i="1"/>
  <c r="I1252" i="1"/>
  <c r="M1251" i="1"/>
  <c r="C1210" i="1"/>
  <c r="P1209" i="1"/>
  <c r="Q1261" i="1"/>
  <c r="R1261" i="1" s="1"/>
  <c r="T1262" i="1"/>
  <c r="J1262" i="1"/>
  <c r="K1262" i="1" s="1"/>
  <c r="L1262" i="1" s="1"/>
  <c r="S1262" i="1"/>
  <c r="E1262" i="1" l="1"/>
  <c r="F1263" i="1" s="1"/>
  <c r="B1209" i="1"/>
  <c r="O1263" i="1"/>
  <c r="D1263" i="1"/>
  <c r="A1264" i="1"/>
  <c r="I1253" i="1"/>
  <c r="M1252" i="1"/>
  <c r="N1251" i="1"/>
  <c r="C1211" i="1"/>
  <c r="P1210" i="1"/>
  <c r="J1263" i="1"/>
  <c r="K1263" i="1" s="1"/>
  <c r="L1263" i="1" s="1"/>
  <c r="Q1262" i="1"/>
  <c r="R1262" i="1" s="1"/>
  <c r="T1263" i="1"/>
  <c r="S1263" i="1"/>
  <c r="G1263" i="1"/>
  <c r="H1263" i="1" l="1"/>
  <c r="E1263" i="1"/>
  <c r="F1264" i="1" s="1"/>
  <c r="B1210" i="1"/>
  <c r="I1254" i="1"/>
  <c r="M1253" i="1"/>
  <c r="Q1263" i="1"/>
  <c r="R1263" i="1" s="1"/>
  <c r="T1264" i="1"/>
  <c r="J1264" i="1"/>
  <c r="K1264" i="1" s="1"/>
  <c r="L1264" i="1" s="1"/>
  <c r="S1264" i="1"/>
  <c r="G1264" i="1"/>
  <c r="D1264" i="1"/>
  <c r="A1265" i="1"/>
  <c r="O1264" i="1"/>
  <c r="N1252" i="1"/>
  <c r="C1212" i="1"/>
  <c r="P1211" i="1"/>
  <c r="H1264" i="1" l="1"/>
  <c r="E1264" i="1"/>
  <c r="F1265" i="1" s="1"/>
  <c r="B1211" i="1"/>
  <c r="I1255" i="1"/>
  <c r="M1254" i="1"/>
  <c r="C1213" i="1"/>
  <c r="P1212" i="1"/>
  <c r="J1265" i="1"/>
  <c r="K1265" i="1" s="1"/>
  <c r="L1265" i="1" s="1"/>
  <c r="T1265" i="1"/>
  <c r="Q1264" i="1"/>
  <c r="R1264" i="1" s="1"/>
  <c r="S1265" i="1"/>
  <c r="G1265" i="1"/>
  <c r="A1266" i="1"/>
  <c r="D1265" i="1"/>
  <c r="O1265" i="1"/>
  <c r="N1253" i="1"/>
  <c r="H1265" i="1" l="1"/>
  <c r="E1265" i="1"/>
  <c r="F1266" i="1" s="1"/>
  <c r="B1212" i="1"/>
  <c r="C1214" i="1"/>
  <c r="P1213" i="1"/>
  <c r="N1254" i="1"/>
  <c r="Q1265" i="1"/>
  <c r="R1265" i="1" s="1"/>
  <c r="S1266" i="1"/>
  <c r="T1266" i="1"/>
  <c r="J1266" i="1"/>
  <c r="K1266" i="1" s="1"/>
  <c r="L1266" i="1" s="1"/>
  <c r="G1266" i="1"/>
  <c r="O1266" i="1"/>
  <c r="D1266" i="1"/>
  <c r="A1267" i="1"/>
  <c r="M1255" i="1"/>
  <c r="I1256" i="1"/>
  <c r="H1266" i="1" l="1"/>
  <c r="E1266" i="1"/>
  <c r="F1267" i="1" s="1"/>
  <c r="B1213" i="1"/>
  <c r="I1257" i="1"/>
  <c r="M1256" i="1"/>
  <c r="T1267" i="1"/>
  <c r="J1267" i="1"/>
  <c r="K1267" i="1" s="1"/>
  <c r="L1267" i="1" s="1"/>
  <c r="Q1266" i="1"/>
  <c r="R1266" i="1" s="1"/>
  <c r="S1267" i="1"/>
  <c r="G1267" i="1"/>
  <c r="C1215" i="1"/>
  <c r="P1214" i="1"/>
  <c r="N1255" i="1"/>
  <c r="O1267" i="1"/>
  <c r="D1267" i="1"/>
  <c r="A1268" i="1"/>
  <c r="E1267" i="1" l="1"/>
  <c r="F1268" i="1" s="1"/>
  <c r="H1267" i="1"/>
  <c r="B1214" i="1"/>
  <c r="D1268" i="1"/>
  <c r="A1269" i="1"/>
  <c r="O1268" i="1"/>
  <c r="C1216" i="1"/>
  <c r="P1215" i="1"/>
  <c r="I1258" i="1"/>
  <c r="M1257" i="1"/>
  <c r="N1256" i="1"/>
  <c r="S1268" i="1"/>
  <c r="Q1267" i="1"/>
  <c r="R1267" i="1" s="1"/>
  <c r="J1268" i="1"/>
  <c r="K1268" i="1" s="1"/>
  <c r="L1268" i="1" s="1"/>
  <c r="T1268" i="1"/>
  <c r="G1268" i="1"/>
  <c r="E1268" i="1" l="1"/>
  <c r="F1269" i="1" s="1"/>
  <c r="H1268" i="1"/>
  <c r="B1215" i="1"/>
  <c r="S1269" i="1"/>
  <c r="J1269" i="1"/>
  <c r="K1269" i="1" s="1"/>
  <c r="L1269" i="1" s="1"/>
  <c r="Q1268" i="1"/>
  <c r="R1268" i="1" s="1"/>
  <c r="T1269" i="1"/>
  <c r="G1269" i="1"/>
  <c r="N1257" i="1"/>
  <c r="C1217" i="1"/>
  <c r="P1216" i="1"/>
  <c r="D1269" i="1"/>
  <c r="A1270" i="1"/>
  <c r="O1269" i="1"/>
  <c r="I1259" i="1"/>
  <c r="M1258" i="1"/>
  <c r="H1269" i="1" l="1"/>
  <c r="E1269" i="1"/>
  <c r="F1270" i="1" s="1"/>
  <c r="B1216" i="1"/>
  <c r="I1260" i="1"/>
  <c r="M1259" i="1"/>
  <c r="N1259" i="1" s="1"/>
  <c r="C1218" i="1"/>
  <c r="P1217" i="1"/>
  <c r="Q1269" i="1"/>
  <c r="R1269" i="1" s="1"/>
  <c r="S1270" i="1"/>
  <c r="J1270" i="1"/>
  <c r="K1270" i="1" s="1"/>
  <c r="L1270" i="1" s="1"/>
  <c r="T1270" i="1"/>
  <c r="G1270" i="1"/>
  <c r="O1270" i="1"/>
  <c r="D1270" i="1"/>
  <c r="A1271" i="1"/>
  <c r="N1258" i="1"/>
  <c r="H1270" i="1" l="1"/>
  <c r="E1270" i="1"/>
  <c r="F1271" i="1" s="1"/>
  <c r="B1217" i="1"/>
  <c r="C1219" i="1"/>
  <c r="P1218" i="1"/>
  <c r="A1272" i="1"/>
  <c r="O1271" i="1"/>
  <c r="D1271" i="1"/>
  <c r="T1271" i="1"/>
  <c r="J1271" i="1"/>
  <c r="K1271" i="1" s="1"/>
  <c r="L1271" i="1" s="1"/>
  <c r="Q1270" i="1"/>
  <c r="R1270" i="1" s="1"/>
  <c r="S1271" i="1"/>
  <c r="G1271" i="1"/>
  <c r="I1261" i="1"/>
  <c r="M1260" i="1"/>
  <c r="N1260" i="1" s="1"/>
  <c r="E1271" i="1" l="1"/>
  <c r="F1272" i="1" s="1"/>
  <c r="H1271" i="1"/>
  <c r="B1218" i="1"/>
  <c r="Q1271" i="1"/>
  <c r="R1271" i="1" s="1"/>
  <c r="T1272" i="1"/>
  <c r="J1272" i="1"/>
  <c r="K1272" i="1" s="1"/>
  <c r="L1272" i="1" s="1"/>
  <c r="S1272" i="1"/>
  <c r="G1272" i="1"/>
  <c r="C1220" i="1"/>
  <c r="P1219" i="1"/>
  <c r="I1262" i="1"/>
  <c r="M1261" i="1"/>
  <c r="N1261" i="1" s="1"/>
  <c r="D1272" i="1"/>
  <c r="A1273" i="1"/>
  <c r="O1272" i="1"/>
  <c r="H1272" i="1" l="1"/>
  <c r="E1272" i="1"/>
  <c r="F1273" i="1" s="1"/>
  <c r="B1219" i="1"/>
  <c r="C1221" i="1"/>
  <c r="P1220" i="1"/>
  <c r="T1273" i="1"/>
  <c r="J1273" i="1"/>
  <c r="K1273" i="1" s="1"/>
  <c r="L1273" i="1" s="1"/>
  <c r="S1273" i="1"/>
  <c r="Q1272" i="1"/>
  <c r="R1272" i="1" s="1"/>
  <c r="G1273" i="1"/>
  <c r="D1273" i="1"/>
  <c r="A1274" i="1"/>
  <c r="O1273" i="1"/>
  <c r="I1263" i="1"/>
  <c r="M1262" i="1"/>
  <c r="N1262" i="1" s="1"/>
  <c r="H1273" i="1" l="1"/>
  <c r="E1273" i="1"/>
  <c r="F1274" i="1" s="1"/>
  <c r="B1220" i="1"/>
  <c r="I1264" i="1"/>
  <c r="M1263" i="1"/>
  <c r="N1263" i="1" s="1"/>
  <c r="Q1273" i="1"/>
  <c r="R1273" i="1" s="1"/>
  <c r="T1274" i="1"/>
  <c r="J1274" i="1"/>
  <c r="K1274" i="1" s="1"/>
  <c r="L1274" i="1" s="1"/>
  <c r="S1274" i="1"/>
  <c r="G1274" i="1"/>
  <c r="C1222" i="1"/>
  <c r="P1221" i="1"/>
  <c r="O1274" i="1"/>
  <c r="D1274" i="1"/>
  <c r="A1275" i="1"/>
  <c r="H1274" i="1" l="1"/>
  <c r="E1274" i="1"/>
  <c r="F1275" i="1" s="1"/>
  <c r="B1221" i="1"/>
  <c r="C1223" i="1"/>
  <c r="P1222" i="1"/>
  <c r="A1276" i="1"/>
  <c r="O1275" i="1"/>
  <c r="D1275" i="1"/>
  <c r="S1275" i="1"/>
  <c r="J1275" i="1"/>
  <c r="K1275" i="1" s="1"/>
  <c r="L1275" i="1" s="1"/>
  <c r="Q1274" i="1"/>
  <c r="R1274" i="1" s="1"/>
  <c r="T1275" i="1"/>
  <c r="G1275" i="1"/>
  <c r="I1265" i="1"/>
  <c r="M1264" i="1"/>
  <c r="N1264" i="1" s="1"/>
  <c r="E1275" i="1" l="1"/>
  <c r="F1276" i="1" s="1"/>
  <c r="H1275" i="1"/>
  <c r="B1222" i="1"/>
  <c r="S1276" i="1"/>
  <c r="Q1275" i="1"/>
  <c r="R1275" i="1" s="1"/>
  <c r="T1276" i="1"/>
  <c r="J1276" i="1"/>
  <c r="K1276" i="1" s="1"/>
  <c r="L1276" i="1" s="1"/>
  <c r="G1276" i="1"/>
  <c r="M1265" i="1"/>
  <c r="N1265" i="1" s="1"/>
  <c r="I1266" i="1"/>
  <c r="D1276" i="1"/>
  <c r="A1277" i="1"/>
  <c r="O1276" i="1"/>
  <c r="C1224" i="1"/>
  <c r="P1223" i="1"/>
  <c r="E1276" i="1" l="1"/>
  <c r="F1277" i="1" s="1"/>
  <c r="H1276" i="1"/>
  <c r="B1223" i="1"/>
  <c r="I1267" i="1"/>
  <c r="M1266" i="1"/>
  <c r="N1266" i="1" s="1"/>
  <c r="D1277" i="1"/>
  <c r="A1278" i="1"/>
  <c r="O1277" i="1"/>
  <c r="C1225" i="1"/>
  <c r="P1224" i="1"/>
  <c r="T1277" i="1"/>
  <c r="S1277" i="1"/>
  <c r="J1277" i="1"/>
  <c r="K1277" i="1" s="1"/>
  <c r="L1277" i="1" s="1"/>
  <c r="Q1276" i="1"/>
  <c r="R1276" i="1" s="1"/>
  <c r="G1277" i="1"/>
  <c r="E1277" i="1" l="1"/>
  <c r="F1278" i="1" s="1"/>
  <c r="H1277" i="1"/>
  <c r="B1224" i="1"/>
  <c r="O1278" i="1"/>
  <c r="A1279" i="1"/>
  <c r="D1278" i="1"/>
  <c r="Q1277" i="1"/>
  <c r="R1277" i="1" s="1"/>
  <c r="J1278" i="1"/>
  <c r="K1278" i="1" s="1"/>
  <c r="L1278" i="1" s="1"/>
  <c r="T1278" i="1"/>
  <c r="S1278" i="1"/>
  <c r="G1278" i="1"/>
  <c r="C1226" i="1"/>
  <c r="P1225" i="1"/>
  <c r="I1268" i="1"/>
  <c r="M1267" i="1"/>
  <c r="N1267" i="1" s="1"/>
  <c r="H1278" i="1" l="1"/>
  <c r="E1278" i="1"/>
  <c r="F1279" i="1" s="1"/>
  <c r="B1225" i="1"/>
  <c r="T1279" i="1"/>
  <c r="Q1278" i="1"/>
  <c r="R1278" i="1" s="1"/>
  <c r="J1279" i="1"/>
  <c r="K1279" i="1" s="1"/>
  <c r="L1279" i="1" s="1"/>
  <c r="S1279" i="1"/>
  <c r="G1279" i="1"/>
  <c r="C1227" i="1"/>
  <c r="P1226" i="1"/>
  <c r="I1269" i="1"/>
  <c r="M1268" i="1"/>
  <c r="N1268" i="1" s="1"/>
  <c r="D1279" i="1"/>
  <c r="O1279" i="1"/>
  <c r="A1280" i="1"/>
  <c r="H1279" i="1" l="1"/>
  <c r="E1279" i="1"/>
  <c r="F1280" i="1" s="1"/>
  <c r="B1226" i="1"/>
  <c r="C1228" i="1"/>
  <c r="P1227" i="1"/>
  <c r="O1280" i="1"/>
  <c r="D1280" i="1"/>
  <c r="A1281" i="1"/>
  <c r="I1270" i="1"/>
  <c r="M1269" i="1"/>
  <c r="N1269" i="1" s="1"/>
  <c r="T1280" i="1"/>
  <c r="J1280" i="1"/>
  <c r="K1280" i="1" s="1"/>
  <c r="L1280" i="1" s="1"/>
  <c r="S1280" i="1"/>
  <c r="Q1279" i="1"/>
  <c r="R1279" i="1" s="1"/>
  <c r="G1280" i="1"/>
  <c r="E1280" i="1" l="1"/>
  <c r="F1281" i="1" s="1"/>
  <c r="H1280" i="1"/>
  <c r="B1227" i="1"/>
  <c r="D1281" i="1"/>
  <c r="A1282" i="1"/>
  <c r="O1281" i="1"/>
  <c r="I1271" i="1"/>
  <c r="M1270" i="1"/>
  <c r="N1270" i="1" s="1"/>
  <c r="C1229" i="1"/>
  <c r="P1228" i="1"/>
  <c r="T1281" i="1"/>
  <c r="Q1280" i="1"/>
  <c r="R1280" i="1" s="1"/>
  <c r="S1281" i="1"/>
  <c r="J1281" i="1"/>
  <c r="K1281" i="1" s="1"/>
  <c r="L1281" i="1" s="1"/>
  <c r="G1281" i="1"/>
  <c r="E1281" i="1" l="1"/>
  <c r="F1282" i="1" s="1"/>
  <c r="H1281" i="1"/>
  <c r="B1228" i="1"/>
  <c r="J1282" i="1"/>
  <c r="K1282" i="1" s="1"/>
  <c r="L1282" i="1" s="1"/>
  <c r="T1282" i="1"/>
  <c r="Q1281" i="1"/>
  <c r="R1281" i="1" s="1"/>
  <c r="S1282" i="1"/>
  <c r="G1282" i="1"/>
  <c r="D1282" i="1"/>
  <c r="A1283" i="1"/>
  <c r="O1282" i="1"/>
  <c r="I1272" i="1"/>
  <c r="M1271" i="1"/>
  <c r="N1271" i="1" s="1"/>
  <c r="C1230" i="1"/>
  <c r="P1229" i="1"/>
  <c r="H1282" i="1" l="1"/>
  <c r="E1282" i="1"/>
  <c r="F1283" i="1" s="1"/>
  <c r="B1229" i="1"/>
  <c r="Q1282" i="1"/>
  <c r="R1282" i="1" s="1"/>
  <c r="S1283" i="1"/>
  <c r="T1283" i="1"/>
  <c r="J1283" i="1"/>
  <c r="K1283" i="1" s="1"/>
  <c r="L1283" i="1" s="1"/>
  <c r="G1283" i="1"/>
  <c r="I1273" i="1"/>
  <c r="M1272" i="1"/>
  <c r="N1272" i="1" s="1"/>
  <c r="C1231" i="1"/>
  <c r="P1230" i="1"/>
  <c r="O1283" i="1"/>
  <c r="D1283" i="1"/>
  <c r="A1284" i="1"/>
  <c r="E1283" i="1" l="1"/>
  <c r="F1284" i="1" s="1"/>
  <c r="B1230" i="1"/>
  <c r="I1274" i="1"/>
  <c r="M1273" i="1"/>
  <c r="N1273" i="1" s="1"/>
  <c r="G1284" i="1"/>
  <c r="O1284" i="1"/>
  <c r="A1285" i="1"/>
  <c r="D1284" i="1"/>
  <c r="T1284" i="1"/>
  <c r="J1284" i="1"/>
  <c r="K1284" i="1" s="1"/>
  <c r="L1284" i="1" s="1"/>
  <c r="Q1283" i="1"/>
  <c r="R1283" i="1" s="1"/>
  <c r="S1284" i="1"/>
  <c r="C1232" i="1"/>
  <c r="P1231" i="1"/>
  <c r="H1283" i="1"/>
  <c r="E1284" i="1" l="1"/>
  <c r="F1285" i="1" s="1"/>
  <c r="B1231" i="1"/>
  <c r="D1285" i="1"/>
  <c r="A1286" i="1"/>
  <c r="O1285" i="1"/>
  <c r="G1285" i="1"/>
  <c r="T1285" i="1"/>
  <c r="Q1284" i="1"/>
  <c r="R1284" i="1" s="1"/>
  <c r="S1285" i="1"/>
  <c r="J1285" i="1"/>
  <c r="K1285" i="1" s="1"/>
  <c r="L1285" i="1" s="1"/>
  <c r="H1284" i="1"/>
  <c r="C1233" i="1"/>
  <c r="P1232" i="1"/>
  <c r="M1274" i="1"/>
  <c r="N1274" i="1" s="1"/>
  <c r="I1275" i="1"/>
  <c r="E1285" i="1" l="1"/>
  <c r="F1286" i="1" s="1"/>
  <c r="H1285" i="1"/>
  <c r="B1232" i="1"/>
  <c r="S1286" i="1"/>
  <c r="J1286" i="1"/>
  <c r="K1286" i="1" s="1"/>
  <c r="L1286" i="1" s="1"/>
  <c r="Q1285" i="1"/>
  <c r="R1285" i="1" s="1"/>
  <c r="T1286" i="1"/>
  <c r="I1276" i="1"/>
  <c r="M1275" i="1"/>
  <c r="N1275" i="1" s="1"/>
  <c r="C1234" i="1"/>
  <c r="P1233" i="1"/>
  <c r="G1286" i="1"/>
  <c r="D1286" i="1"/>
  <c r="A1287" i="1"/>
  <c r="O1286" i="1"/>
  <c r="H1286" i="1" l="1"/>
  <c r="E1286" i="1"/>
  <c r="F1287" i="1" s="1"/>
  <c r="B1233" i="1"/>
  <c r="C1235" i="1"/>
  <c r="P1234" i="1"/>
  <c r="O1287" i="1"/>
  <c r="D1287" i="1"/>
  <c r="A1288" i="1"/>
  <c r="G1287" i="1"/>
  <c r="Q1286" i="1"/>
  <c r="R1286" i="1" s="1"/>
  <c r="S1287" i="1"/>
  <c r="T1287" i="1"/>
  <c r="J1287" i="1"/>
  <c r="K1287" i="1" s="1"/>
  <c r="L1287" i="1" s="1"/>
  <c r="I1277" i="1"/>
  <c r="M1276" i="1"/>
  <c r="N1276" i="1" s="1"/>
  <c r="E1287" i="1" l="1"/>
  <c r="F1288" i="1" s="1"/>
  <c r="H1287" i="1"/>
  <c r="B1234" i="1"/>
  <c r="I1278" i="1"/>
  <c r="M1277" i="1"/>
  <c r="N1277" i="1" s="1"/>
  <c r="T1288" i="1"/>
  <c r="J1288" i="1"/>
  <c r="K1288" i="1" s="1"/>
  <c r="L1288" i="1" s="1"/>
  <c r="Q1287" i="1"/>
  <c r="R1287" i="1" s="1"/>
  <c r="S1288" i="1"/>
  <c r="A1289" i="1"/>
  <c r="O1288" i="1"/>
  <c r="D1288" i="1"/>
  <c r="G1288" i="1"/>
  <c r="C1236" i="1"/>
  <c r="P1235" i="1"/>
  <c r="H1288" i="1" l="1"/>
  <c r="E1288" i="1"/>
  <c r="F1289" i="1" s="1"/>
  <c r="B1235" i="1"/>
  <c r="C1237" i="1"/>
  <c r="P1236" i="1"/>
  <c r="T1289" i="1"/>
  <c r="Q1288" i="1"/>
  <c r="R1288" i="1" s="1"/>
  <c r="S1289" i="1"/>
  <c r="J1289" i="1"/>
  <c r="K1289" i="1" s="1"/>
  <c r="L1289" i="1" s="1"/>
  <c r="D1289" i="1"/>
  <c r="A1290" i="1"/>
  <c r="O1289" i="1"/>
  <c r="G1289" i="1"/>
  <c r="M1278" i="1"/>
  <c r="N1278" i="1" s="1"/>
  <c r="I1279" i="1"/>
  <c r="E1289" i="1" l="1"/>
  <c r="F1290" i="1" s="1"/>
  <c r="B1236" i="1"/>
  <c r="G1290" i="1"/>
  <c r="J1290" i="1"/>
  <c r="K1290" i="1" s="1"/>
  <c r="L1290" i="1" s="1"/>
  <c r="T1290" i="1"/>
  <c r="Q1289" i="1"/>
  <c r="R1289" i="1" s="1"/>
  <c r="S1290" i="1"/>
  <c r="H1289" i="1"/>
  <c r="D1290" i="1"/>
  <c r="A1291" i="1"/>
  <c r="O1290" i="1"/>
  <c r="I1280" i="1"/>
  <c r="M1279" i="1"/>
  <c r="N1279" i="1" s="1"/>
  <c r="C1238" i="1"/>
  <c r="P1237" i="1"/>
  <c r="E1290" i="1" l="1"/>
  <c r="F1291" i="1" s="1"/>
  <c r="H1290" i="1"/>
  <c r="B1237" i="1"/>
  <c r="G1291" i="1"/>
  <c r="C1239" i="1"/>
  <c r="P1238" i="1"/>
  <c r="O1291" i="1"/>
  <c r="D1291" i="1"/>
  <c r="A1292" i="1"/>
  <c r="M1280" i="1"/>
  <c r="N1280" i="1" s="1"/>
  <c r="I1281" i="1"/>
  <c r="Q1290" i="1"/>
  <c r="R1290" i="1" s="1"/>
  <c r="T1291" i="1"/>
  <c r="J1291" i="1"/>
  <c r="K1291" i="1" s="1"/>
  <c r="L1291" i="1" s="1"/>
  <c r="S1291" i="1"/>
  <c r="H1291" i="1" l="1"/>
  <c r="E1291" i="1"/>
  <c r="F1292" i="1" s="1"/>
  <c r="B1238" i="1"/>
  <c r="O1292" i="1"/>
  <c r="D1292" i="1"/>
  <c r="A1293" i="1"/>
  <c r="J1292" i="1"/>
  <c r="K1292" i="1" s="1"/>
  <c r="L1292" i="1" s="1"/>
  <c r="Q1291" i="1"/>
  <c r="R1291" i="1" s="1"/>
  <c r="T1292" i="1"/>
  <c r="S1292" i="1"/>
  <c r="C1240" i="1"/>
  <c r="P1239" i="1"/>
  <c r="I1282" i="1"/>
  <c r="M1281" i="1"/>
  <c r="N1281" i="1" s="1"/>
  <c r="G1292" i="1"/>
  <c r="E1292" i="1" l="1"/>
  <c r="F1293" i="1" s="1"/>
  <c r="H1292" i="1"/>
  <c r="B1239" i="1"/>
  <c r="D1293" i="1"/>
  <c r="A1294" i="1"/>
  <c r="O1293" i="1"/>
  <c r="T1293" i="1"/>
  <c r="Q1292" i="1"/>
  <c r="R1292" i="1" s="1"/>
  <c r="S1293" i="1"/>
  <c r="J1293" i="1"/>
  <c r="K1293" i="1" s="1"/>
  <c r="L1293" i="1" s="1"/>
  <c r="G1293" i="1"/>
  <c r="M1282" i="1"/>
  <c r="N1282" i="1" s="1"/>
  <c r="I1283" i="1"/>
  <c r="C1241" i="1"/>
  <c r="P1240" i="1"/>
  <c r="E1293" i="1" l="1"/>
  <c r="F1294" i="1" s="1"/>
  <c r="B1240" i="1"/>
  <c r="G1294" i="1"/>
  <c r="O1294" i="1"/>
  <c r="D1294" i="1"/>
  <c r="A1295" i="1"/>
  <c r="C1242" i="1"/>
  <c r="P1241" i="1"/>
  <c r="I1284" i="1"/>
  <c r="M1283" i="1"/>
  <c r="N1283" i="1" s="1"/>
  <c r="Q1293" i="1"/>
  <c r="R1293" i="1" s="1"/>
  <c r="T1294" i="1"/>
  <c r="J1294" i="1"/>
  <c r="K1294" i="1" s="1"/>
  <c r="L1294" i="1" s="1"/>
  <c r="S1294" i="1"/>
  <c r="H1293" i="1"/>
  <c r="H1294" i="1" l="1"/>
  <c r="E1294" i="1"/>
  <c r="F1295" i="1" s="1"/>
  <c r="B1241" i="1"/>
  <c r="G1295" i="1"/>
  <c r="M1284" i="1"/>
  <c r="N1284" i="1" s="1"/>
  <c r="I1285" i="1"/>
  <c r="C1243" i="1"/>
  <c r="P1242" i="1"/>
  <c r="A1296" i="1"/>
  <c r="O1295" i="1"/>
  <c r="D1295" i="1"/>
  <c r="S1295" i="1"/>
  <c r="Q1294" i="1"/>
  <c r="R1294" i="1" s="1"/>
  <c r="T1295" i="1"/>
  <c r="J1295" i="1"/>
  <c r="K1295" i="1" s="1"/>
  <c r="L1295" i="1" s="1"/>
  <c r="H1295" i="1" l="1"/>
  <c r="E1295" i="1"/>
  <c r="F1296" i="1" s="1"/>
  <c r="B1242" i="1"/>
  <c r="S1296" i="1"/>
  <c r="J1296" i="1"/>
  <c r="K1296" i="1" s="1"/>
  <c r="L1296" i="1" s="1"/>
  <c r="Q1295" i="1"/>
  <c r="R1295" i="1" s="1"/>
  <c r="T1296" i="1"/>
  <c r="I1286" i="1"/>
  <c r="M1285" i="1"/>
  <c r="N1285" i="1" s="1"/>
  <c r="G1296" i="1"/>
  <c r="D1296" i="1"/>
  <c r="A1297" i="1"/>
  <c r="O1296" i="1"/>
  <c r="C1244" i="1"/>
  <c r="P1243" i="1"/>
  <c r="E1296" i="1" l="1"/>
  <c r="F1297" i="1" s="1"/>
  <c r="B1243" i="1"/>
  <c r="C1245" i="1"/>
  <c r="P1244" i="1"/>
  <c r="T1297" i="1"/>
  <c r="J1297" i="1"/>
  <c r="K1297" i="1" s="1"/>
  <c r="L1297" i="1" s="1"/>
  <c r="Q1296" i="1"/>
  <c r="R1296" i="1" s="1"/>
  <c r="S1297" i="1"/>
  <c r="A1298" i="1"/>
  <c r="D1297" i="1"/>
  <c r="O1297" i="1"/>
  <c r="G1297" i="1"/>
  <c r="H1296" i="1"/>
  <c r="M1286" i="1"/>
  <c r="N1286" i="1" s="1"/>
  <c r="I1287" i="1"/>
  <c r="E1297" i="1" l="1"/>
  <c r="F1298" i="1" s="1"/>
  <c r="B1244" i="1"/>
  <c r="G1298" i="1"/>
  <c r="C1246" i="1"/>
  <c r="P1245" i="1"/>
  <c r="I1288" i="1"/>
  <c r="M1287" i="1"/>
  <c r="N1287" i="1" s="1"/>
  <c r="Q1297" i="1"/>
  <c r="R1297" i="1" s="1"/>
  <c r="T1298" i="1"/>
  <c r="J1298" i="1"/>
  <c r="K1298" i="1" s="1"/>
  <c r="L1298" i="1" s="1"/>
  <c r="S1298" i="1"/>
  <c r="O1298" i="1"/>
  <c r="A1299" i="1"/>
  <c r="D1298" i="1"/>
  <c r="H1297" i="1"/>
  <c r="E1298" i="1" l="1"/>
  <c r="F1299" i="1" s="1"/>
  <c r="H1298" i="1"/>
  <c r="B1245" i="1"/>
  <c r="G1299" i="1"/>
  <c r="I1289" i="1"/>
  <c r="M1288" i="1"/>
  <c r="N1288" i="1" s="1"/>
  <c r="C1247" i="1"/>
  <c r="P1246" i="1"/>
  <c r="A1300" i="1"/>
  <c r="O1299" i="1"/>
  <c r="D1299" i="1"/>
  <c r="Q1298" i="1"/>
  <c r="R1298" i="1" s="1"/>
  <c r="S1299" i="1"/>
  <c r="T1299" i="1"/>
  <c r="J1299" i="1"/>
  <c r="K1299" i="1" s="1"/>
  <c r="L1299" i="1" s="1"/>
  <c r="H1299" i="1" l="1"/>
  <c r="E1299" i="1"/>
  <c r="F1300" i="1" s="1"/>
  <c r="B1246" i="1"/>
  <c r="D1300" i="1"/>
  <c r="O1300" i="1"/>
  <c r="A1301" i="1"/>
  <c r="C1248" i="1"/>
  <c r="P1247" i="1"/>
  <c r="I1290" i="1"/>
  <c r="M1289" i="1"/>
  <c r="N1289" i="1" s="1"/>
  <c r="J1300" i="1"/>
  <c r="K1300" i="1" s="1"/>
  <c r="L1300" i="1" s="1"/>
  <c r="T1300" i="1"/>
  <c r="Q1299" i="1"/>
  <c r="R1299" i="1" s="1"/>
  <c r="S1300" i="1"/>
  <c r="G1300" i="1"/>
  <c r="E1300" i="1" l="1"/>
  <c r="F1301" i="1" s="1"/>
  <c r="B1247" i="1"/>
  <c r="G1301" i="1"/>
  <c r="C1249" i="1"/>
  <c r="P1248" i="1"/>
  <c r="M1290" i="1"/>
  <c r="N1290" i="1" s="1"/>
  <c r="I1291" i="1"/>
  <c r="O1301" i="1"/>
  <c r="D1301" i="1"/>
  <c r="A1302" i="1"/>
  <c r="T1301" i="1"/>
  <c r="S1301" i="1"/>
  <c r="J1301" i="1"/>
  <c r="K1301" i="1" s="1"/>
  <c r="L1301" i="1" s="1"/>
  <c r="Q1300" i="1"/>
  <c r="R1300" i="1" s="1"/>
  <c r="H1300" i="1"/>
  <c r="E1301" i="1" l="1"/>
  <c r="F1302" i="1" s="1"/>
  <c r="H1301" i="1"/>
  <c r="B1248" i="1"/>
  <c r="A1303" i="1"/>
  <c r="O1302" i="1"/>
  <c r="D1302" i="1"/>
  <c r="J1302" i="1"/>
  <c r="K1302" i="1" s="1"/>
  <c r="L1302" i="1" s="1"/>
  <c r="Q1301" i="1"/>
  <c r="R1301" i="1" s="1"/>
  <c r="T1302" i="1"/>
  <c r="S1302" i="1"/>
  <c r="I1292" i="1"/>
  <c r="M1291" i="1"/>
  <c r="N1291" i="1" s="1"/>
  <c r="C1250" i="1"/>
  <c r="P1249" i="1"/>
  <c r="G1302" i="1"/>
  <c r="E1302" i="1" l="1"/>
  <c r="F1303" i="1" s="1"/>
  <c r="B1249" i="1"/>
  <c r="G1303" i="1"/>
  <c r="I1293" i="1"/>
  <c r="M1292" i="1"/>
  <c r="N1292" i="1" s="1"/>
  <c r="D1303" i="1"/>
  <c r="A1304" i="1"/>
  <c r="O1303" i="1"/>
  <c r="C1251" i="1"/>
  <c r="P1250" i="1"/>
  <c r="H1302" i="1"/>
  <c r="J1303" i="1"/>
  <c r="K1303" i="1" s="1"/>
  <c r="L1303" i="1" s="1"/>
  <c r="Q1302" i="1"/>
  <c r="R1302" i="1" s="1"/>
  <c r="T1303" i="1"/>
  <c r="S1303" i="1"/>
  <c r="H1303" i="1" l="1"/>
  <c r="E1303" i="1"/>
  <c r="F1304" i="1" s="1"/>
  <c r="B1250" i="1"/>
  <c r="G1304" i="1"/>
  <c r="C1252" i="1"/>
  <c r="P1251" i="1"/>
  <c r="D1304" i="1"/>
  <c r="A1305" i="1"/>
  <c r="O1304" i="1"/>
  <c r="I1294" i="1"/>
  <c r="M1293" i="1"/>
  <c r="N1293" i="1" s="1"/>
  <c r="S1304" i="1"/>
  <c r="Q1303" i="1"/>
  <c r="R1303" i="1" s="1"/>
  <c r="T1304" i="1"/>
  <c r="J1304" i="1"/>
  <c r="K1304" i="1" s="1"/>
  <c r="L1304" i="1" s="1"/>
  <c r="E1304" i="1" l="1"/>
  <c r="F1305" i="1" s="1"/>
  <c r="H1304" i="1"/>
  <c r="B1251" i="1"/>
  <c r="Q1304" i="1"/>
  <c r="R1304" i="1" s="1"/>
  <c r="T1305" i="1"/>
  <c r="J1305" i="1"/>
  <c r="K1305" i="1" s="1"/>
  <c r="L1305" i="1" s="1"/>
  <c r="S1305" i="1"/>
  <c r="O1305" i="1"/>
  <c r="D1305" i="1"/>
  <c r="A1306" i="1"/>
  <c r="M1294" i="1"/>
  <c r="N1294" i="1" s="1"/>
  <c r="I1295" i="1"/>
  <c r="C1253" i="1"/>
  <c r="P1252" i="1"/>
  <c r="G1305" i="1"/>
  <c r="E1305" i="1" l="1"/>
  <c r="F1306" i="1" s="1"/>
  <c r="B1252" i="1"/>
  <c r="O1306" i="1"/>
  <c r="A1307" i="1"/>
  <c r="D1306" i="1"/>
  <c r="T1306" i="1"/>
  <c r="Q1305" i="1"/>
  <c r="R1305" i="1" s="1"/>
  <c r="S1306" i="1"/>
  <c r="J1306" i="1"/>
  <c r="K1306" i="1" s="1"/>
  <c r="L1306" i="1" s="1"/>
  <c r="C1254" i="1"/>
  <c r="P1253" i="1"/>
  <c r="G1306" i="1"/>
  <c r="I1296" i="1"/>
  <c r="M1295" i="1"/>
  <c r="N1295" i="1" s="1"/>
  <c r="H1305" i="1"/>
  <c r="H1306" i="1" l="1"/>
  <c r="E1306" i="1"/>
  <c r="F1307" i="1" s="1"/>
  <c r="B1253" i="1"/>
  <c r="M1296" i="1"/>
  <c r="N1296" i="1" s="1"/>
  <c r="I1297" i="1"/>
  <c r="T1307" i="1"/>
  <c r="Q1306" i="1"/>
  <c r="R1306" i="1" s="1"/>
  <c r="S1307" i="1"/>
  <c r="J1307" i="1"/>
  <c r="K1307" i="1" s="1"/>
  <c r="L1307" i="1" s="1"/>
  <c r="G1307" i="1"/>
  <c r="C1255" i="1"/>
  <c r="P1254" i="1"/>
  <c r="D1307" i="1"/>
  <c r="A1308" i="1"/>
  <c r="O1307" i="1"/>
  <c r="E1307" i="1" l="1"/>
  <c r="F1308" i="1" s="1"/>
  <c r="H1307" i="1"/>
  <c r="B1254" i="1"/>
  <c r="S1308" i="1"/>
  <c r="J1308" i="1"/>
  <c r="K1308" i="1" s="1"/>
  <c r="L1308" i="1" s="1"/>
  <c r="T1308" i="1"/>
  <c r="Q1307" i="1"/>
  <c r="R1307" i="1" s="1"/>
  <c r="D1308" i="1"/>
  <c r="A1309" i="1"/>
  <c r="O1308" i="1"/>
  <c r="C1256" i="1"/>
  <c r="P1255" i="1"/>
  <c r="G1308" i="1"/>
  <c r="I1298" i="1"/>
  <c r="M1297" i="1"/>
  <c r="N1297" i="1" s="1"/>
  <c r="E1308" i="1" l="1"/>
  <c r="F1309" i="1" s="1"/>
  <c r="B1255" i="1"/>
  <c r="G1309" i="1"/>
  <c r="D1309" i="1"/>
  <c r="O1309" i="1"/>
  <c r="A1310" i="1"/>
  <c r="M1298" i="1"/>
  <c r="N1298" i="1" s="1"/>
  <c r="I1299" i="1"/>
  <c r="C1257" i="1"/>
  <c r="P1256" i="1"/>
  <c r="H1308" i="1"/>
  <c r="Q1308" i="1"/>
  <c r="R1308" i="1" s="1"/>
  <c r="T1309" i="1"/>
  <c r="S1309" i="1"/>
  <c r="J1309" i="1"/>
  <c r="K1309" i="1" s="1"/>
  <c r="L1309" i="1" s="1"/>
  <c r="H1309" i="1" l="1"/>
  <c r="E1309" i="1"/>
  <c r="F1310" i="1" s="1"/>
  <c r="B1256" i="1"/>
  <c r="I1300" i="1"/>
  <c r="M1299" i="1"/>
  <c r="N1299" i="1" s="1"/>
  <c r="D1310" i="1"/>
  <c r="O1310" i="1"/>
  <c r="A1311" i="1"/>
  <c r="C1258" i="1"/>
  <c r="P1257" i="1"/>
  <c r="J1310" i="1"/>
  <c r="K1310" i="1" s="1"/>
  <c r="L1310" i="1" s="1"/>
  <c r="T1310" i="1"/>
  <c r="Q1309" i="1"/>
  <c r="R1309" i="1" s="1"/>
  <c r="S1310" i="1"/>
  <c r="G1310" i="1"/>
  <c r="H1310" i="1" l="1"/>
  <c r="E1310" i="1"/>
  <c r="F1311" i="1" s="1"/>
  <c r="B1257" i="1"/>
  <c r="C1259" i="1"/>
  <c r="P1258" i="1"/>
  <c r="D1311" i="1"/>
  <c r="A1312" i="1"/>
  <c r="O1311" i="1"/>
  <c r="Q1310" i="1"/>
  <c r="R1310" i="1" s="1"/>
  <c r="T1311" i="1"/>
  <c r="J1311" i="1"/>
  <c r="K1311" i="1" s="1"/>
  <c r="L1311" i="1" s="1"/>
  <c r="S1311" i="1"/>
  <c r="G1311" i="1"/>
  <c r="M1300" i="1"/>
  <c r="N1300" i="1" s="1"/>
  <c r="I1301" i="1"/>
  <c r="E1311" i="1" l="1"/>
  <c r="F1312" i="1" s="1"/>
  <c r="H1311" i="1"/>
  <c r="B1258" i="1"/>
  <c r="S1312" i="1"/>
  <c r="J1312" i="1"/>
  <c r="K1312" i="1" s="1"/>
  <c r="L1312" i="1" s="1"/>
  <c r="T1312" i="1"/>
  <c r="Q1311" i="1"/>
  <c r="R1311" i="1" s="1"/>
  <c r="G1312" i="1"/>
  <c r="D1312" i="1"/>
  <c r="A1313" i="1"/>
  <c r="O1312" i="1"/>
  <c r="I1302" i="1"/>
  <c r="M1301" i="1"/>
  <c r="N1301" i="1" s="1"/>
  <c r="C1260" i="1"/>
  <c r="P1259" i="1"/>
  <c r="E1312" i="1" l="1"/>
  <c r="F1313" i="1" s="1"/>
  <c r="B1259" i="1"/>
  <c r="C1261" i="1"/>
  <c r="P1260" i="1"/>
  <c r="Q1312" i="1"/>
  <c r="R1312" i="1" s="1"/>
  <c r="T1313" i="1"/>
  <c r="S1313" i="1"/>
  <c r="J1313" i="1"/>
  <c r="K1313" i="1" s="1"/>
  <c r="L1313" i="1" s="1"/>
  <c r="G1313" i="1"/>
  <c r="H1312" i="1"/>
  <c r="D1313" i="1"/>
  <c r="O1313" i="1"/>
  <c r="A1314" i="1"/>
  <c r="I1303" i="1"/>
  <c r="M1302" i="1"/>
  <c r="N1302" i="1" s="1"/>
  <c r="E1313" i="1" l="1"/>
  <c r="F1314" i="1" s="1"/>
  <c r="B1260" i="1"/>
  <c r="G1314" i="1"/>
  <c r="H1313" i="1"/>
  <c r="D1314" i="1"/>
  <c r="O1314" i="1"/>
  <c r="A1315" i="1"/>
  <c r="J1314" i="1"/>
  <c r="K1314" i="1" s="1"/>
  <c r="L1314" i="1" s="1"/>
  <c r="T1314" i="1"/>
  <c r="Q1313" i="1"/>
  <c r="R1313" i="1" s="1"/>
  <c r="S1314" i="1"/>
  <c r="I1304" i="1"/>
  <c r="M1303" i="1"/>
  <c r="N1303" i="1" s="1"/>
  <c r="C1262" i="1"/>
  <c r="P1261" i="1"/>
  <c r="H1314" i="1" l="1"/>
  <c r="E1314" i="1"/>
  <c r="F1315" i="1" s="1"/>
  <c r="B1261" i="1"/>
  <c r="G1315" i="1"/>
  <c r="I1305" i="1"/>
  <c r="M1304" i="1"/>
  <c r="N1304" i="1" s="1"/>
  <c r="D1315" i="1"/>
  <c r="A1316" i="1"/>
  <c r="O1315" i="1"/>
  <c r="C1263" i="1"/>
  <c r="P1262" i="1"/>
  <c r="Q1314" i="1"/>
  <c r="R1314" i="1" s="1"/>
  <c r="T1315" i="1"/>
  <c r="J1315" i="1"/>
  <c r="K1315" i="1" s="1"/>
  <c r="L1315" i="1" s="1"/>
  <c r="S1315" i="1"/>
  <c r="H1315" i="1" l="1"/>
  <c r="E1315" i="1"/>
  <c r="F1316" i="1" s="1"/>
  <c r="B1262" i="1"/>
  <c r="G1316" i="1"/>
  <c r="A1317" i="1"/>
  <c r="D1316" i="1"/>
  <c r="O1316" i="1"/>
  <c r="I1306" i="1"/>
  <c r="M1305" i="1"/>
  <c r="N1305" i="1" s="1"/>
  <c r="C1264" i="1"/>
  <c r="P1263" i="1"/>
  <c r="S1316" i="1"/>
  <c r="J1316" i="1"/>
  <c r="K1316" i="1" s="1"/>
  <c r="L1316" i="1" s="1"/>
  <c r="Q1315" i="1"/>
  <c r="R1315" i="1" s="1"/>
  <c r="T1316" i="1"/>
  <c r="E1316" i="1" l="1"/>
  <c r="F1317" i="1" s="1"/>
  <c r="H1316" i="1"/>
  <c r="B1263" i="1"/>
  <c r="D1317" i="1"/>
  <c r="O1317" i="1"/>
  <c r="A1318" i="1"/>
  <c r="M1306" i="1"/>
  <c r="N1306" i="1" s="1"/>
  <c r="I1307" i="1"/>
  <c r="Q1316" i="1"/>
  <c r="R1316" i="1" s="1"/>
  <c r="S1317" i="1"/>
  <c r="J1317" i="1"/>
  <c r="K1317" i="1" s="1"/>
  <c r="L1317" i="1" s="1"/>
  <c r="T1317" i="1"/>
  <c r="G1317" i="1"/>
  <c r="C1265" i="1"/>
  <c r="P1264" i="1"/>
  <c r="E1317" i="1" l="1"/>
  <c r="F1318" i="1" s="1"/>
  <c r="B1264" i="1"/>
  <c r="I1308" i="1"/>
  <c r="M1307" i="1"/>
  <c r="N1307" i="1" s="1"/>
  <c r="D1318" i="1"/>
  <c r="A1319" i="1"/>
  <c r="O1318" i="1"/>
  <c r="C1266" i="1"/>
  <c r="P1265" i="1"/>
  <c r="T1318" i="1"/>
  <c r="J1318" i="1"/>
  <c r="K1318" i="1" s="1"/>
  <c r="L1318" i="1" s="1"/>
  <c r="S1318" i="1"/>
  <c r="Q1317" i="1"/>
  <c r="R1317" i="1" s="1"/>
  <c r="G1318" i="1"/>
  <c r="H1317" i="1"/>
  <c r="E1318" i="1" l="1"/>
  <c r="F1319" i="1" s="1"/>
  <c r="B1265" i="1"/>
  <c r="G1319" i="1"/>
  <c r="Q1318" i="1"/>
  <c r="R1318" i="1" s="1"/>
  <c r="T1319" i="1"/>
  <c r="S1319" i="1"/>
  <c r="J1319" i="1"/>
  <c r="K1319" i="1" s="1"/>
  <c r="L1319" i="1" s="1"/>
  <c r="D1319" i="1"/>
  <c r="O1319" i="1"/>
  <c r="A1320" i="1"/>
  <c r="M1308" i="1"/>
  <c r="N1308" i="1" s="1"/>
  <c r="I1309" i="1"/>
  <c r="H1318" i="1"/>
  <c r="C1267" i="1"/>
  <c r="P1266" i="1"/>
  <c r="H1319" i="1" l="1"/>
  <c r="E1319" i="1"/>
  <c r="F1320" i="1" s="1"/>
  <c r="B1266" i="1"/>
  <c r="I1310" i="1"/>
  <c r="M1309" i="1"/>
  <c r="N1309" i="1" s="1"/>
  <c r="D1320" i="1"/>
  <c r="A1321" i="1"/>
  <c r="O1320" i="1"/>
  <c r="S1320" i="1"/>
  <c r="J1320" i="1"/>
  <c r="K1320" i="1" s="1"/>
  <c r="L1320" i="1" s="1"/>
  <c r="Q1319" i="1"/>
  <c r="R1319" i="1" s="1"/>
  <c r="T1320" i="1"/>
  <c r="C1268" i="1"/>
  <c r="P1267" i="1"/>
  <c r="G1320" i="1"/>
  <c r="E1320" i="1" l="1"/>
  <c r="F1321" i="1" s="1"/>
  <c r="B1267" i="1"/>
  <c r="G1321" i="1"/>
  <c r="Q1320" i="1"/>
  <c r="R1320" i="1" s="1"/>
  <c r="S1321" i="1"/>
  <c r="J1321" i="1"/>
  <c r="K1321" i="1" s="1"/>
  <c r="L1321" i="1" s="1"/>
  <c r="T1321" i="1"/>
  <c r="C1269" i="1"/>
  <c r="P1268" i="1"/>
  <c r="D1321" i="1"/>
  <c r="O1321" i="1"/>
  <c r="A1322" i="1"/>
  <c r="H1320" i="1"/>
  <c r="M1310" i="1"/>
  <c r="N1310" i="1" s="1"/>
  <c r="I1311" i="1"/>
  <c r="H1321" i="1" l="1"/>
  <c r="E1321" i="1"/>
  <c r="F1322" i="1" s="1"/>
  <c r="B1268" i="1"/>
  <c r="D1322" i="1"/>
  <c r="O1322" i="1"/>
  <c r="A1323" i="1"/>
  <c r="C1270" i="1"/>
  <c r="P1269" i="1"/>
  <c r="I1312" i="1"/>
  <c r="M1311" i="1"/>
  <c r="N1311" i="1" s="1"/>
  <c r="T1322" i="1"/>
  <c r="J1322" i="1"/>
  <c r="K1322" i="1" s="1"/>
  <c r="L1322" i="1" s="1"/>
  <c r="S1322" i="1"/>
  <c r="Q1321" i="1"/>
  <c r="R1321" i="1" s="1"/>
  <c r="G1322" i="1"/>
  <c r="E1322" i="1" l="1"/>
  <c r="F1323" i="1" s="1"/>
  <c r="B1269" i="1"/>
  <c r="G1323" i="1"/>
  <c r="C1271" i="1"/>
  <c r="P1270" i="1"/>
  <c r="H1322" i="1"/>
  <c r="D1323" i="1"/>
  <c r="O1323" i="1"/>
  <c r="A1324" i="1"/>
  <c r="M1312" i="1"/>
  <c r="N1312" i="1" s="1"/>
  <c r="I1313" i="1"/>
  <c r="Q1322" i="1"/>
  <c r="R1322" i="1" s="1"/>
  <c r="T1323" i="1"/>
  <c r="S1323" i="1"/>
  <c r="J1323" i="1"/>
  <c r="K1323" i="1" s="1"/>
  <c r="L1323" i="1" s="1"/>
  <c r="E1323" i="1" l="1"/>
  <c r="F1324" i="1" s="1"/>
  <c r="H1323" i="1"/>
  <c r="B1270" i="1"/>
  <c r="G1324" i="1"/>
  <c r="C1272" i="1"/>
  <c r="P1271" i="1"/>
  <c r="D1324" i="1"/>
  <c r="O1324" i="1"/>
  <c r="A1325" i="1"/>
  <c r="I1314" i="1"/>
  <c r="M1313" i="1"/>
  <c r="N1313" i="1" s="1"/>
  <c r="S1324" i="1"/>
  <c r="J1324" i="1"/>
  <c r="K1324" i="1" s="1"/>
  <c r="L1324" i="1" s="1"/>
  <c r="Q1323" i="1"/>
  <c r="R1323" i="1" s="1"/>
  <c r="T1324" i="1"/>
  <c r="E1324" i="1" l="1"/>
  <c r="F1325" i="1" s="1"/>
  <c r="H1324" i="1"/>
  <c r="B1271" i="1"/>
  <c r="G1325" i="1"/>
  <c r="D1325" i="1"/>
  <c r="A1326" i="1"/>
  <c r="O1325" i="1"/>
  <c r="Q1324" i="1"/>
  <c r="R1324" i="1" s="1"/>
  <c r="S1325" i="1"/>
  <c r="T1325" i="1"/>
  <c r="J1325" i="1"/>
  <c r="K1325" i="1" s="1"/>
  <c r="L1325" i="1" s="1"/>
  <c r="M1314" i="1"/>
  <c r="N1314" i="1" s="1"/>
  <c r="I1315" i="1"/>
  <c r="C1273" i="1"/>
  <c r="P1272" i="1"/>
  <c r="E1325" i="1" l="1"/>
  <c r="F1326" i="1" s="1"/>
  <c r="H1325" i="1"/>
  <c r="B1272" i="1"/>
  <c r="D1326" i="1"/>
  <c r="O1326" i="1"/>
  <c r="A1327" i="1"/>
  <c r="I1316" i="1"/>
  <c r="M1315" i="1"/>
  <c r="N1315" i="1" s="1"/>
  <c r="C1274" i="1"/>
  <c r="P1273" i="1"/>
  <c r="J1326" i="1"/>
  <c r="K1326" i="1" s="1"/>
  <c r="L1326" i="1" s="1"/>
  <c r="T1326" i="1"/>
  <c r="Q1325" i="1"/>
  <c r="R1325" i="1" s="1"/>
  <c r="S1326" i="1"/>
  <c r="G1326" i="1"/>
  <c r="E1326" i="1" l="1"/>
  <c r="F1327" i="1" s="1"/>
  <c r="B1273" i="1"/>
  <c r="G1327" i="1"/>
  <c r="C1275" i="1"/>
  <c r="P1274" i="1"/>
  <c r="I1317" i="1"/>
  <c r="M1316" i="1"/>
  <c r="N1316" i="1" s="1"/>
  <c r="D1327" i="1"/>
  <c r="O1327" i="1"/>
  <c r="A1328" i="1"/>
  <c r="H1326" i="1"/>
  <c r="Q1326" i="1"/>
  <c r="R1326" i="1" s="1"/>
  <c r="T1327" i="1"/>
  <c r="S1327" i="1"/>
  <c r="J1327" i="1"/>
  <c r="K1327" i="1" s="1"/>
  <c r="L1327" i="1" s="1"/>
  <c r="E1327" i="1" l="1"/>
  <c r="F1328" i="1" s="1"/>
  <c r="H1327" i="1"/>
  <c r="B1274" i="1"/>
  <c r="G1328" i="1"/>
  <c r="D1328" i="1"/>
  <c r="O1328" i="1"/>
  <c r="A1329" i="1"/>
  <c r="S1328" i="1"/>
  <c r="J1328" i="1"/>
  <c r="K1328" i="1" s="1"/>
  <c r="L1328" i="1" s="1"/>
  <c r="Q1327" i="1"/>
  <c r="R1327" i="1" s="1"/>
  <c r="T1328" i="1"/>
  <c r="I1318" i="1"/>
  <c r="M1317" i="1"/>
  <c r="N1317" i="1" s="1"/>
  <c r="C1276" i="1"/>
  <c r="P1275" i="1"/>
  <c r="E1328" i="1" l="1"/>
  <c r="F1329" i="1" s="1"/>
  <c r="H1328" i="1"/>
  <c r="B1275" i="1"/>
  <c r="Q1328" i="1"/>
  <c r="R1328" i="1" s="1"/>
  <c r="T1329" i="1"/>
  <c r="J1329" i="1"/>
  <c r="K1329" i="1" s="1"/>
  <c r="L1329" i="1" s="1"/>
  <c r="S1329" i="1"/>
  <c r="M1318" i="1"/>
  <c r="N1318" i="1" s="1"/>
  <c r="I1319" i="1"/>
  <c r="G1329" i="1"/>
  <c r="C1277" i="1"/>
  <c r="P1276" i="1"/>
  <c r="D1329" i="1"/>
  <c r="O1329" i="1"/>
  <c r="A1330" i="1"/>
  <c r="E1329" i="1" l="1"/>
  <c r="F1330" i="1" s="1"/>
  <c r="H1329" i="1"/>
  <c r="B1276" i="1"/>
  <c r="S1330" i="1"/>
  <c r="J1330" i="1"/>
  <c r="K1330" i="1" s="1"/>
  <c r="L1330" i="1" s="1"/>
  <c r="Q1329" i="1"/>
  <c r="R1329" i="1" s="1"/>
  <c r="T1330" i="1"/>
  <c r="C1278" i="1"/>
  <c r="P1277" i="1"/>
  <c r="G1330" i="1"/>
  <c r="I1320" i="1"/>
  <c r="M1319" i="1"/>
  <c r="N1319" i="1" s="1"/>
  <c r="A1331" i="1"/>
  <c r="D1330" i="1"/>
  <c r="O1330" i="1"/>
  <c r="H1330" i="1" l="1"/>
  <c r="E1330" i="1"/>
  <c r="F1331" i="1" s="1"/>
  <c r="B1277" i="1"/>
  <c r="D1331" i="1"/>
  <c r="O1331" i="1"/>
  <c r="A1332" i="1"/>
  <c r="I1321" i="1"/>
  <c r="M1320" i="1"/>
  <c r="N1320" i="1" s="1"/>
  <c r="Q1330" i="1"/>
  <c r="R1330" i="1" s="1"/>
  <c r="T1331" i="1"/>
  <c r="S1331" i="1"/>
  <c r="J1331" i="1"/>
  <c r="K1331" i="1" s="1"/>
  <c r="L1331" i="1" s="1"/>
  <c r="G1331" i="1"/>
  <c r="C1279" i="1"/>
  <c r="P1278" i="1"/>
  <c r="E1331" i="1" l="1"/>
  <c r="F1332" i="1" s="1"/>
  <c r="B1278" i="1"/>
  <c r="G1332" i="1"/>
  <c r="I1322" i="1"/>
  <c r="M1321" i="1"/>
  <c r="N1321" i="1" s="1"/>
  <c r="T1332" i="1"/>
  <c r="J1332" i="1"/>
  <c r="K1332" i="1" s="1"/>
  <c r="L1332" i="1" s="1"/>
  <c r="S1332" i="1"/>
  <c r="Q1331" i="1"/>
  <c r="R1331" i="1" s="1"/>
  <c r="C1280" i="1"/>
  <c r="P1279" i="1"/>
  <c r="D1332" i="1"/>
  <c r="O1332" i="1"/>
  <c r="A1333" i="1"/>
  <c r="H1331" i="1"/>
  <c r="E1332" i="1" l="1"/>
  <c r="F1333" i="1" s="1"/>
  <c r="H1332" i="1"/>
  <c r="B1279" i="1"/>
  <c r="I1323" i="1"/>
  <c r="M1322" i="1"/>
  <c r="N1322" i="1" s="1"/>
  <c r="D1333" i="1"/>
  <c r="A1334" i="1"/>
  <c r="O1333" i="1"/>
  <c r="Q1332" i="1"/>
  <c r="R1332" i="1" s="1"/>
  <c r="S1333" i="1"/>
  <c r="J1333" i="1"/>
  <c r="K1333" i="1" s="1"/>
  <c r="L1333" i="1" s="1"/>
  <c r="T1333" i="1"/>
  <c r="C1281" i="1"/>
  <c r="P1280" i="1"/>
  <c r="G1333" i="1"/>
  <c r="E1333" i="1" l="1"/>
  <c r="F1334" i="1" s="1"/>
  <c r="B1280" i="1"/>
  <c r="C1282" i="1"/>
  <c r="P1281" i="1"/>
  <c r="S1334" i="1"/>
  <c r="J1334" i="1"/>
  <c r="K1334" i="1" s="1"/>
  <c r="L1334" i="1" s="1"/>
  <c r="Q1333" i="1"/>
  <c r="R1333" i="1" s="1"/>
  <c r="T1334" i="1"/>
  <c r="G1334" i="1"/>
  <c r="H1333" i="1"/>
  <c r="D1334" i="1"/>
  <c r="O1334" i="1"/>
  <c r="A1335" i="1"/>
  <c r="I1324" i="1"/>
  <c r="M1323" i="1"/>
  <c r="N1323" i="1" s="1"/>
  <c r="E1334" i="1" l="1"/>
  <c r="F1335" i="1" s="1"/>
  <c r="H1334" i="1"/>
  <c r="B1281" i="1"/>
  <c r="M1324" i="1"/>
  <c r="N1324" i="1" s="1"/>
  <c r="I1325" i="1"/>
  <c r="Q1334" i="1"/>
  <c r="R1334" i="1" s="1"/>
  <c r="S1335" i="1"/>
  <c r="J1335" i="1"/>
  <c r="K1335" i="1" s="1"/>
  <c r="L1335" i="1" s="1"/>
  <c r="T1335" i="1"/>
  <c r="G1335" i="1"/>
  <c r="D1335" i="1"/>
  <c r="O1335" i="1"/>
  <c r="A1336" i="1"/>
  <c r="C1283" i="1"/>
  <c r="P1282" i="1"/>
  <c r="E1335" i="1" l="1"/>
  <c r="F1336" i="1" s="1"/>
  <c r="B1282" i="1"/>
  <c r="S1336" i="1"/>
  <c r="J1336" i="1"/>
  <c r="K1336" i="1" s="1"/>
  <c r="L1336" i="1" s="1"/>
  <c r="Q1335" i="1"/>
  <c r="R1335" i="1" s="1"/>
  <c r="T1336" i="1"/>
  <c r="G1336" i="1"/>
  <c r="D1336" i="1"/>
  <c r="A1337" i="1"/>
  <c r="O1336" i="1"/>
  <c r="C1284" i="1"/>
  <c r="P1283" i="1"/>
  <c r="H1335" i="1"/>
  <c r="I1326" i="1"/>
  <c r="M1325" i="1"/>
  <c r="N1325" i="1" s="1"/>
  <c r="E1336" i="1" l="1"/>
  <c r="F1337" i="1" s="1"/>
  <c r="H1336" i="1"/>
  <c r="B1283" i="1"/>
  <c r="I1327" i="1"/>
  <c r="M1326" i="1"/>
  <c r="N1326" i="1" s="1"/>
  <c r="C1285" i="1"/>
  <c r="P1284" i="1"/>
  <c r="Q1336" i="1"/>
  <c r="R1336" i="1" s="1"/>
  <c r="S1337" i="1"/>
  <c r="T1337" i="1"/>
  <c r="J1337" i="1"/>
  <c r="K1337" i="1" s="1"/>
  <c r="L1337" i="1" s="1"/>
  <c r="D1337" i="1"/>
  <c r="O1337" i="1"/>
  <c r="A1338" i="1"/>
  <c r="G1337" i="1"/>
  <c r="E1337" i="1" l="1"/>
  <c r="F1338" i="1" s="1"/>
  <c r="B1284" i="1"/>
  <c r="G1338" i="1"/>
  <c r="H1337" i="1"/>
  <c r="C1286" i="1"/>
  <c r="P1285" i="1"/>
  <c r="A1339" i="1"/>
  <c r="D1338" i="1"/>
  <c r="O1338" i="1"/>
  <c r="I1328" i="1"/>
  <c r="M1327" i="1"/>
  <c r="N1327" i="1" s="1"/>
  <c r="S1338" i="1"/>
  <c r="J1338" i="1"/>
  <c r="K1338" i="1" s="1"/>
  <c r="L1338" i="1" s="1"/>
  <c r="Q1337" i="1"/>
  <c r="R1337" i="1" s="1"/>
  <c r="T1338" i="1"/>
  <c r="H1338" i="1" l="1"/>
  <c r="E1338" i="1"/>
  <c r="F1339" i="1" s="1"/>
  <c r="B1285" i="1"/>
  <c r="G1339" i="1"/>
  <c r="Q1338" i="1"/>
  <c r="R1338" i="1" s="1"/>
  <c r="T1339" i="1"/>
  <c r="S1339" i="1"/>
  <c r="J1339" i="1"/>
  <c r="K1339" i="1" s="1"/>
  <c r="L1339" i="1" s="1"/>
  <c r="C1287" i="1"/>
  <c r="P1286" i="1"/>
  <c r="I1329" i="1"/>
  <c r="M1328" i="1"/>
  <c r="N1328" i="1" s="1"/>
  <c r="D1339" i="1"/>
  <c r="O1339" i="1"/>
  <c r="A1340" i="1"/>
  <c r="E1339" i="1" l="1"/>
  <c r="F1340" i="1" s="1"/>
  <c r="H1339" i="1"/>
  <c r="B1286" i="1"/>
  <c r="G1340" i="1"/>
  <c r="S1340" i="1"/>
  <c r="J1340" i="1"/>
  <c r="K1340" i="1" s="1"/>
  <c r="L1340" i="1" s="1"/>
  <c r="Q1339" i="1"/>
  <c r="R1339" i="1" s="1"/>
  <c r="T1340" i="1"/>
  <c r="C1288" i="1"/>
  <c r="P1287" i="1"/>
  <c r="D1340" i="1"/>
  <c r="O1340" i="1"/>
  <c r="A1341" i="1"/>
  <c r="I1330" i="1"/>
  <c r="M1329" i="1"/>
  <c r="N1329" i="1" s="1"/>
  <c r="E1340" i="1" l="1"/>
  <c r="F1341" i="1" s="1"/>
  <c r="H1340" i="1"/>
  <c r="B1287" i="1"/>
  <c r="Q1340" i="1"/>
  <c r="R1340" i="1" s="1"/>
  <c r="T1341" i="1"/>
  <c r="J1341" i="1"/>
  <c r="K1341" i="1" s="1"/>
  <c r="L1341" i="1" s="1"/>
  <c r="S1341" i="1"/>
  <c r="D1341" i="1"/>
  <c r="O1341" i="1"/>
  <c r="A1342" i="1"/>
  <c r="I1331" i="1"/>
  <c r="M1330" i="1"/>
  <c r="N1330" i="1" s="1"/>
  <c r="C1289" i="1"/>
  <c r="P1288" i="1"/>
  <c r="G1341" i="1"/>
  <c r="E1341" i="1" l="1"/>
  <c r="F1342" i="1" s="1"/>
  <c r="H1341" i="1"/>
  <c r="B1288" i="1"/>
  <c r="S1342" i="1"/>
  <c r="J1342" i="1"/>
  <c r="K1342" i="1" s="1"/>
  <c r="L1342" i="1" s="1"/>
  <c r="Q1341" i="1"/>
  <c r="R1341" i="1" s="1"/>
  <c r="T1342" i="1"/>
  <c r="G1342" i="1"/>
  <c r="C1290" i="1"/>
  <c r="P1289" i="1"/>
  <c r="I1332" i="1"/>
  <c r="M1331" i="1"/>
  <c r="N1331" i="1" s="1"/>
  <c r="A1343" i="1"/>
  <c r="D1342" i="1"/>
  <c r="O1342" i="1"/>
  <c r="E1342" i="1" l="1"/>
  <c r="F1343" i="1" s="1"/>
  <c r="H1342" i="1"/>
  <c r="B1289" i="1"/>
  <c r="I1333" i="1"/>
  <c r="M1332" i="1"/>
  <c r="N1332" i="1" s="1"/>
  <c r="D1343" i="1"/>
  <c r="O1343" i="1"/>
  <c r="A1344" i="1"/>
  <c r="C1291" i="1"/>
  <c r="P1290" i="1"/>
  <c r="Q1342" i="1"/>
  <c r="R1342" i="1" s="1"/>
  <c r="T1343" i="1"/>
  <c r="S1343" i="1"/>
  <c r="J1343" i="1"/>
  <c r="K1343" i="1" s="1"/>
  <c r="L1343" i="1" s="1"/>
  <c r="G1343" i="1"/>
  <c r="E1343" i="1" l="1"/>
  <c r="F1344" i="1" s="1"/>
  <c r="H1343" i="1"/>
  <c r="B1290" i="1"/>
  <c r="G1344" i="1"/>
  <c r="D1344" i="1"/>
  <c r="O1344" i="1"/>
  <c r="A1345" i="1"/>
  <c r="C1292" i="1"/>
  <c r="P1291" i="1"/>
  <c r="S1344" i="1"/>
  <c r="J1344" i="1"/>
  <c r="K1344" i="1" s="1"/>
  <c r="L1344" i="1" s="1"/>
  <c r="Q1343" i="1"/>
  <c r="R1343" i="1" s="1"/>
  <c r="T1344" i="1"/>
  <c r="I1334" i="1"/>
  <c r="M1333" i="1"/>
  <c r="N1333" i="1" s="1"/>
  <c r="H1344" i="1" l="1"/>
  <c r="E1344" i="1"/>
  <c r="F1345" i="1" s="1"/>
  <c r="B1291" i="1"/>
  <c r="G1345" i="1"/>
  <c r="C1293" i="1"/>
  <c r="P1292" i="1"/>
  <c r="D1345" i="1"/>
  <c r="O1345" i="1"/>
  <c r="A1346" i="1"/>
  <c r="M1334" i="1"/>
  <c r="N1334" i="1" s="1"/>
  <c r="I1335" i="1"/>
  <c r="Q1344" i="1"/>
  <c r="R1344" i="1" s="1"/>
  <c r="S1345" i="1"/>
  <c r="J1345" i="1"/>
  <c r="K1345" i="1" s="1"/>
  <c r="L1345" i="1" s="1"/>
  <c r="T1345" i="1"/>
  <c r="E1345" i="1" l="1"/>
  <c r="F1346" i="1" s="1"/>
  <c r="H1345" i="1"/>
  <c r="B1292" i="1"/>
  <c r="D1346" i="1"/>
  <c r="O1346" i="1"/>
  <c r="A1347" i="1"/>
  <c r="C1294" i="1"/>
  <c r="P1293" i="1"/>
  <c r="I1336" i="1"/>
  <c r="M1335" i="1"/>
  <c r="N1335" i="1" s="1"/>
  <c r="S1346" i="1"/>
  <c r="J1346" i="1"/>
  <c r="K1346" i="1" s="1"/>
  <c r="L1346" i="1" s="1"/>
  <c r="T1346" i="1"/>
  <c r="Q1345" i="1"/>
  <c r="R1345" i="1" s="1"/>
  <c r="G1346" i="1"/>
  <c r="E1346" i="1" l="1"/>
  <c r="F1347" i="1" s="1"/>
  <c r="B1293" i="1"/>
  <c r="G1347" i="1"/>
  <c r="H1346" i="1"/>
  <c r="I1337" i="1"/>
  <c r="M1336" i="1"/>
  <c r="N1336" i="1" s="1"/>
  <c r="D1347" i="1"/>
  <c r="O1347" i="1"/>
  <c r="A1348" i="1"/>
  <c r="C1295" i="1"/>
  <c r="P1294" i="1"/>
  <c r="Q1346" i="1"/>
  <c r="R1346" i="1" s="1"/>
  <c r="T1347" i="1"/>
  <c r="S1347" i="1"/>
  <c r="J1347" i="1"/>
  <c r="K1347" i="1" s="1"/>
  <c r="L1347" i="1" s="1"/>
  <c r="E1347" i="1" l="1"/>
  <c r="F1348" i="1" s="1"/>
  <c r="H1347" i="1"/>
  <c r="B1294" i="1"/>
  <c r="G1348" i="1"/>
  <c r="T1348" i="1"/>
  <c r="J1348" i="1"/>
  <c r="K1348" i="1" s="1"/>
  <c r="L1348" i="1" s="1"/>
  <c r="S1348" i="1"/>
  <c r="Q1347" i="1"/>
  <c r="R1347" i="1" s="1"/>
  <c r="D1348" i="1"/>
  <c r="O1348" i="1"/>
  <c r="A1349" i="1"/>
  <c r="C1296" i="1"/>
  <c r="P1295" i="1"/>
  <c r="I1338" i="1"/>
  <c r="M1337" i="1"/>
  <c r="N1337" i="1" s="1"/>
  <c r="E1348" i="1" l="1"/>
  <c r="F1349" i="1" s="1"/>
  <c r="H1348" i="1"/>
  <c r="B1295" i="1"/>
  <c r="M1338" i="1"/>
  <c r="N1338" i="1" s="1"/>
  <c r="I1339" i="1"/>
  <c r="C1297" i="1"/>
  <c r="P1296" i="1"/>
  <c r="D1349" i="1"/>
  <c r="O1349" i="1"/>
  <c r="A1350" i="1"/>
  <c r="Q1348" i="1"/>
  <c r="R1348" i="1" s="1"/>
  <c r="S1349" i="1"/>
  <c r="T1349" i="1"/>
  <c r="J1349" i="1"/>
  <c r="K1349" i="1" s="1"/>
  <c r="L1349" i="1" s="1"/>
  <c r="G1349" i="1"/>
  <c r="E1349" i="1" l="1"/>
  <c r="F1350" i="1" s="1"/>
  <c r="H1349" i="1"/>
  <c r="B1296" i="1"/>
  <c r="I1340" i="1"/>
  <c r="M1339" i="1"/>
  <c r="N1339" i="1" s="1"/>
  <c r="S1350" i="1"/>
  <c r="Q1349" i="1"/>
  <c r="R1349" i="1" s="1"/>
  <c r="T1350" i="1"/>
  <c r="J1350" i="1"/>
  <c r="K1350" i="1" s="1"/>
  <c r="L1350" i="1" s="1"/>
  <c r="C1298" i="1"/>
  <c r="P1297" i="1"/>
  <c r="G1350" i="1"/>
  <c r="D1350" i="1"/>
  <c r="O1350" i="1"/>
  <c r="A1351" i="1"/>
  <c r="E1350" i="1" l="1"/>
  <c r="F1351" i="1" s="1"/>
  <c r="B1297" i="1"/>
  <c r="Q1350" i="1"/>
  <c r="R1350" i="1" s="1"/>
  <c r="J1351" i="1"/>
  <c r="K1351" i="1" s="1"/>
  <c r="L1351" i="1" s="1"/>
  <c r="T1351" i="1"/>
  <c r="S1351" i="1"/>
  <c r="G1351" i="1"/>
  <c r="I1341" i="1"/>
  <c r="M1340" i="1"/>
  <c r="N1340" i="1" s="1"/>
  <c r="D1351" i="1"/>
  <c r="O1351" i="1"/>
  <c r="A1352" i="1"/>
  <c r="H1350" i="1"/>
  <c r="C1299" i="1"/>
  <c r="P1298" i="1"/>
  <c r="E1351" i="1" l="1"/>
  <c r="F1352" i="1" s="1"/>
  <c r="H1351" i="1"/>
  <c r="B1298" i="1"/>
  <c r="C1300" i="1"/>
  <c r="P1299" i="1"/>
  <c r="A1353" i="1"/>
  <c r="D1352" i="1"/>
  <c r="O1352" i="1"/>
  <c r="S1352" i="1"/>
  <c r="Q1351" i="1"/>
  <c r="R1351" i="1" s="1"/>
  <c r="J1352" i="1"/>
  <c r="K1352" i="1" s="1"/>
  <c r="L1352" i="1" s="1"/>
  <c r="T1352" i="1"/>
  <c r="I1342" i="1"/>
  <c r="M1341" i="1"/>
  <c r="N1341" i="1" s="1"/>
  <c r="G1352" i="1"/>
  <c r="E1352" i="1" l="1"/>
  <c r="F1353" i="1" s="1"/>
  <c r="B1299" i="1"/>
  <c r="G1353" i="1"/>
  <c r="H1352" i="1"/>
  <c r="C1301" i="1"/>
  <c r="P1300" i="1"/>
  <c r="I1343" i="1"/>
  <c r="M1342" i="1"/>
  <c r="N1342" i="1" s="1"/>
  <c r="Q1352" i="1"/>
  <c r="R1352" i="1" s="1"/>
  <c r="J1353" i="1"/>
  <c r="K1353" i="1" s="1"/>
  <c r="L1353" i="1" s="1"/>
  <c r="T1353" i="1"/>
  <c r="S1353" i="1"/>
  <c r="D1353" i="1"/>
  <c r="O1353" i="1"/>
  <c r="A1354" i="1"/>
  <c r="E1353" i="1" l="1"/>
  <c r="F1354" i="1"/>
  <c r="H1353" i="1"/>
  <c r="B1300" i="1"/>
  <c r="G1354" i="1"/>
  <c r="I1344" i="1"/>
  <c r="M1343" i="1"/>
  <c r="N1343" i="1" s="1"/>
  <c r="D1354" i="1"/>
  <c r="O1354" i="1"/>
  <c r="A1355" i="1"/>
  <c r="C1302" i="1"/>
  <c r="P1301" i="1"/>
  <c r="Q1353" i="1"/>
  <c r="R1353" i="1" s="1"/>
  <c r="S1354" i="1"/>
  <c r="J1354" i="1"/>
  <c r="K1354" i="1" s="1"/>
  <c r="L1354" i="1" s="1"/>
  <c r="T1354" i="1"/>
  <c r="E1354" i="1" l="1"/>
  <c r="F1355" i="1" s="1"/>
  <c r="H1354" i="1"/>
  <c r="B1301" i="1"/>
  <c r="Q1354" i="1"/>
  <c r="R1354" i="1" s="1"/>
  <c r="J1355" i="1"/>
  <c r="K1355" i="1" s="1"/>
  <c r="L1355" i="1" s="1"/>
  <c r="T1355" i="1"/>
  <c r="S1355" i="1"/>
  <c r="D1355" i="1"/>
  <c r="O1355" i="1"/>
  <c r="A1356" i="1"/>
  <c r="C1303" i="1"/>
  <c r="P1302" i="1"/>
  <c r="I1345" i="1"/>
  <c r="M1344" i="1"/>
  <c r="N1344" i="1" s="1"/>
  <c r="G1355" i="1"/>
  <c r="E1355" i="1" l="1"/>
  <c r="F1356" i="1" s="1"/>
  <c r="B1302" i="1"/>
  <c r="G1356" i="1"/>
  <c r="C1304" i="1"/>
  <c r="P1303" i="1"/>
  <c r="H1355" i="1"/>
  <c r="O1356" i="1"/>
  <c r="A1357" i="1"/>
  <c r="D1356" i="1"/>
  <c r="I1346" i="1"/>
  <c r="M1345" i="1"/>
  <c r="N1345" i="1" s="1"/>
  <c r="Q1355" i="1"/>
  <c r="R1355" i="1" s="1"/>
  <c r="T1356" i="1"/>
  <c r="J1356" i="1"/>
  <c r="K1356" i="1" s="1"/>
  <c r="L1356" i="1" s="1"/>
  <c r="S1356" i="1"/>
  <c r="E1356" i="1" l="1"/>
  <c r="F1357" i="1" s="1"/>
  <c r="H1356" i="1"/>
  <c r="B1303" i="1"/>
  <c r="G1357" i="1"/>
  <c r="M1346" i="1"/>
  <c r="N1346" i="1" s="1"/>
  <c r="I1347" i="1"/>
  <c r="D1357" i="1"/>
  <c r="A1358" i="1"/>
  <c r="O1357" i="1"/>
  <c r="S1357" i="1"/>
  <c r="J1357" i="1"/>
  <c r="K1357" i="1" s="1"/>
  <c r="L1357" i="1" s="1"/>
  <c r="Q1356" i="1"/>
  <c r="R1356" i="1" s="1"/>
  <c r="T1357" i="1"/>
  <c r="C1305" i="1"/>
  <c r="P1304" i="1"/>
  <c r="E1357" i="1" l="1"/>
  <c r="F1358" i="1" s="1"/>
  <c r="H1357" i="1"/>
  <c r="B1304" i="1"/>
  <c r="C1306" i="1"/>
  <c r="P1305" i="1"/>
  <c r="Q1357" i="1"/>
  <c r="R1357" i="1" s="1"/>
  <c r="S1358" i="1"/>
  <c r="J1358" i="1"/>
  <c r="K1358" i="1" s="1"/>
  <c r="L1358" i="1" s="1"/>
  <c r="T1358" i="1"/>
  <c r="M1347" i="1"/>
  <c r="N1347" i="1" s="1"/>
  <c r="I1348" i="1"/>
  <c r="G1358" i="1"/>
  <c r="D1358" i="1"/>
  <c r="O1358" i="1"/>
  <c r="A1359" i="1"/>
  <c r="E1358" i="1" l="1"/>
  <c r="F1359" i="1" s="1"/>
  <c r="H1358" i="1"/>
  <c r="B1305" i="1"/>
  <c r="A1360" i="1"/>
  <c r="D1359" i="1"/>
  <c r="O1359" i="1"/>
  <c r="I1349" i="1"/>
  <c r="M1348" i="1"/>
  <c r="N1348" i="1" s="1"/>
  <c r="S1359" i="1"/>
  <c r="J1359" i="1"/>
  <c r="K1359" i="1" s="1"/>
  <c r="L1359" i="1" s="1"/>
  <c r="Q1358" i="1"/>
  <c r="R1358" i="1" s="1"/>
  <c r="T1359" i="1"/>
  <c r="G1359" i="1"/>
  <c r="C1307" i="1"/>
  <c r="P1306" i="1"/>
  <c r="E1359" i="1" l="1"/>
  <c r="F1360" i="1" s="1"/>
  <c r="B1306" i="1"/>
  <c r="G1360" i="1"/>
  <c r="M1349" i="1"/>
  <c r="N1349" i="1" s="1"/>
  <c r="I1350" i="1"/>
  <c r="H1359" i="1"/>
  <c r="D1360" i="1"/>
  <c r="O1360" i="1"/>
  <c r="A1361" i="1"/>
  <c r="C1308" i="1"/>
  <c r="P1307" i="1"/>
  <c r="Q1359" i="1"/>
  <c r="R1359" i="1" s="1"/>
  <c r="S1360" i="1"/>
  <c r="J1360" i="1"/>
  <c r="K1360" i="1" s="1"/>
  <c r="L1360" i="1" s="1"/>
  <c r="T1360" i="1"/>
  <c r="E1360" i="1" l="1"/>
  <c r="F1361" i="1" s="1"/>
  <c r="H1360" i="1"/>
  <c r="B1307" i="1"/>
  <c r="C1309" i="1"/>
  <c r="P1308" i="1"/>
  <c r="S1361" i="1"/>
  <c r="J1361" i="1"/>
  <c r="K1361" i="1" s="1"/>
  <c r="L1361" i="1" s="1"/>
  <c r="Q1360" i="1"/>
  <c r="R1360" i="1" s="1"/>
  <c r="T1361" i="1"/>
  <c r="G1361" i="1"/>
  <c r="I1351" i="1"/>
  <c r="M1350" i="1"/>
  <c r="N1350" i="1" s="1"/>
  <c r="D1361" i="1"/>
  <c r="A1362" i="1"/>
  <c r="O1361" i="1"/>
  <c r="E1361" i="1" l="1"/>
  <c r="F1362" i="1" s="1"/>
  <c r="B1308" i="1"/>
  <c r="G1362" i="1"/>
  <c r="Q1361" i="1"/>
  <c r="R1361" i="1" s="1"/>
  <c r="S1362" i="1"/>
  <c r="T1362" i="1"/>
  <c r="J1362" i="1"/>
  <c r="K1362" i="1" s="1"/>
  <c r="L1362" i="1" s="1"/>
  <c r="H1361" i="1"/>
  <c r="D1362" i="1"/>
  <c r="A1363" i="1"/>
  <c r="O1362" i="1"/>
  <c r="M1351" i="1"/>
  <c r="N1351" i="1" s="1"/>
  <c r="I1352" i="1"/>
  <c r="C1310" i="1"/>
  <c r="P1309" i="1"/>
  <c r="E1362" i="1" l="1"/>
  <c r="F1363" i="1" s="1"/>
  <c r="H1362" i="1"/>
  <c r="B1309" i="1"/>
  <c r="C1311" i="1"/>
  <c r="P1310" i="1"/>
  <c r="I1353" i="1"/>
  <c r="M1352" i="1"/>
  <c r="N1352" i="1" s="1"/>
  <c r="T1363" i="1"/>
  <c r="J1363" i="1"/>
  <c r="K1363" i="1" s="1"/>
  <c r="L1363" i="1" s="1"/>
  <c r="S1363" i="1"/>
  <c r="Q1362" i="1"/>
  <c r="R1362" i="1" s="1"/>
  <c r="D1363" i="1"/>
  <c r="O1363" i="1"/>
  <c r="A1364" i="1"/>
  <c r="G1363" i="1"/>
  <c r="E1363" i="1" l="1"/>
  <c r="F1364" i="1" s="1"/>
  <c r="H1363" i="1"/>
  <c r="B1310" i="1"/>
  <c r="D1364" i="1"/>
  <c r="O1364" i="1"/>
  <c r="A1365" i="1"/>
  <c r="Q1363" i="1"/>
  <c r="R1363" i="1" s="1"/>
  <c r="T1364" i="1"/>
  <c r="S1364" i="1"/>
  <c r="J1364" i="1"/>
  <c r="K1364" i="1" s="1"/>
  <c r="L1364" i="1" s="1"/>
  <c r="G1364" i="1"/>
  <c r="I1354" i="1"/>
  <c r="M1353" i="1"/>
  <c r="N1353" i="1" s="1"/>
  <c r="C1312" i="1"/>
  <c r="P1311" i="1"/>
  <c r="E1364" i="1" l="1"/>
  <c r="F1365" i="1" s="1"/>
  <c r="B1311" i="1"/>
  <c r="G1365" i="1"/>
  <c r="C1313" i="1"/>
  <c r="P1312" i="1"/>
  <c r="D1365" i="1"/>
  <c r="A1366" i="1"/>
  <c r="O1365" i="1"/>
  <c r="S1365" i="1"/>
  <c r="J1365" i="1"/>
  <c r="K1365" i="1" s="1"/>
  <c r="L1365" i="1" s="1"/>
  <c r="Q1364" i="1"/>
  <c r="R1364" i="1" s="1"/>
  <c r="T1365" i="1"/>
  <c r="I1355" i="1"/>
  <c r="M1354" i="1"/>
  <c r="N1354" i="1" s="1"/>
  <c r="H1364" i="1"/>
  <c r="E1365" i="1" l="1"/>
  <c r="F1366" i="1" s="1"/>
  <c r="H1365" i="1"/>
  <c r="B1312" i="1"/>
  <c r="C1314" i="1"/>
  <c r="P1313" i="1"/>
  <c r="Q1365" i="1"/>
  <c r="R1365" i="1" s="1"/>
  <c r="S1366" i="1"/>
  <c r="J1366" i="1"/>
  <c r="K1366" i="1" s="1"/>
  <c r="L1366" i="1" s="1"/>
  <c r="T1366" i="1"/>
  <c r="G1366" i="1"/>
  <c r="M1355" i="1"/>
  <c r="N1355" i="1" s="1"/>
  <c r="I1356" i="1"/>
  <c r="D1366" i="1"/>
  <c r="O1366" i="1"/>
  <c r="A1367" i="1"/>
  <c r="E1366" i="1" l="1"/>
  <c r="F1367" i="1" s="1"/>
  <c r="B1313" i="1"/>
  <c r="C1315" i="1"/>
  <c r="P1314" i="1"/>
  <c r="I1357" i="1"/>
  <c r="M1356" i="1"/>
  <c r="N1356" i="1" s="1"/>
  <c r="D1367" i="1"/>
  <c r="A1368" i="1"/>
  <c r="O1367" i="1"/>
  <c r="T1367" i="1"/>
  <c r="J1367" i="1"/>
  <c r="K1367" i="1" s="1"/>
  <c r="L1367" i="1" s="1"/>
  <c r="S1367" i="1"/>
  <c r="Q1366" i="1"/>
  <c r="R1366" i="1" s="1"/>
  <c r="G1367" i="1"/>
  <c r="H1366" i="1"/>
  <c r="E1367" i="1" l="1"/>
  <c r="F1368" i="1" s="1"/>
  <c r="B1314" i="1"/>
  <c r="G1368" i="1"/>
  <c r="C1316" i="1"/>
  <c r="P1315" i="1"/>
  <c r="H1367" i="1"/>
  <c r="Q1367" i="1"/>
  <c r="R1367" i="1" s="1"/>
  <c r="T1368" i="1"/>
  <c r="S1368" i="1"/>
  <c r="J1368" i="1"/>
  <c r="K1368" i="1" s="1"/>
  <c r="L1368" i="1" s="1"/>
  <c r="D1368" i="1"/>
  <c r="O1368" i="1"/>
  <c r="A1369" i="1"/>
  <c r="I1358" i="1"/>
  <c r="M1357" i="1"/>
  <c r="N1357" i="1" s="1"/>
  <c r="H1368" i="1" l="1"/>
  <c r="E1368" i="1"/>
  <c r="F1369" i="1" s="1"/>
  <c r="B1315" i="1"/>
  <c r="C1317" i="1"/>
  <c r="P1316" i="1"/>
  <c r="D1369" i="1"/>
  <c r="O1369" i="1"/>
  <c r="A1370" i="1"/>
  <c r="I1359" i="1"/>
  <c r="M1358" i="1"/>
  <c r="N1358" i="1" s="1"/>
  <c r="S1369" i="1"/>
  <c r="J1369" i="1"/>
  <c r="K1369" i="1" s="1"/>
  <c r="L1369" i="1" s="1"/>
  <c r="Q1368" i="1"/>
  <c r="R1368" i="1" s="1"/>
  <c r="T1369" i="1"/>
  <c r="G1369" i="1"/>
  <c r="E1369" i="1" l="1"/>
  <c r="F1370" i="1" s="1"/>
  <c r="B1316" i="1"/>
  <c r="G1370" i="1"/>
  <c r="I1360" i="1"/>
  <c r="M1359" i="1"/>
  <c r="N1359" i="1" s="1"/>
  <c r="D1370" i="1"/>
  <c r="O1370" i="1"/>
  <c r="A1371" i="1"/>
  <c r="H1369" i="1"/>
  <c r="Q1369" i="1"/>
  <c r="R1369" i="1" s="1"/>
  <c r="T1370" i="1"/>
  <c r="J1370" i="1"/>
  <c r="K1370" i="1" s="1"/>
  <c r="L1370" i="1" s="1"/>
  <c r="S1370" i="1"/>
  <c r="C1318" i="1"/>
  <c r="P1317" i="1"/>
  <c r="E1370" i="1" l="1"/>
  <c r="F1371" i="1" s="1"/>
  <c r="H1370" i="1"/>
  <c r="B1317" i="1"/>
  <c r="G1371" i="1"/>
  <c r="D1371" i="1"/>
  <c r="O1371" i="1"/>
  <c r="A1372" i="1"/>
  <c r="C1319" i="1"/>
  <c r="P1318" i="1"/>
  <c r="S1371" i="1"/>
  <c r="J1371" i="1"/>
  <c r="K1371" i="1" s="1"/>
  <c r="L1371" i="1" s="1"/>
  <c r="T1371" i="1"/>
  <c r="Q1370" i="1"/>
  <c r="R1370" i="1" s="1"/>
  <c r="I1361" i="1"/>
  <c r="M1360" i="1"/>
  <c r="N1360" i="1" s="1"/>
  <c r="E1371" i="1" l="1"/>
  <c r="F1372" i="1" s="1"/>
  <c r="H1371" i="1"/>
  <c r="B1318" i="1"/>
  <c r="G1372" i="1"/>
  <c r="M1361" i="1"/>
  <c r="N1361" i="1" s="1"/>
  <c r="I1362" i="1"/>
  <c r="D1372" i="1"/>
  <c r="O1372" i="1"/>
  <c r="A1373" i="1"/>
  <c r="C1320" i="1"/>
  <c r="P1319" i="1"/>
  <c r="Q1371" i="1"/>
  <c r="R1371" i="1" s="1"/>
  <c r="T1372" i="1"/>
  <c r="S1372" i="1"/>
  <c r="J1372" i="1"/>
  <c r="K1372" i="1" s="1"/>
  <c r="L1372" i="1" s="1"/>
  <c r="E1372" i="1" l="1"/>
  <c r="F1373" i="1" s="1"/>
  <c r="H1372" i="1"/>
  <c r="B1319" i="1"/>
  <c r="S1373" i="1"/>
  <c r="J1373" i="1"/>
  <c r="K1373" i="1" s="1"/>
  <c r="L1373" i="1" s="1"/>
  <c r="Q1372" i="1"/>
  <c r="R1372" i="1" s="1"/>
  <c r="T1373" i="1"/>
  <c r="I1363" i="1"/>
  <c r="M1362" i="1"/>
  <c r="N1362" i="1" s="1"/>
  <c r="C1321" i="1"/>
  <c r="P1320" i="1"/>
  <c r="A1374" i="1"/>
  <c r="D1373" i="1"/>
  <c r="O1373" i="1"/>
  <c r="G1373" i="1"/>
  <c r="E1373" i="1" l="1"/>
  <c r="F1374" i="1" s="1"/>
  <c r="H1373" i="1"/>
  <c r="B1320" i="1"/>
  <c r="Q1373" i="1"/>
  <c r="R1373" i="1" s="1"/>
  <c r="T1374" i="1"/>
  <c r="S1374" i="1"/>
  <c r="J1374" i="1"/>
  <c r="K1374" i="1" s="1"/>
  <c r="L1374" i="1" s="1"/>
  <c r="G1374" i="1"/>
  <c r="C1322" i="1"/>
  <c r="P1321" i="1"/>
  <c r="D1374" i="1"/>
  <c r="A1375" i="1"/>
  <c r="O1374" i="1"/>
  <c r="I1364" i="1"/>
  <c r="M1363" i="1"/>
  <c r="N1363" i="1" s="1"/>
  <c r="E1374" i="1" l="1"/>
  <c r="F1375" i="1" s="1"/>
  <c r="H1374" i="1"/>
  <c r="B1321" i="1"/>
  <c r="G1375" i="1"/>
  <c r="I1365" i="1"/>
  <c r="M1364" i="1"/>
  <c r="N1364" i="1" s="1"/>
  <c r="D1375" i="1"/>
  <c r="O1375" i="1"/>
  <c r="A1376" i="1"/>
  <c r="S1375" i="1"/>
  <c r="J1375" i="1"/>
  <c r="K1375" i="1" s="1"/>
  <c r="L1375" i="1" s="1"/>
  <c r="T1375" i="1"/>
  <c r="Q1374" i="1"/>
  <c r="R1374" i="1" s="1"/>
  <c r="C1323" i="1"/>
  <c r="P1322" i="1"/>
  <c r="E1375" i="1" l="1"/>
  <c r="F1376" i="1" s="1"/>
  <c r="B1322" i="1"/>
  <c r="G1376" i="1"/>
  <c r="C1324" i="1"/>
  <c r="P1323" i="1"/>
  <c r="Q1375" i="1"/>
  <c r="R1375" i="1" s="1"/>
  <c r="T1376" i="1"/>
  <c r="S1376" i="1"/>
  <c r="J1376" i="1"/>
  <c r="K1376" i="1" s="1"/>
  <c r="L1376" i="1" s="1"/>
  <c r="I1366" i="1"/>
  <c r="M1365" i="1"/>
  <c r="N1365" i="1" s="1"/>
  <c r="D1376" i="1"/>
  <c r="O1376" i="1"/>
  <c r="A1377" i="1"/>
  <c r="H1375" i="1"/>
  <c r="E1376" i="1" l="1"/>
  <c r="F1377" i="1" s="1"/>
  <c r="B1323" i="1"/>
  <c r="D1377" i="1"/>
  <c r="A1378" i="1"/>
  <c r="O1377" i="1"/>
  <c r="G1377" i="1"/>
  <c r="C1325" i="1"/>
  <c r="P1324" i="1"/>
  <c r="S1377" i="1"/>
  <c r="J1377" i="1"/>
  <c r="K1377" i="1" s="1"/>
  <c r="L1377" i="1" s="1"/>
  <c r="Q1376" i="1"/>
  <c r="R1376" i="1" s="1"/>
  <c r="T1377" i="1"/>
  <c r="I1367" i="1"/>
  <c r="M1366" i="1"/>
  <c r="N1366" i="1" s="1"/>
  <c r="H1376" i="1"/>
  <c r="E1377" i="1" l="1"/>
  <c r="F1378" i="1" s="1"/>
  <c r="B1324" i="1"/>
  <c r="G1378" i="1"/>
  <c r="D1378" i="1"/>
  <c r="O1378" i="1"/>
  <c r="A1379" i="1"/>
  <c r="M1367" i="1"/>
  <c r="N1367" i="1" s="1"/>
  <c r="I1368" i="1"/>
  <c r="C1326" i="1"/>
  <c r="P1325" i="1"/>
  <c r="Q1377" i="1"/>
  <c r="R1377" i="1" s="1"/>
  <c r="T1378" i="1"/>
  <c r="S1378" i="1"/>
  <c r="J1378" i="1"/>
  <c r="K1378" i="1" s="1"/>
  <c r="L1378" i="1" s="1"/>
  <c r="H1377" i="1"/>
  <c r="E1378" i="1" l="1"/>
  <c r="F1379" i="1" s="1"/>
  <c r="H1378" i="1"/>
  <c r="B1325" i="1"/>
  <c r="C1327" i="1"/>
  <c r="P1326" i="1"/>
  <c r="D1379" i="1"/>
  <c r="O1379" i="1"/>
  <c r="A1380" i="1"/>
  <c r="S1379" i="1"/>
  <c r="J1379" i="1"/>
  <c r="K1379" i="1" s="1"/>
  <c r="L1379" i="1" s="1"/>
  <c r="T1379" i="1"/>
  <c r="Q1378" i="1"/>
  <c r="R1378" i="1" s="1"/>
  <c r="I1369" i="1"/>
  <c r="M1368" i="1"/>
  <c r="N1368" i="1" s="1"/>
  <c r="G1379" i="1"/>
  <c r="E1379" i="1" l="1"/>
  <c r="F1380" i="1" s="1"/>
  <c r="B1326" i="1"/>
  <c r="G1380" i="1"/>
  <c r="H1379" i="1"/>
  <c r="D1380" i="1"/>
  <c r="O1380" i="1"/>
  <c r="A1381" i="1"/>
  <c r="I1370" i="1"/>
  <c r="M1369" i="1"/>
  <c r="N1369" i="1" s="1"/>
  <c r="Q1379" i="1"/>
  <c r="R1379" i="1" s="1"/>
  <c r="T1380" i="1"/>
  <c r="S1380" i="1"/>
  <c r="J1380" i="1"/>
  <c r="K1380" i="1" s="1"/>
  <c r="L1380" i="1" s="1"/>
  <c r="C1328" i="1"/>
  <c r="P1327" i="1"/>
  <c r="E1380" i="1" l="1"/>
  <c r="F1381" i="1" s="1"/>
  <c r="H1380" i="1"/>
  <c r="B1327" i="1"/>
  <c r="G1381" i="1"/>
  <c r="C1329" i="1"/>
  <c r="P1328" i="1"/>
  <c r="D1381" i="1"/>
  <c r="O1381" i="1"/>
  <c r="A1382" i="1"/>
  <c r="I1371" i="1"/>
  <c r="M1370" i="1"/>
  <c r="N1370" i="1" s="1"/>
  <c r="S1381" i="1"/>
  <c r="J1381" i="1"/>
  <c r="K1381" i="1" s="1"/>
  <c r="L1381" i="1" s="1"/>
  <c r="Q1380" i="1"/>
  <c r="R1380" i="1" s="1"/>
  <c r="T1381" i="1"/>
  <c r="E1381" i="1" l="1"/>
  <c r="F1382" i="1" s="1"/>
  <c r="H1381" i="1"/>
  <c r="B1328" i="1"/>
  <c r="Q1381" i="1"/>
  <c r="R1381" i="1" s="1"/>
  <c r="T1382" i="1"/>
  <c r="J1382" i="1"/>
  <c r="K1382" i="1" s="1"/>
  <c r="L1382" i="1" s="1"/>
  <c r="S1382" i="1"/>
  <c r="C1330" i="1"/>
  <c r="P1329" i="1"/>
  <c r="G1382" i="1"/>
  <c r="I1372" i="1"/>
  <c r="M1371" i="1"/>
  <c r="N1371" i="1" s="1"/>
  <c r="D1382" i="1"/>
  <c r="O1382" i="1"/>
  <c r="A1383" i="1"/>
  <c r="E1382" i="1" l="1"/>
  <c r="F1383" i="1" s="1"/>
  <c r="B1329" i="1"/>
  <c r="G1383" i="1"/>
  <c r="H1382" i="1"/>
  <c r="D1383" i="1"/>
  <c r="A1384" i="1"/>
  <c r="O1383" i="1"/>
  <c r="S1383" i="1"/>
  <c r="J1383" i="1"/>
  <c r="K1383" i="1" s="1"/>
  <c r="L1383" i="1" s="1"/>
  <c r="T1383" i="1"/>
  <c r="Q1382" i="1"/>
  <c r="R1382" i="1" s="1"/>
  <c r="I1373" i="1"/>
  <c r="M1372" i="1"/>
  <c r="N1372" i="1" s="1"/>
  <c r="C1331" i="1"/>
  <c r="P1330" i="1"/>
  <c r="E1383" i="1" l="1"/>
  <c r="F1384" i="1" s="1"/>
  <c r="H1383" i="1"/>
  <c r="B1330" i="1"/>
  <c r="M1373" i="1"/>
  <c r="N1373" i="1" s="1"/>
  <c r="I1374" i="1"/>
  <c r="C1332" i="1"/>
  <c r="P1331" i="1"/>
  <c r="Q1383" i="1"/>
  <c r="R1383" i="1" s="1"/>
  <c r="T1384" i="1"/>
  <c r="S1384" i="1"/>
  <c r="J1384" i="1"/>
  <c r="K1384" i="1" s="1"/>
  <c r="L1384" i="1" s="1"/>
  <c r="D1384" i="1"/>
  <c r="O1384" i="1"/>
  <c r="A1385" i="1"/>
  <c r="G1384" i="1"/>
  <c r="E1384" i="1" l="1"/>
  <c r="F1385" i="1" s="1"/>
  <c r="H1384" i="1"/>
  <c r="B1331" i="1"/>
  <c r="S1385" i="1"/>
  <c r="J1385" i="1"/>
  <c r="K1385" i="1" s="1"/>
  <c r="L1385" i="1" s="1"/>
  <c r="Q1384" i="1"/>
  <c r="R1384" i="1" s="1"/>
  <c r="T1385" i="1"/>
  <c r="C1333" i="1"/>
  <c r="P1332" i="1"/>
  <c r="I1375" i="1"/>
  <c r="M1374" i="1"/>
  <c r="N1374" i="1" s="1"/>
  <c r="G1385" i="1"/>
  <c r="A1386" i="1"/>
  <c r="D1385" i="1"/>
  <c r="O1385" i="1"/>
  <c r="E1385" i="1" l="1"/>
  <c r="F1386" i="1" s="1"/>
  <c r="H1385" i="1"/>
  <c r="B1332" i="1"/>
  <c r="Q1385" i="1"/>
  <c r="R1385" i="1" s="1"/>
  <c r="T1386" i="1"/>
  <c r="J1386" i="1"/>
  <c r="K1386" i="1" s="1"/>
  <c r="L1386" i="1" s="1"/>
  <c r="S1386" i="1"/>
  <c r="G1386" i="1"/>
  <c r="C1334" i="1"/>
  <c r="P1333" i="1"/>
  <c r="D1386" i="1"/>
  <c r="A1387" i="1"/>
  <c r="O1386" i="1"/>
  <c r="I1376" i="1"/>
  <c r="M1375" i="1"/>
  <c r="N1375" i="1" s="1"/>
  <c r="E1386" i="1" l="1"/>
  <c r="F1387" i="1" s="1"/>
  <c r="B1333" i="1"/>
  <c r="G1387" i="1"/>
  <c r="I1377" i="1"/>
  <c r="M1376" i="1"/>
  <c r="N1376" i="1" s="1"/>
  <c r="O1387" i="1"/>
  <c r="A1388" i="1"/>
  <c r="D1387" i="1"/>
  <c r="S1387" i="1"/>
  <c r="J1387" i="1"/>
  <c r="K1387" i="1" s="1"/>
  <c r="L1387" i="1" s="1"/>
  <c r="T1387" i="1"/>
  <c r="Q1386" i="1"/>
  <c r="R1386" i="1" s="1"/>
  <c r="C1335" i="1"/>
  <c r="P1334" i="1"/>
  <c r="H1386" i="1"/>
  <c r="E1387" i="1" l="1"/>
  <c r="F1388" i="1" s="1"/>
  <c r="B1334" i="1"/>
  <c r="M1377" i="1"/>
  <c r="N1377" i="1" s="1"/>
  <c r="I1378" i="1"/>
  <c r="C1336" i="1"/>
  <c r="P1335" i="1"/>
  <c r="D1388" i="1"/>
  <c r="O1388" i="1"/>
  <c r="A1389" i="1"/>
  <c r="G1388" i="1"/>
  <c r="S1388" i="1"/>
  <c r="Q1387" i="1"/>
  <c r="R1387" i="1" s="1"/>
  <c r="J1388" i="1"/>
  <c r="K1388" i="1" s="1"/>
  <c r="L1388" i="1" s="1"/>
  <c r="T1388" i="1"/>
  <c r="H1387" i="1"/>
  <c r="E1388" i="1" l="1"/>
  <c r="F1389" i="1" s="1"/>
  <c r="B1335" i="1"/>
  <c r="G1389" i="1"/>
  <c r="H1388" i="1"/>
  <c r="O1389" i="1"/>
  <c r="A1390" i="1"/>
  <c r="D1389" i="1"/>
  <c r="I1379" i="1"/>
  <c r="M1378" i="1"/>
  <c r="N1378" i="1" s="1"/>
  <c r="C1337" i="1"/>
  <c r="P1336" i="1"/>
  <c r="S1389" i="1"/>
  <c r="J1389" i="1"/>
  <c r="K1389" i="1" s="1"/>
  <c r="L1389" i="1" s="1"/>
  <c r="Q1388" i="1"/>
  <c r="R1388" i="1" s="1"/>
  <c r="T1389" i="1"/>
  <c r="E1389" i="1" l="1"/>
  <c r="F1390" i="1" s="1"/>
  <c r="H1389" i="1"/>
  <c r="B1336" i="1"/>
  <c r="Q1389" i="1"/>
  <c r="R1389" i="1" s="1"/>
  <c r="T1390" i="1"/>
  <c r="J1390" i="1"/>
  <c r="K1390" i="1" s="1"/>
  <c r="L1390" i="1" s="1"/>
  <c r="S1390" i="1"/>
  <c r="I1380" i="1"/>
  <c r="M1379" i="1"/>
  <c r="N1379" i="1" s="1"/>
  <c r="D1390" i="1"/>
  <c r="A1391" i="1"/>
  <c r="O1390" i="1"/>
  <c r="C1338" i="1"/>
  <c r="P1337" i="1"/>
  <c r="G1390" i="1"/>
  <c r="E1390" i="1" l="1"/>
  <c r="F1391" i="1" s="1"/>
  <c r="B1337" i="1"/>
  <c r="T1391" i="1"/>
  <c r="J1391" i="1"/>
  <c r="K1391" i="1" s="1"/>
  <c r="L1391" i="1" s="1"/>
  <c r="S1391" i="1"/>
  <c r="Q1390" i="1"/>
  <c r="R1390" i="1" s="1"/>
  <c r="G1391" i="1"/>
  <c r="I1381" i="1"/>
  <c r="M1380" i="1"/>
  <c r="N1380" i="1" s="1"/>
  <c r="C1339" i="1"/>
  <c r="P1338" i="1"/>
  <c r="O1391" i="1"/>
  <c r="D1391" i="1"/>
  <c r="A1392" i="1"/>
  <c r="H1390" i="1"/>
  <c r="E1391" i="1" l="1"/>
  <c r="F1392" i="1" s="1"/>
  <c r="H1391" i="1"/>
  <c r="B1338" i="1"/>
  <c r="C1340" i="1"/>
  <c r="P1339" i="1"/>
  <c r="G1392" i="1"/>
  <c r="T1392" i="1"/>
  <c r="Q1391" i="1"/>
  <c r="R1391" i="1" s="1"/>
  <c r="J1392" i="1"/>
  <c r="K1392" i="1" s="1"/>
  <c r="L1392" i="1" s="1"/>
  <c r="S1392" i="1"/>
  <c r="I1382" i="1"/>
  <c r="M1381" i="1"/>
  <c r="N1381" i="1" s="1"/>
  <c r="D1392" i="1"/>
  <c r="O1392" i="1"/>
  <c r="A1393" i="1"/>
  <c r="E1392" i="1" l="1"/>
  <c r="F1393" i="1" s="1"/>
  <c r="B1339" i="1"/>
  <c r="G1393" i="1"/>
  <c r="O1393" i="1"/>
  <c r="A1394" i="1"/>
  <c r="D1393" i="1"/>
  <c r="T1393" i="1"/>
  <c r="J1393" i="1"/>
  <c r="K1393" i="1" s="1"/>
  <c r="L1393" i="1" s="1"/>
  <c r="S1393" i="1"/>
  <c r="Q1392" i="1"/>
  <c r="R1392" i="1" s="1"/>
  <c r="C1341" i="1"/>
  <c r="P1340" i="1"/>
  <c r="I1383" i="1"/>
  <c r="M1382" i="1"/>
  <c r="N1382" i="1" s="1"/>
  <c r="H1392" i="1"/>
  <c r="H1393" i="1" l="1"/>
  <c r="E1393" i="1"/>
  <c r="F1394" i="1" s="1"/>
  <c r="B1340" i="1"/>
  <c r="G1394" i="1"/>
  <c r="A1395" i="1"/>
  <c r="D1394" i="1"/>
  <c r="O1394" i="1"/>
  <c r="M1383" i="1"/>
  <c r="N1383" i="1" s="1"/>
  <c r="I1384" i="1"/>
  <c r="Q1393" i="1"/>
  <c r="R1393" i="1" s="1"/>
  <c r="T1394" i="1"/>
  <c r="J1394" i="1"/>
  <c r="K1394" i="1" s="1"/>
  <c r="L1394" i="1" s="1"/>
  <c r="S1394" i="1"/>
  <c r="C1342" i="1"/>
  <c r="P1341" i="1"/>
  <c r="E1394" i="1" l="1"/>
  <c r="F1395" i="1" s="1"/>
  <c r="H1394" i="1"/>
  <c r="B1341" i="1"/>
  <c r="I1385" i="1"/>
  <c r="M1384" i="1"/>
  <c r="N1384" i="1" s="1"/>
  <c r="C1343" i="1"/>
  <c r="P1342" i="1"/>
  <c r="T1395" i="1"/>
  <c r="J1395" i="1"/>
  <c r="K1395" i="1" s="1"/>
  <c r="L1395" i="1" s="1"/>
  <c r="S1395" i="1"/>
  <c r="Q1394" i="1"/>
  <c r="R1394" i="1" s="1"/>
  <c r="O1395" i="1"/>
  <c r="A1396" i="1"/>
  <c r="D1395" i="1"/>
  <c r="G1395" i="1"/>
  <c r="E1395" i="1" l="1"/>
  <c r="F1396" i="1" s="1"/>
  <c r="B1342" i="1"/>
  <c r="G1396" i="1"/>
  <c r="H1395" i="1"/>
  <c r="D1396" i="1"/>
  <c r="A1397" i="1"/>
  <c r="O1396" i="1"/>
  <c r="C1344" i="1"/>
  <c r="P1343" i="1"/>
  <c r="T1396" i="1"/>
  <c r="Q1395" i="1"/>
  <c r="R1395" i="1" s="1"/>
  <c r="J1396" i="1"/>
  <c r="K1396" i="1" s="1"/>
  <c r="L1396" i="1" s="1"/>
  <c r="S1396" i="1"/>
  <c r="M1385" i="1"/>
  <c r="N1385" i="1" s="1"/>
  <c r="I1386" i="1"/>
  <c r="E1396" i="1" l="1"/>
  <c r="F1397" i="1" s="1"/>
  <c r="H1396" i="1"/>
  <c r="B1343" i="1"/>
  <c r="C1345" i="1"/>
  <c r="P1344" i="1"/>
  <c r="T1397" i="1"/>
  <c r="J1397" i="1"/>
  <c r="K1397" i="1" s="1"/>
  <c r="L1397" i="1" s="1"/>
  <c r="S1397" i="1"/>
  <c r="Q1396" i="1"/>
  <c r="R1396" i="1" s="1"/>
  <c r="I1387" i="1"/>
  <c r="M1386" i="1"/>
  <c r="N1386" i="1" s="1"/>
  <c r="O1397" i="1"/>
  <c r="D1397" i="1"/>
  <c r="A1398" i="1"/>
  <c r="G1397" i="1"/>
  <c r="E1397" i="1" l="1"/>
  <c r="F1398" i="1" s="1"/>
  <c r="B1344" i="1"/>
  <c r="M1387" i="1"/>
  <c r="N1387" i="1" s="1"/>
  <c r="I1388" i="1"/>
  <c r="Q1397" i="1"/>
  <c r="R1397" i="1" s="1"/>
  <c r="T1398" i="1"/>
  <c r="S1398" i="1"/>
  <c r="J1398" i="1"/>
  <c r="K1398" i="1" s="1"/>
  <c r="L1398" i="1" s="1"/>
  <c r="D1398" i="1"/>
  <c r="O1398" i="1"/>
  <c r="A1399" i="1"/>
  <c r="G1398" i="1"/>
  <c r="H1397" i="1"/>
  <c r="C1346" i="1"/>
  <c r="P1345" i="1"/>
  <c r="E1398" i="1" l="1"/>
  <c r="F1399" i="1" s="1"/>
  <c r="H1398" i="1"/>
  <c r="B1345" i="1"/>
  <c r="C1347" i="1"/>
  <c r="P1346" i="1"/>
  <c r="J1399" i="1"/>
  <c r="T1399" i="1"/>
  <c r="S1399" i="1"/>
  <c r="Q1398" i="1"/>
  <c r="R1398" i="1" s="1"/>
  <c r="I1389" i="1"/>
  <c r="M1388" i="1"/>
  <c r="N1388" i="1" s="1"/>
  <c r="G1399" i="1"/>
  <c r="O1399" i="1"/>
  <c r="A1400" i="1"/>
  <c r="D1399" i="1"/>
  <c r="K1399" i="1"/>
  <c r="L1399" i="1" s="1"/>
  <c r="E1399" i="1" l="1"/>
  <c r="F1400" i="1" s="1"/>
  <c r="H1399" i="1"/>
  <c r="B1346" i="1"/>
  <c r="A1401" i="1"/>
  <c r="D1400" i="1"/>
  <c r="O1400" i="1"/>
  <c r="M1389" i="1"/>
  <c r="N1389" i="1" s="1"/>
  <c r="I1390" i="1"/>
  <c r="Q1399" i="1"/>
  <c r="R1399" i="1" s="1"/>
  <c r="S1400" i="1"/>
  <c r="J1400" i="1"/>
  <c r="K1400" i="1" s="1"/>
  <c r="L1400" i="1" s="1"/>
  <c r="T1400" i="1"/>
  <c r="C1348" i="1"/>
  <c r="P1347" i="1"/>
  <c r="G1400" i="1"/>
  <c r="E1400" i="1" l="1"/>
  <c r="F1401" i="1" s="1"/>
  <c r="B1347" i="1"/>
  <c r="G1401" i="1"/>
  <c r="O1401" i="1"/>
  <c r="D1401" i="1"/>
  <c r="A1402" i="1"/>
  <c r="I1391" i="1"/>
  <c r="M1390" i="1"/>
  <c r="N1390" i="1" s="1"/>
  <c r="H1400" i="1"/>
  <c r="J1401" i="1"/>
  <c r="K1401" i="1" s="1"/>
  <c r="L1401" i="1" s="1"/>
  <c r="T1401" i="1"/>
  <c r="S1401" i="1"/>
  <c r="Q1400" i="1"/>
  <c r="R1400" i="1" s="1"/>
  <c r="C1349" i="1"/>
  <c r="P1348" i="1"/>
  <c r="E1401" i="1" l="1"/>
  <c r="F1402" i="1" s="1"/>
  <c r="H1401" i="1"/>
  <c r="B1348" i="1"/>
  <c r="G1402" i="1"/>
  <c r="D1402" i="1"/>
  <c r="A1403" i="1"/>
  <c r="O1402" i="1"/>
  <c r="C1350" i="1"/>
  <c r="P1349" i="1"/>
  <c r="M1391" i="1"/>
  <c r="N1391" i="1" s="1"/>
  <c r="I1392" i="1"/>
  <c r="Q1401" i="1"/>
  <c r="R1401" i="1" s="1"/>
  <c r="T1402" i="1"/>
  <c r="J1402" i="1"/>
  <c r="K1402" i="1" s="1"/>
  <c r="L1402" i="1" s="1"/>
  <c r="S1402" i="1"/>
  <c r="E1402" i="1" l="1"/>
  <c r="F1403" i="1" s="1"/>
  <c r="H1402" i="1"/>
  <c r="B1349" i="1"/>
  <c r="C1351" i="1"/>
  <c r="P1350" i="1"/>
  <c r="O1403" i="1"/>
  <c r="A1404" i="1"/>
  <c r="D1403" i="1"/>
  <c r="I1393" i="1"/>
  <c r="M1392" i="1"/>
  <c r="N1392" i="1" s="1"/>
  <c r="J1403" i="1"/>
  <c r="K1403" i="1" s="1"/>
  <c r="L1403" i="1" s="1"/>
  <c r="T1403" i="1"/>
  <c r="Q1402" i="1"/>
  <c r="R1402" i="1" s="1"/>
  <c r="S1403" i="1"/>
  <c r="G1403" i="1"/>
  <c r="E1403" i="1" l="1"/>
  <c r="F1404" i="1" s="1"/>
  <c r="B1350" i="1"/>
  <c r="G1404" i="1"/>
  <c r="C1352" i="1"/>
  <c r="P1351" i="1"/>
  <c r="M1393" i="1"/>
  <c r="N1393" i="1" s="1"/>
  <c r="I1394" i="1"/>
  <c r="D1404" i="1"/>
  <c r="A1405" i="1"/>
  <c r="O1404" i="1"/>
  <c r="T1404" i="1"/>
  <c r="Q1403" i="1"/>
  <c r="R1403" i="1" s="1"/>
  <c r="J1404" i="1"/>
  <c r="K1404" i="1" s="1"/>
  <c r="L1404" i="1" s="1"/>
  <c r="S1404" i="1"/>
  <c r="H1403" i="1"/>
  <c r="E1404" i="1" l="1"/>
  <c r="F1405" i="1" s="1"/>
  <c r="H1404" i="1"/>
  <c r="B1351" i="1"/>
  <c r="T1405" i="1"/>
  <c r="J1405" i="1"/>
  <c r="K1405" i="1" s="1"/>
  <c r="L1405" i="1" s="1"/>
  <c r="S1405" i="1"/>
  <c r="Q1404" i="1"/>
  <c r="R1404" i="1" s="1"/>
  <c r="C1353" i="1"/>
  <c r="P1352" i="1"/>
  <c r="I1395" i="1"/>
  <c r="M1394" i="1"/>
  <c r="N1394" i="1" s="1"/>
  <c r="O1405" i="1"/>
  <c r="A1406" i="1"/>
  <c r="D1405" i="1"/>
  <c r="G1405" i="1"/>
  <c r="E1405" i="1" l="1"/>
  <c r="F1406" i="1" s="1"/>
  <c r="B1352" i="1"/>
  <c r="D1406" i="1"/>
  <c r="O1406" i="1"/>
  <c r="A1407" i="1"/>
  <c r="S1406" i="1"/>
  <c r="Q1405" i="1"/>
  <c r="R1405" i="1" s="1"/>
  <c r="J1406" i="1"/>
  <c r="K1406" i="1" s="1"/>
  <c r="L1406" i="1" s="1"/>
  <c r="T1406" i="1"/>
  <c r="M1395" i="1"/>
  <c r="N1395" i="1" s="1"/>
  <c r="I1396" i="1"/>
  <c r="G1406" i="1"/>
  <c r="H1405" i="1"/>
  <c r="C1354" i="1"/>
  <c r="P1353" i="1"/>
  <c r="H1406" i="1" l="1"/>
  <c r="E1406" i="1"/>
  <c r="F1407" i="1" s="1"/>
  <c r="B1353" i="1"/>
  <c r="I1397" i="1"/>
  <c r="M1396" i="1"/>
  <c r="N1396" i="1" s="1"/>
  <c r="O1407" i="1"/>
  <c r="A1408" i="1"/>
  <c r="D1407" i="1"/>
  <c r="C1355" i="1"/>
  <c r="P1354" i="1"/>
  <c r="T1407" i="1"/>
  <c r="J1407" i="1"/>
  <c r="K1407" i="1" s="1"/>
  <c r="L1407" i="1" s="1"/>
  <c r="S1407" i="1"/>
  <c r="Q1406" i="1"/>
  <c r="R1406" i="1" s="1"/>
  <c r="G1407" i="1"/>
  <c r="H1407" i="1" l="1"/>
  <c r="E1407" i="1"/>
  <c r="F1408" i="1" s="1"/>
  <c r="B1354" i="1"/>
  <c r="C1356" i="1"/>
  <c r="P1355" i="1"/>
  <c r="D1408" i="1"/>
  <c r="O1408" i="1"/>
  <c r="A1409" i="1"/>
  <c r="Q1407" i="1"/>
  <c r="R1407" i="1" s="1"/>
  <c r="S1408" i="1"/>
  <c r="J1408" i="1"/>
  <c r="K1408" i="1" s="1"/>
  <c r="L1408" i="1" s="1"/>
  <c r="T1408" i="1"/>
  <c r="G1408" i="1"/>
  <c r="I1398" i="1"/>
  <c r="M1397" i="1"/>
  <c r="N1397" i="1" s="1"/>
  <c r="E1408" i="1" l="1"/>
  <c r="F1409" i="1" s="1"/>
  <c r="B1355" i="1"/>
  <c r="G1409" i="1"/>
  <c r="I1399" i="1"/>
  <c r="M1398" i="1"/>
  <c r="N1398" i="1" s="1"/>
  <c r="O1409" i="1"/>
  <c r="A1410" i="1"/>
  <c r="D1409" i="1"/>
  <c r="J1409" i="1"/>
  <c r="K1409" i="1" s="1"/>
  <c r="L1409" i="1" s="1"/>
  <c r="T1409" i="1"/>
  <c r="Q1408" i="1"/>
  <c r="R1408" i="1" s="1"/>
  <c r="S1409" i="1"/>
  <c r="C1357" i="1"/>
  <c r="P1356" i="1"/>
  <c r="H1408" i="1"/>
  <c r="E1409" i="1" l="1"/>
  <c r="F1410" i="1" s="1"/>
  <c r="H1409" i="1"/>
  <c r="B1356" i="1"/>
  <c r="G1410" i="1"/>
  <c r="C1358" i="1"/>
  <c r="P1357" i="1"/>
  <c r="D1410" i="1"/>
  <c r="O1410" i="1"/>
  <c r="A1411" i="1"/>
  <c r="Q1409" i="1"/>
  <c r="R1409" i="1" s="1"/>
  <c r="T1410" i="1"/>
  <c r="J1410" i="1"/>
  <c r="K1410" i="1" s="1"/>
  <c r="L1410" i="1" s="1"/>
  <c r="S1410" i="1"/>
  <c r="M1399" i="1"/>
  <c r="N1399" i="1" s="1"/>
  <c r="I1400" i="1"/>
  <c r="H1410" i="1" l="1"/>
  <c r="E1410" i="1"/>
  <c r="F1411" i="1" s="1"/>
  <c r="B1357" i="1"/>
  <c r="S1411" i="1"/>
  <c r="J1411" i="1"/>
  <c r="Q1410" i="1"/>
  <c r="R1410" i="1" s="1"/>
  <c r="T1411" i="1"/>
  <c r="G1411" i="1"/>
  <c r="I1401" i="1"/>
  <c r="M1400" i="1"/>
  <c r="N1400" i="1" s="1"/>
  <c r="O1411" i="1"/>
  <c r="A1412" i="1"/>
  <c r="D1411" i="1"/>
  <c r="K1411" i="1"/>
  <c r="L1411" i="1" s="1"/>
  <c r="C1359" i="1"/>
  <c r="P1358" i="1"/>
  <c r="E1411" i="1" l="1"/>
  <c r="F1412" i="1" s="1"/>
  <c r="H1411" i="1"/>
  <c r="B1358" i="1"/>
  <c r="S1412" i="1"/>
  <c r="Q1411" i="1"/>
  <c r="R1411" i="1" s="1"/>
  <c r="J1412" i="1"/>
  <c r="K1412" i="1" s="1"/>
  <c r="L1412" i="1" s="1"/>
  <c r="T1412" i="1"/>
  <c r="I1402" i="1"/>
  <c r="M1401" i="1"/>
  <c r="N1401" i="1" s="1"/>
  <c r="C1360" i="1"/>
  <c r="P1359" i="1"/>
  <c r="D1412" i="1"/>
  <c r="A1413" i="1"/>
  <c r="O1412" i="1"/>
  <c r="G1412" i="1"/>
  <c r="E1412" i="1" l="1"/>
  <c r="F1413" i="1" s="1"/>
  <c r="B1359" i="1"/>
  <c r="G1413" i="1"/>
  <c r="H1412" i="1"/>
  <c r="C1361" i="1"/>
  <c r="P1360" i="1"/>
  <c r="O1413" i="1"/>
  <c r="D1413" i="1"/>
  <c r="A1414" i="1"/>
  <c r="S1413" i="1"/>
  <c r="J1413" i="1"/>
  <c r="K1413" i="1" s="1"/>
  <c r="L1413" i="1" s="1"/>
  <c r="T1413" i="1"/>
  <c r="Q1412" i="1"/>
  <c r="R1412" i="1" s="1"/>
  <c r="I1403" i="1"/>
  <c r="M1402" i="1"/>
  <c r="N1402" i="1" s="1"/>
  <c r="E1413" i="1" l="1"/>
  <c r="F1414" i="1" s="1"/>
  <c r="H1413" i="1"/>
  <c r="B1360" i="1"/>
  <c r="M1403" i="1"/>
  <c r="N1403" i="1" s="1"/>
  <c r="I1404" i="1"/>
  <c r="Q1413" i="1"/>
  <c r="R1413" i="1" s="1"/>
  <c r="T1414" i="1"/>
  <c r="J1414" i="1"/>
  <c r="K1414" i="1" s="1"/>
  <c r="L1414" i="1" s="1"/>
  <c r="S1414" i="1"/>
  <c r="G1414" i="1"/>
  <c r="D1414" i="1"/>
  <c r="A1415" i="1"/>
  <c r="O1414" i="1"/>
  <c r="C1362" i="1"/>
  <c r="P1361" i="1"/>
  <c r="E1414" i="1" l="1"/>
  <c r="F1415" i="1" s="1"/>
  <c r="B1361" i="1"/>
  <c r="G1415" i="1"/>
  <c r="C1363" i="1"/>
  <c r="P1362" i="1"/>
  <c r="O1415" i="1"/>
  <c r="A1416" i="1"/>
  <c r="D1415" i="1"/>
  <c r="H1414" i="1"/>
  <c r="S1415" i="1"/>
  <c r="J1415" i="1"/>
  <c r="K1415" i="1" s="1"/>
  <c r="L1415" i="1" s="1"/>
  <c r="Q1414" i="1"/>
  <c r="R1414" i="1" s="1"/>
  <c r="T1415" i="1"/>
  <c r="I1405" i="1"/>
  <c r="M1404" i="1"/>
  <c r="N1404" i="1" s="1"/>
  <c r="H1415" i="1" l="1"/>
  <c r="E1415" i="1"/>
  <c r="F1416" i="1" s="1"/>
  <c r="B1362" i="1"/>
  <c r="G1416" i="1"/>
  <c r="M1405" i="1"/>
  <c r="N1405" i="1" s="1"/>
  <c r="I1406" i="1"/>
  <c r="D1416" i="1"/>
  <c r="O1416" i="1"/>
  <c r="A1417" i="1"/>
  <c r="S1416" i="1"/>
  <c r="Q1415" i="1"/>
  <c r="R1415" i="1" s="1"/>
  <c r="J1416" i="1"/>
  <c r="K1416" i="1" s="1"/>
  <c r="L1416" i="1" s="1"/>
  <c r="T1416" i="1"/>
  <c r="C1364" i="1"/>
  <c r="P1363" i="1"/>
  <c r="E1416" i="1" l="1"/>
  <c r="F1417" i="1" s="1"/>
  <c r="H1416" i="1"/>
  <c r="B1363" i="1"/>
  <c r="C1365" i="1"/>
  <c r="P1364" i="1"/>
  <c r="S1417" i="1"/>
  <c r="J1417" i="1"/>
  <c r="K1417" i="1" s="1"/>
  <c r="L1417" i="1" s="1"/>
  <c r="T1417" i="1"/>
  <c r="Q1416" i="1"/>
  <c r="R1416" i="1" s="1"/>
  <c r="G1417" i="1"/>
  <c r="I1407" i="1"/>
  <c r="M1406" i="1"/>
  <c r="N1406" i="1" s="1"/>
  <c r="O1417" i="1"/>
  <c r="D1417" i="1"/>
  <c r="A1418" i="1"/>
  <c r="H1417" i="1" l="1"/>
  <c r="E1417" i="1"/>
  <c r="F1418" i="1" s="1"/>
  <c r="B1364" i="1"/>
  <c r="I1408" i="1"/>
  <c r="M1407" i="1"/>
  <c r="N1407" i="1" s="1"/>
  <c r="T1418" i="1"/>
  <c r="Q1417" i="1"/>
  <c r="R1417" i="1" s="1"/>
  <c r="S1418" i="1"/>
  <c r="J1418" i="1"/>
  <c r="K1418" i="1" s="1"/>
  <c r="L1418" i="1" s="1"/>
  <c r="G1418" i="1"/>
  <c r="D1418" i="1"/>
  <c r="O1418" i="1"/>
  <c r="A1419" i="1"/>
  <c r="C1366" i="1"/>
  <c r="P1365" i="1"/>
  <c r="E1418" i="1" l="1"/>
  <c r="F1419" i="1" s="1"/>
  <c r="H1418" i="1"/>
  <c r="B1365" i="1"/>
  <c r="C1367" i="1"/>
  <c r="P1366" i="1"/>
  <c r="I1409" i="1"/>
  <c r="M1408" i="1"/>
  <c r="N1408" i="1" s="1"/>
  <c r="O1419" i="1"/>
  <c r="A1420" i="1"/>
  <c r="D1419" i="1"/>
  <c r="T1419" i="1"/>
  <c r="J1419" i="1"/>
  <c r="K1419" i="1" s="1"/>
  <c r="L1419" i="1" s="1"/>
  <c r="S1419" i="1"/>
  <c r="Q1418" i="1"/>
  <c r="R1418" i="1" s="1"/>
  <c r="G1419" i="1"/>
  <c r="H1419" i="1" l="1"/>
  <c r="E1419" i="1"/>
  <c r="F1420" i="1" s="1"/>
  <c r="B1366" i="1"/>
  <c r="Q1419" i="1"/>
  <c r="R1419" i="1" s="1"/>
  <c r="T1420" i="1"/>
  <c r="J1420" i="1"/>
  <c r="K1420" i="1" s="1"/>
  <c r="L1420" i="1" s="1"/>
  <c r="S1420" i="1"/>
  <c r="G1420" i="1"/>
  <c r="I1410" i="1"/>
  <c r="M1409" i="1"/>
  <c r="N1409" i="1" s="1"/>
  <c r="D1420" i="1"/>
  <c r="O1420" i="1"/>
  <c r="A1421" i="1"/>
  <c r="C1368" i="1"/>
  <c r="P1367" i="1"/>
  <c r="E1420" i="1" l="1"/>
  <c r="F1421" i="1" s="1"/>
  <c r="H1420" i="1"/>
  <c r="B1367" i="1"/>
  <c r="C1369" i="1"/>
  <c r="P1368" i="1"/>
  <c r="O1421" i="1"/>
  <c r="A1422" i="1"/>
  <c r="D1421" i="1"/>
  <c r="S1421" i="1"/>
  <c r="J1421" i="1"/>
  <c r="K1421" i="1" s="1"/>
  <c r="L1421" i="1" s="1"/>
  <c r="T1421" i="1"/>
  <c r="Q1420" i="1"/>
  <c r="R1420" i="1" s="1"/>
  <c r="G1421" i="1"/>
  <c r="I1411" i="1"/>
  <c r="M1410" i="1"/>
  <c r="N1410" i="1" s="1"/>
  <c r="E1421" i="1" l="1"/>
  <c r="F1422" i="1" s="1"/>
  <c r="H1421" i="1"/>
  <c r="B1368" i="1"/>
  <c r="D1422" i="1"/>
  <c r="O1422" i="1"/>
  <c r="A1423" i="1"/>
  <c r="C1370" i="1"/>
  <c r="P1369" i="1"/>
  <c r="M1411" i="1"/>
  <c r="N1411" i="1" s="1"/>
  <c r="I1412" i="1"/>
  <c r="Q1421" i="1"/>
  <c r="R1421" i="1" s="1"/>
  <c r="T1422" i="1"/>
  <c r="J1422" i="1"/>
  <c r="K1422" i="1" s="1"/>
  <c r="L1422" i="1" s="1"/>
  <c r="S1422" i="1"/>
  <c r="G1422" i="1"/>
  <c r="H1422" i="1" l="1"/>
  <c r="E1422" i="1"/>
  <c r="F1423" i="1" s="1"/>
  <c r="B1369" i="1"/>
  <c r="J1423" i="1"/>
  <c r="T1423" i="1"/>
  <c r="S1423" i="1"/>
  <c r="Q1422" i="1"/>
  <c r="R1422" i="1" s="1"/>
  <c r="G1423" i="1"/>
  <c r="C1371" i="1"/>
  <c r="P1370" i="1"/>
  <c r="I1413" i="1"/>
  <c r="M1412" i="1"/>
  <c r="N1412" i="1" s="1"/>
  <c r="O1423" i="1"/>
  <c r="A1424" i="1"/>
  <c r="D1423" i="1"/>
  <c r="K1423" i="1"/>
  <c r="L1423" i="1" s="1"/>
  <c r="E1423" i="1" l="1"/>
  <c r="F1424" i="1" s="1"/>
  <c r="H1423" i="1"/>
  <c r="B1370" i="1"/>
  <c r="C1372" i="1"/>
  <c r="P1371" i="1"/>
  <c r="D1424" i="1"/>
  <c r="A1425" i="1"/>
  <c r="O1424" i="1"/>
  <c r="M1413" i="1"/>
  <c r="N1413" i="1" s="1"/>
  <c r="I1414" i="1"/>
  <c r="Q1423" i="1"/>
  <c r="R1423" i="1" s="1"/>
  <c r="T1424" i="1"/>
  <c r="J1424" i="1"/>
  <c r="K1424" i="1" s="1"/>
  <c r="L1424" i="1" s="1"/>
  <c r="S1424" i="1"/>
  <c r="G1424" i="1"/>
  <c r="H1424" i="1" l="1"/>
  <c r="E1424" i="1"/>
  <c r="F1425" i="1" s="1"/>
  <c r="B1371" i="1"/>
  <c r="I1415" i="1"/>
  <c r="M1414" i="1"/>
  <c r="N1414" i="1" s="1"/>
  <c r="O1425" i="1"/>
  <c r="D1425" i="1"/>
  <c r="A1426" i="1"/>
  <c r="S1425" i="1"/>
  <c r="J1425" i="1"/>
  <c r="K1425" i="1" s="1"/>
  <c r="L1425" i="1" s="1"/>
  <c r="T1425" i="1"/>
  <c r="Q1424" i="1"/>
  <c r="R1424" i="1" s="1"/>
  <c r="G1425" i="1"/>
  <c r="C1373" i="1"/>
  <c r="P1372" i="1"/>
  <c r="E1425" i="1" l="1"/>
  <c r="F1426" i="1" s="1"/>
  <c r="H1425" i="1"/>
  <c r="B1372" i="1"/>
  <c r="C1374" i="1"/>
  <c r="P1373" i="1"/>
  <c r="S1426" i="1"/>
  <c r="Q1425" i="1"/>
  <c r="R1425" i="1" s="1"/>
  <c r="J1426" i="1"/>
  <c r="K1426" i="1" s="1"/>
  <c r="L1426" i="1" s="1"/>
  <c r="T1426" i="1"/>
  <c r="G1426" i="1"/>
  <c r="D1426" i="1"/>
  <c r="O1426" i="1"/>
  <c r="A1427" i="1"/>
  <c r="I1416" i="1"/>
  <c r="M1415" i="1"/>
  <c r="N1415" i="1" s="1"/>
  <c r="H1426" i="1" l="1"/>
  <c r="E1426" i="1"/>
  <c r="F1427" i="1" s="1"/>
  <c r="B1373" i="1"/>
  <c r="I1417" i="1"/>
  <c r="M1416" i="1"/>
  <c r="N1416" i="1" s="1"/>
  <c r="T1427" i="1"/>
  <c r="J1427" i="1"/>
  <c r="K1427" i="1" s="1"/>
  <c r="L1427" i="1" s="1"/>
  <c r="S1427" i="1"/>
  <c r="Q1426" i="1"/>
  <c r="R1426" i="1" s="1"/>
  <c r="G1427" i="1"/>
  <c r="C1375" i="1"/>
  <c r="P1374" i="1"/>
  <c r="O1427" i="1"/>
  <c r="D1427" i="1"/>
  <c r="A1428" i="1"/>
  <c r="E1427" i="1" l="1"/>
  <c r="F1428" i="1" s="1"/>
  <c r="H1427" i="1"/>
  <c r="B1374" i="1"/>
  <c r="D1428" i="1"/>
  <c r="O1428" i="1"/>
  <c r="A1429" i="1"/>
  <c r="C1376" i="1"/>
  <c r="P1375" i="1"/>
  <c r="M1417" i="1"/>
  <c r="N1417" i="1" s="1"/>
  <c r="I1418" i="1"/>
  <c r="T1428" i="1"/>
  <c r="Q1427" i="1"/>
  <c r="R1427" i="1" s="1"/>
  <c r="S1428" i="1"/>
  <c r="J1428" i="1"/>
  <c r="K1428" i="1" s="1"/>
  <c r="L1428" i="1" s="1"/>
  <c r="G1428" i="1"/>
  <c r="H1428" i="1" l="1"/>
  <c r="E1428" i="1"/>
  <c r="F1429" i="1" s="1"/>
  <c r="B1375" i="1"/>
  <c r="C1377" i="1"/>
  <c r="P1376" i="1"/>
  <c r="I1419" i="1"/>
  <c r="M1418" i="1"/>
  <c r="N1418" i="1" s="1"/>
  <c r="D1429" i="1"/>
  <c r="A1430" i="1"/>
  <c r="O1429" i="1"/>
  <c r="J1429" i="1"/>
  <c r="K1429" i="1" s="1"/>
  <c r="L1429" i="1" s="1"/>
  <c r="S1429" i="1"/>
  <c r="T1429" i="1"/>
  <c r="Q1428" i="1"/>
  <c r="R1428" i="1" s="1"/>
  <c r="G1429" i="1"/>
  <c r="E1429" i="1" l="1"/>
  <c r="F1430" i="1" s="1"/>
  <c r="H1429" i="1"/>
  <c r="B1376" i="1"/>
  <c r="C1378" i="1"/>
  <c r="P1377" i="1"/>
  <c r="S1430" i="1"/>
  <c r="Q1429" i="1"/>
  <c r="R1429" i="1" s="1"/>
  <c r="J1430" i="1"/>
  <c r="K1430" i="1" s="1"/>
  <c r="L1430" i="1" s="1"/>
  <c r="T1430" i="1"/>
  <c r="G1430" i="1"/>
  <c r="A1431" i="1"/>
  <c r="D1430" i="1"/>
  <c r="O1430" i="1"/>
  <c r="I1420" i="1"/>
  <c r="M1419" i="1"/>
  <c r="N1419" i="1" s="1"/>
  <c r="E1430" i="1" l="1"/>
  <c r="F1431" i="1" s="1"/>
  <c r="H1430" i="1"/>
  <c r="B1377" i="1"/>
  <c r="I1421" i="1"/>
  <c r="M1420" i="1"/>
  <c r="N1420" i="1" s="1"/>
  <c r="D1431" i="1"/>
  <c r="O1431" i="1"/>
  <c r="A1432" i="1"/>
  <c r="Q1430" i="1"/>
  <c r="R1430" i="1" s="1"/>
  <c r="J1431" i="1"/>
  <c r="K1431" i="1" s="1"/>
  <c r="L1431" i="1" s="1"/>
  <c r="T1431" i="1"/>
  <c r="S1431" i="1"/>
  <c r="G1431" i="1"/>
  <c r="C1379" i="1"/>
  <c r="P1378" i="1"/>
  <c r="H1431" i="1" l="1"/>
  <c r="E1431" i="1"/>
  <c r="F1432" i="1" s="1"/>
  <c r="B1378" i="1"/>
  <c r="C1380" i="1"/>
  <c r="P1379" i="1"/>
  <c r="D1432" i="1"/>
  <c r="A1433" i="1"/>
  <c r="O1432" i="1"/>
  <c r="I1422" i="1"/>
  <c r="M1421" i="1"/>
  <c r="N1421" i="1" s="1"/>
  <c r="S1432" i="1"/>
  <c r="Q1431" i="1"/>
  <c r="R1431" i="1" s="1"/>
  <c r="J1432" i="1"/>
  <c r="K1432" i="1" s="1"/>
  <c r="L1432" i="1" s="1"/>
  <c r="T1432" i="1"/>
  <c r="G1432" i="1"/>
  <c r="H1432" i="1" l="1"/>
  <c r="E1432" i="1"/>
  <c r="F1433" i="1" s="1"/>
  <c r="B1379" i="1"/>
  <c r="C1381" i="1"/>
  <c r="P1380" i="1"/>
  <c r="I1423" i="1"/>
  <c r="M1422" i="1"/>
  <c r="N1422" i="1" s="1"/>
  <c r="D1433" i="1"/>
  <c r="O1433" i="1"/>
  <c r="A1434" i="1"/>
  <c r="Q1432" i="1"/>
  <c r="R1432" i="1" s="1"/>
  <c r="J1433" i="1"/>
  <c r="K1433" i="1" s="1"/>
  <c r="L1433" i="1" s="1"/>
  <c r="S1433" i="1"/>
  <c r="T1433" i="1"/>
  <c r="G1433" i="1"/>
  <c r="E1433" i="1" l="1"/>
  <c r="F1434" i="1" s="1"/>
  <c r="H1433" i="1"/>
  <c r="B1380" i="1"/>
  <c r="I1424" i="1"/>
  <c r="M1423" i="1"/>
  <c r="N1423" i="1" s="1"/>
  <c r="S1434" i="1"/>
  <c r="T1434" i="1"/>
  <c r="Q1433" i="1"/>
  <c r="R1433" i="1" s="1"/>
  <c r="J1434" i="1"/>
  <c r="K1434" i="1" s="1"/>
  <c r="L1434" i="1" s="1"/>
  <c r="G1434" i="1"/>
  <c r="C1382" i="1"/>
  <c r="P1381" i="1"/>
  <c r="D1434" i="1"/>
  <c r="A1435" i="1"/>
  <c r="O1434" i="1"/>
  <c r="E1434" i="1" l="1"/>
  <c r="F1435" i="1" s="1"/>
  <c r="B1381" i="1"/>
  <c r="G1435" i="1"/>
  <c r="D1435" i="1"/>
  <c r="A1436" i="1"/>
  <c r="O1435" i="1"/>
  <c r="I1425" i="1"/>
  <c r="M1424" i="1"/>
  <c r="N1424" i="1" s="1"/>
  <c r="Q1434" i="1"/>
  <c r="R1434" i="1" s="1"/>
  <c r="J1435" i="1"/>
  <c r="K1435" i="1" s="1"/>
  <c r="L1435" i="1" s="1"/>
  <c r="T1435" i="1"/>
  <c r="S1435" i="1"/>
  <c r="C1383" i="1"/>
  <c r="P1382" i="1"/>
  <c r="H1434" i="1"/>
  <c r="E1435" i="1" l="1"/>
  <c r="F1436" i="1" s="1"/>
  <c r="H1435" i="1"/>
  <c r="B1382" i="1"/>
  <c r="T1436" i="1"/>
  <c r="S1436" i="1"/>
  <c r="Q1435" i="1"/>
  <c r="R1435" i="1" s="1"/>
  <c r="J1436" i="1"/>
  <c r="K1436" i="1" s="1"/>
  <c r="L1436" i="1" s="1"/>
  <c r="C1384" i="1"/>
  <c r="P1383" i="1"/>
  <c r="D1436" i="1"/>
  <c r="O1436" i="1"/>
  <c r="A1437" i="1"/>
  <c r="M1425" i="1"/>
  <c r="N1425" i="1" s="1"/>
  <c r="I1426" i="1"/>
  <c r="G1436" i="1"/>
  <c r="E1436" i="1" l="1"/>
  <c r="F1437" i="1" s="1"/>
  <c r="B1383" i="1"/>
  <c r="Q1436" i="1"/>
  <c r="R1436" i="1" s="1"/>
  <c r="T1437" i="1"/>
  <c r="J1437" i="1"/>
  <c r="K1437" i="1" s="1"/>
  <c r="L1437" i="1" s="1"/>
  <c r="S1437" i="1"/>
  <c r="C1385" i="1"/>
  <c r="P1384" i="1"/>
  <c r="G1437" i="1"/>
  <c r="I1427" i="1"/>
  <c r="M1426" i="1"/>
  <c r="N1426" i="1" s="1"/>
  <c r="D1437" i="1"/>
  <c r="O1437" i="1"/>
  <c r="A1438" i="1"/>
  <c r="H1436" i="1"/>
  <c r="E1437" i="1" l="1"/>
  <c r="F1438" i="1" s="1"/>
  <c r="H1437" i="1"/>
  <c r="B1384" i="1"/>
  <c r="C1386" i="1"/>
  <c r="P1385" i="1"/>
  <c r="D1438" i="1"/>
  <c r="O1438" i="1"/>
  <c r="A1439" i="1"/>
  <c r="S1438" i="1"/>
  <c r="T1438" i="1"/>
  <c r="Q1437" i="1"/>
  <c r="R1437" i="1" s="1"/>
  <c r="J1438" i="1"/>
  <c r="K1438" i="1" s="1"/>
  <c r="L1438" i="1" s="1"/>
  <c r="M1427" i="1"/>
  <c r="N1427" i="1" s="1"/>
  <c r="I1428" i="1"/>
  <c r="G1438" i="1"/>
  <c r="H1438" i="1" l="1"/>
  <c r="E1438" i="1"/>
  <c r="F1439" i="1" s="1"/>
  <c r="B1385" i="1"/>
  <c r="C1387" i="1"/>
  <c r="P1386" i="1"/>
  <c r="I1429" i="1"/>
  <c r="M1428" i="1"/>
  <c r="N1428" i="1" s="1"/>
  <c r="G1439" i="1"/>
  <c r="D1439" i="1"/>
  <c r="A1440" i="1"/>
  <c r="O1439" i="1"/>
  <c r="Q1438" i="1"/>
  <c r="R1438" i="1" s="1"/>
  <c r="J1439" i="1"/>
  <c r="K1439" i="1" s="1"/>
  <c r="L1439" i="1" s="1"/>
  <c r="S1439" i="1"/>
  <c r="T1439" i="1"/>
  <c r="E1439" i="1" l="1"/>
  <c r="F1440" i="1" s="1"/>
  <c r="B1386" i="1"/>
  <c r="M1429" i="1"/>
  <c r="N1429" i="1" s="1"/>
  <c r="I1430" i="1"/>
  <c r="S1440" i="1"/>
  <c r="Q1439" i="1"/>
  <c r="R1439" i="1" s="1"/>
  <c r="J1440" i="1"/>
  <c r="K1440" i="1" s="1"/>
  <c r="L1440" i="1" s="1"/>
  <c r="T1440" i="1"/>
  <c r="G1440" i="1"/>
  <c r="A1441" i="1"/>
  <c r="D1440" i="1"/>
  <c r="O1440" i="1"/>
  <c r="C1388" i="1"/>
  <c r="P1387" i="1"/>
  <c r="H1439" i="1"/>
  <c r="H1440" i="1" l="1"/>
  <c r="E1440" i="1"/>
  <c r="F1441" i="1" s="1"/>
  <c r="B1387" i="1"/>
  <c r="Q1440" i="1"/>
  <c r="R1440" i="1" s="1"/>
  <c r="S1441" i="1"/>
  <c r="J1441" i="1"/>
  <c r="K1441" i="1" s="1"/>
  <c r="L1441" i="1" s="1"/>
  <c r="T1441" i="1"/>
  <c r="G1441" i="1"/>
  <c r="I1431" i="1"/>
  <c r="M1430" i="1"/>
  <c r="N1430" i="1" s="1"/>
  <c r="C1389" i="1"/>
  <c r="P1388" i="1"/>
  <c r="D1441" i="1"/>
  <c r="O1441" i="1"/>
  <c r="A1442" i="1"/>
  <c r="E1441" i="1" l="1"/>
  <c r="F1442" i="1" s="1"/>
  <c r="H1441" i="1"/>
  <c r="B1388" i="1"/>
  <c r="I1432" i="1"/>
  <c r="M1431" i="1"/>
  <c r="N1431" i="1" s="1"/>
  <c r="D1442" i="1"/>
  <c r="A1443" i="1"/>
  <c r="O1442" i="1"/>
  <c r="C1390" i="1"/>
  <c r="P1389" i="1"/>
  <c r="T1442" i="1"/>
  <c r="S1442" i="1"/>
  <c r="Q1441" i="1"/>
  <c r="R1441" i="1" s="1"/>
  <c r="J1442" i="1"/>
  <c r="K1442" i="1" s="1"/>
  <c r="L1442" i="1" s="1"/>
  <c r="G1442" i="1"/>
  <c r="H1442" i="1" l="1"/>
  <c r="E1442" i="1"/>
  <c r="F1443" i="1" s="1"/>
  <c r="B1389" i="1"/>
  <c r="C1391" i="1"/>
  <c r="P1390" i="1"/>
  <c r="Q1442" i="1"/>
  <c r="R1442" i="1" s="1"/>
  <c r="J1443" i="1"/>
  <c r="K1443" i="1" s="1"/>
  <c r="L1443" i="1" s="1"/>
  <c r="S1443" i="1"/>
  <c r="T1443" i="1"/>
  <c r="G1443" i="1"/>
  <c r="D1443" i="1"/>
  <c r="O1443" i="1"/>
  <c r="A1444" i="1"/>
  <c r="I1433" i="1"/>
  <c r="M1432" i="1"/>
  <c r="N1432" i="1" s="1"/>
  <c r="E1443" i="1" l="1"/>
  <c r="F1444" i="1" s="1"/>
  <c r="B1390" i="1"/>
  <c r="G1444" i="1"/>
  <c r="I1434" i="1"/>
  <c r="M1433" i="1"/>
  <c r="N1433" i="1" s="1"/>
  <c r="D1444" i="1"/>
  <c r="A1445" i="1"/>
  <c r="O1444" i="1"/>
  <c r="H1443" i="1"/>
  <c r="T1444" i="1"/>
  <c r="S1444" i="1"/>
  <c r="Q1443" i="1"/>
  <c r="R1443" i="1" s="1"/>
  <c r="J1444" i="1"/>
  <c r="K1444" i="1" s="1"/>
  <c r="L1444" i="1" s="1"/>
  <c r="C1392" i="1"/>
  <c r="P1391" i="1"/>
  <c r="E1444" i="1" l="1"/>
  <c r="F1445" i="1"/>
  <c r="H1444" i="1"/>
  <c r="B1391" i="1"/>
  <c r="G1445" i="1"/>
  <c r="Q1444" i="1"/>
  <c r="R1444" i="1" s="1"/>
  <c r="J1445" i="1"/>
  <c r="K1445" i="1" s="1"/>
  <c r="L1445" i="1" s="1"/>
  <c r="T1445" i="1"/>
  <c r="S1445" i="1"/>
  <c r="C1393" i="1"/>
  <c r="P1392" i="1"/>
  <c r="D1445" i="1"/>
  <c r="A1446" i="1"/>
  <c r="O1445" i="1"/>
  <c r="I1435" i="1"/>
  <c r="M1434" i="1"/>
  <c r="N1434" i="1" s="1"/>
  <c r="E1445" i="1" l="1"/>
  <c r="F1446" i="1" s="1"/>
  <c r="H1445" i="1"/>
  <c r="B1392" i="1"/>
  <c r="S1446" i="1"/>
  <c r="Q1445" i="1"/>
  <c r="R1445" i="1" s="1"/>
  <c r="J1446" i="1"/>
  <c r="K1446" i="1" s="1"/>
  <c r="L1446" i="1" s="1"/>
  <c r="T1446" i="1"/>
  <c r="C1394" i="1"/>
  <c r="P1393" i="1"/>
  <c r="M1435" i="1"/>
  <c r="N1435" i="1" s="1"/>
  <c r="I1436" i="1"/>
  <c r="D1446" i="1"/>
  <c r="A1447" i="1"/>
  <c r="O1446" i="1"/>
  <c r="G1446" i="1"/>
  <c r="E1446" i="1" l="1"/>
  <c r="F1447" i="1" s="1"/>
  <c r="H1446" i="1"/>
  <c r="B1393" i="1"/>
  <c r="Q1446" i="1"/>
  <c r="R1446" i="1" s="1"/>
  <c r="J1447" i="1"/>
  <c r="K1447" i="1" s="1"/>
  <c r="L1447" i="1" s="1"/>
  <c r="S1447" i="1"/>
  <c r="T1447" i="1"/>
  <c r="C1395" i="1"/>
  <c r="P1394" i="1"/>
  <c r="D1447" i="1"/>
  <c r="A1448" i="1"/>
  <c r="O1447" i="1"/>
  <c r="I1437" i="1"/>
  <c r="M1436" i="1"/>
  <c r="N1436" i="1" s="1"/>
  <c r="G1447" i="1"/>
  <c r="H1447" i="1" l="1"/>
  <c r="E1447" i="1"/>
  <c r="F1448" i="1" s="1"/>
  <c r="B1394" i="1"/>
  <c r="T1448" i="1"/>
  <c r="Q1447" i="1"/>
  <c r="R1447" i="1" s="1"/>
  <c r="S1448" i="1"/>
  <c r="J1448" i="1"/>
  <c r="K1448" i="1" s="1"/>
  <c r="L1448" i="1" s="1"/>
  <c r="C1396" i="1"/>
  <c r="P1395" i="1"/>
  <c r="G1448" i="1"/>
  <c r="M1437" i="1"/>
  <c r="N1437" i="1" s="1"/>
  <c r="I1438" i="1"/>
  <c r="D1448" i="1"/>
  <c r="O1448" i="1"/>
  <c r="A1449" i="1"/>
  <c r="E1448" i="1" l="1"/>
  <c r="F1449" i="1" s="1"/>
  <c r="B1395" i="1"/>
  <c r="Q1448" i="1"/>
  <c r="R1448" i="1" s="1"/>
  <c r="J1449" i="1"/>
  <c r="T1449" i="1"/>
  <c r="S1449" i="1"/>
  <c r="I1439" i="1"/>
  <c r="M1438" i="1"/>
  <c r="N1438" i="1" s="1"/>
  <c r="C1397" i="1"/>
  <c r="P1396" i="1"/>
  <c r="G1449" i="1"/>
  <c r="H1448" i="1"/>
  <c r="D1449" i="1"/>
  <c r="A1450" i="1"/>
  <c r="O1449" i="1"/>
  <c r="K1449" i="1"/>
  <c r="L1449" i="1" s="1"/>
  <c r="H1449" i="1" l="1"/>
  <c r="E1449" i="1"/>
  <c r="F1450" i="1" s="1"/>
  <c r="B1396" i="1"/>
  <c r="S1450" i="1"/>
  <c r="Q1449" i="1"/>
  <c r="R1449" i="1" s="1"/>
  <c r="J1450" i="1"/>
  <c r="K1450" i="1" s="1"/>
  <c r="L1450" i="1" s="1"/>
  <c r="T1450" i="1"/>
  <c r="D1450" i="1"/>
  <c r="A1451" i="1"/>
  <c r="O1450" i="1"/>
  <c r="C1398" i="1"/>
  <c r="P1397" i="1"/>
  <c r="G1450" i="1"/>
  <c r="I1440" i="1"/>
  <c r="M1439" i="1"/>
  <c r="N1439" i="1" s="1"/>
  <c r="E1450" i="1" l="1"/>
  <c r="F1451" i="1" s="1"/>
  <c r="B1397" i="1"/>
  <c r="G1451" i="1"/>
  <c r="C1399" i="1"/>
  <c r="P1398" i="1"/>
  <c r="H1450" i="1"/>
  <c r="Q1450" i="1"/>
  <c r="R1450" i="1" s="1"/>
  <c r="J1451" i="1"/>
  <c r="K1451" i="1" s="1"/>
  <c r="L1451" i="1" s="1"/>
  <c r="S1451" i="1"/>
  <c r="T1451" i="1"/>
  <c r="I1441" i="1"/>
  <c r="M1440" i="1"/>
  <c r="N1440" i="1" s="1"/>
  <c r="D1451" i="1"/>
  <c r="O1451" i="1"/>
  <c r="A1452" i="1"/>
  <c r="E1451" i="1" l="1"/>
  <c r="F1452" i="1" s="1"/>
  <c r="H1451" i="1"/>
  <c r="B1398" i="1"/>
  <c r="G1452" i="1"/>
  <c r="D1452" i="1"/>
  <c r="A1453" i="1"/>
  <c r="O1452" i="1"/>
  <c r="I1442" i="1"/>
  <c r="M1441" i="1"/>
  <c r="N1441" i="1" s="1"/>
  <c r="T1452" i="1"/>
  <c r="S1452" i="1"/>
  <c r="Q1451" i="1"/>
  <c r="R1451" i="1" s="1"/>
  <c r="J1452" i="1"/>
  <c r="K1452" i="1" s="1"/>
  <c r="L1452" i="1" s="1"/>
  <c r="C1400" i="1"/>
  <c r="P1399" i="1"/>
  <c r="E1452" i="1" l="1"/>
  <c r="F1453" i="1" s="1"/>
  <c r="H1452" i="1"/>
  <c r="B1399" i="1"/>
  <c r="C1401" i="1"/>
  <c r="P1400" i="1"/>
  <c r="I1443" i="1"/>
  <c r="M1442" i="1"/>
  <c r="N1442" i="1" s="1"/>
  <c r="Q1452" i="1"/>
  <c r="R1452" i="1" s="1"/>
  <c r="J1453" i="1"/>
  <c r="K1453" i="1" s="1"/>
  <c r="L1453" i="1" s="1"/>
  <c r="T1453" i="1"/>
  <c r="S1453" i="1"/>
  <c r="G1453" i="1"/>
  <c r="D1453" i="1"/>
  <c r="O1453" i="1"/>
  <c r="A1454" i="1"/>
  <c r="E1453" i="1" l="1"/>
  <c r="F1454" i="1" s="1"/>
  <c r="B1400" i="1"/>
  <c r="G1454" i="1"/>
  <c r="I1444" i="1"/>
  <c r="M1443" i="1"/>
  <c r="N1443" i="1" s="1"/>
  <c r="D1454" i="1"/>
  <c r="A1455" i="1"/>
  <c r="O1454" i="1"/>
  <c r="S1454" i="1"/>
  <c r="Q1453" i="1"/>
  <c r="R1453" i="1" s="1"/>
  <c r="J1454" i="1"/>
  <c r="K1454" i="1" s="1"/>
  <c r="L1454" i="1" s="1"/>
  <c r="T1454" i="1"/>
  <c r="H1453" i="1"/>
  <c r="C1402" i="1"/>
  <c r="P1401" i="1"/>
  <c r="H1454" i="1" l="1"/>
  <c r="E1454" i="1"/>
  <c r="F1455" i="1" s="1"/>
  <c r="B1401" i="1"/>
  <c r="G1455" i="1"/>
  <c r="C1403" i="1"/>
  <c r="P1402" i="1"/>
  <c r="Q1454" i="1"/>
  <c r="R1454" i="1" s="1"/>
  <c r="J1455" i="1"/>
  <c r="K1455" i="1" s="1"/>
  <c r="L1455" i="1" s="1"/>
  <c r="S1455" i="1"/>
  <c r="T1455" i="1"/>
  <c r="D1455" i="1"/>
  <c r="A1456" i="1"/>
  <c r="O1455" i="1"/>
  <c r="I1445" i="1"/>
  <c r="M1444" i="1"/>
  <c r="N1444" i="1" s="1"/>
  <c r="E1455" i="1" l="1"/>
  <c r="F1456" i="1" s="1"/>
  <c r="H1455" i="1"/>
  <c r="B1402" i="1"/>
  <c r="C1404" i="1"/>
  <c r="P1403" i="1"/>
  <c r="I1446" i="1"/>
  <c r="M1445" i="1"/>
  <c r="N1445" i="1" s="1"/>
  <c r="D1456" i="1"/>
  <c r="O1456" i="1"/>
  <c r="A1457" i="1"/>
  <c r="T1456" i="1"/>
  <c r="Q1455" i="1"/>
  <c r="R1455" i="1" s="1"/>
  <c r="J1456" i="1"/>
  <c r="K1456" i="1" s="1"/>
  <c r="L1456" i="1" s="1"/>
  <c r="S1456" i="1"/>
  <c r="G1456" i="1"/>
  <c r="E1456" i="1" l="1"/>
  <c r="F1457" i="1" s="1"/>
  <c r="B1403" i="1"/>
  <c r="G1457" i="1"/>
  <c r="I1447" i="1"/>
  <c r="M1446" i="1"/>
  <c r="N1446" i="1" s="1"/>
  <c r="D1457" i="1"/>
  <c r="O1457" i="1"/>
  <c r="A1458" i="1"/>
  <c r="C1405" i="1"/>
  <c r="P1404" i="1"/>
  <c r="Q1456" i="1"/>
  <c r="R1456" i="1" s="1"/>
  <c r="S1457" i="1"/>
  <c r="J1457" i="1"/>
  <c r="K1457" i="1" s="1"/>
  <c r="L1457" i="1" s="1"/>
  <c r="T1457" i="1"/>
  <c r="H1456" i="1"/>
  <c r="E1457" i="1" l="1"/>
  <c r="F1458" i="1" s="1"/>
  <c r="H1457" i="1"/>
  <c r="B1404" i="1"/>
  <c r="D1458" i="1"/>
  <c r="O1458" i="1"/>
  <c r="A1459" i="1"/>
  <c r="S1458" i="1"/>
  <c r="Q1457" i="1"/>
  <c r="R1457" i="1" s="1"/>
  <c r="J1458" i="1"/>
  <c r="K1458" i="1" s="1"/>
  <c r="L1458" i="1" s="1"/>
  <c r="T1458" i="1"/>
  <c r="M1447" i="1"/>
  <c r="N1447" i="1" s="1"/>
  <c r="I1448" i="1"/>
  <c r="C1406" i="1"/>
  <c r="P1405" i="1"/>
  <c r="G1458" i="1"/>
  <c r="E1458" i="1" l="1"/>
  <c r="F1459" i="1" s="1"/>
  <c r="H1458" i="1"/>
  <c r="B1405" i="1"/>
  <c r="I1449" i="1"/>
  <c r="M1448" i="1"/>
  <c r="N1448" i="1" s="1"/>
  <c r="G1459" i="1"/>
  <c r="D1459" i="1"/>
  <c r="O1459" i="1"/>
  <c r="A1460" i="1"/>
  <c r="C1407" i="1"/>
  <c r="P1406" i="1"/>
  <c r="Q1458" i="1"/>
  <c r="R1458" i="1" s="1"/>
  <c r="J1459" i="1"/>
  <c r="K1459" i="1" s="1"/>
  <c r="L1459" i="1" s="1"/>
  <c r="T1459" i="1"/>
  <c r="S1459" i="1"/>
  <c r="E1459" i="1" l="1"/>
  <c r="F1460" i="1" s="1"/>
  <c r="B1406" i="1"/>
  <c r="G1460" i="1"/>
  <c r="D1460" i="1"/>
  <c r="A1461" i="1"/>
  <c r="O1460" i="1"/>
  <c r="T1460" i="1"/>
  <c r="Q1459" i="1"/>
  <c r="R1459" i="1" s="1"/>
  <c r="J1460" i="1"/>
  <c r="K1460" i="1" s="1"/>
  <c r="L1460" i="1" s="1"/>
  <c r="S1460" i="1"/>
  <c r="C1408" i="1"/>
  <c r="P1407" i="1"/>
  <c r="H1459" i="1"/>
  <c r="I1450" i="1"/>
  <c r="M1449" i="1"/>
  <c r="N1449" i="1" s="1"/>
  <c r="E1460" i="1" l="1"/>
  <c r="F1461" i="1" s="1"/>
  <c r="H1460" i="1"/>
  <c r="B1407" i="1"/>
  <c r="G1461" i="1"/>
  <c r="I1451" i="1"/>
  <c r="M1450" i="1"/>
  <c r="N1450" i="1" s="1"/>
  <c r="D1461" i="1"/>
  <c r="O1461" i="1"/>
  <c r="A1462" i="1"/>
  <c r="C1409" i="1"/>
  <c r="P1408" i="1"/>
  <c r="Q1460" i="1"/>
  <c r="R1460" i="1" s="1"/>
  <c r="J1461" i="1"/>
  <c r="K1461" i="1" s="1"/>
  <c r="L1461" i="1" s="1"/>
  <c r="T1461" i="1"/>
  <c r="S1461" i="1"/>
  <c r="E1461" i="1" l="1"/>
  <c r="F1462" i="1" s="1"/>
  <c r="H1461" i="1"/>
  <c r="B1408" i="1"/>
  <c r="G1462" i="1"/>
  <c r="D1462" i="1"/>
  <c r="O1462" i="1"/>
  <c r="A1463" i="1"/>
  <c r="I1452" i="1"/>
  <c r="M1451" i="1"/>
  <c r="N1451" i="1" s="1"/>
  <c r="C1410" i="1"/>
  <c r="P1409" i="1"/>
  <c r="Q1461" i="1"/>
  <c r="R1461" i="1" s="1"/>
  <c r="T1462" i="1"/>
  <c r="J1462" i="1"/>
  <c r="K1462" i="1" s="1"/>
  <c r="L1462" i="1" s="1"/>
  <c r="S1462" i="1"/>
  <c r="E1462" i="1" l="1"/>
  <c r="F1463" i="1" s="1"/>
  <c r="H1462" i="1"/>
  <c r="B1409" i="1"/>
  <c r="I1453" i="1"/>
  <c r="M1452" i="1"/>
  <c r="N1452" i="1" s="1"/>
  <c r="D1463" i="1"/>
  <c r="A1464" i="1"/>
  <c r="O1463" i="1"/>
  <c r="C1411" i="1"/>
  <c r="P1410" i="1"/>
  <c r="Q1462" i="1"/>
  <c r="R1462" i="1" s="1"/>
  <c r="J1463" i="1"/>
  <c r="K1463" i="1" s="1"/>
  <c r="L1463" i="1" s="1"/>
  <c r="T1463" i="1"/>
  <c r="S1463" i="1"/>
  <c r="G1463" i="1"/>
  <c r="E1463" i="1" l="1"/>
  <c r="F1464" i="1" s="1"/>
  <c r="H1463" i="1"/>
  <c r="B1410" i="1"/>
  <c r="C1412" i="1"/>
  <c r="P1411" i="1"/>
  <c r="T1464" i="1"/>
  <c r="Q1463" i="1"/>
  <c r="R1463" i="1" s="1"/>
  <c r="J1464" i="1"/>
  <c r="K1464" i="1" s="1"/>
  <c r="L1464" i="1" s="1"/>
  <c r="S1464" i="1"/>
  <c r="G1464" i="1"/>
  <c r="D1464" i="1"/>
  <c r="O1464" i="1"/>
  <c r="A1465" i="1"/>
  <c r="I1454" i="1"/>
  <c r="M1453" i="1"/>
  <c r="N1453" i="1" s="1"/>
  <c r="H1464" i="1" l="1"/>
  <c r="E1464" i="1"/>
  <c r="F1465" i="1" s="1"/>
  <c r="B1411" i="1"/>
  <c r="I1455" i="1"/>
  <c r="M1454" i="1"/>
  <c r="N1454" i="1" s="1"/>
  <c r="D1465" i="1"/>
  <c r="O1465" i="1"/>
  <c r="A1466" i="1"/>
  <c r="Q1464" i="1"/>
  <c r="R1464" i="1" s="1"/>
  <c r="J1465" i="1"/>
  <c r="K1465" i="1" s="1"/>
  <c r="L1465" i="1" s="1"/>
  <c r="T1465" i="1"/>
  <c r="S1465" i="1"/>
  <c r="G1465" i="1"/>
  <c r="C1413" i="1"/>
  <c r="P1412" i="1"/>
  <c r="E1465" i="1" l="1"/>
  <c r="F1466" i="1" s="1"/>
  <c r="B1412" i="1"/>
  <c r="G1466" i="1"/>
  <c r="C1414" i="1"/>
  <c r="P1413" i="1"/>
  <c r="D1466" i="1"/>
  <c r="O1466" i="1"/>
  <c r="A1467" i="1"/>
  <c r="T1466" i="1"/>
  <c r="Q1465" i="1"/>
  <c r="R1465" i="1" s="1"/>
  <c r="S1466" i="1"/>
  <c r="J1466" i="1"/>
  <c r="K1466" i="1" s="1"/>
  <c r="L1466" i="1" s="1"/>
  <c r="I1456" i="1"/>
  <c r="M1455" i="1"/>
  <c r="N1455" i="1" s="1"/>
  <c r="H1465" i="1"/>
  <c r="H1466" i="1" l="1"/>
  <c r="E1466" i="1"/>
  <c r="F1467" i="1" s="1"/>
  <c r="B1413" i="1"/>
  <c r="G1467" i="1"/>
  <c r="D1467" i="1"/>
  <c r="A1468" i="1"/>
  <c r="O1467" i="1"/>
  <c r="I1457" i="1"/>
  <c r="M1456" i="1"/>
  <c r="N1456" i="1" s="1"/>
  <c r="Q1466" i="1"/>
  <c r="R1466" i="1" s="1"/>
  <c r="J1467" i="1"/>
  <c r="K1467" i="1" s="1"/>
  <c r="L1467" i="1" s="1"/>
  <c r="T1467" i="1"/>
  <c r="S1467" i="1"/>
  <c r="C1415" i="1"/>
  <c r="P1414" i="1"/>
  <c r="E1467" i="1" l="1"/>
  <c r="F1468" i="1" s="1"/>
  <c r="H1467" i="1"/>
  <c r="B1414" i="1"/>
  <c r="G1468" i="1"/>
  <c r="C1416" i="1"/>
  <c r="P1415" i="1"/>
  <c r="T1468" i="1"/>
  <c r="Q1467" i="1"/>
  <c r="R1467" i="1" s="1"/>
  <c r="S1468" i="1"/>
  <c r="J1468" i="1"/>
  <c r="K1468" i="1" s="1"/>
  <c r="L1468" i="1" s="1"/>
  <c r="I1458" i="1"/>
  <c r="M1457" i="1"/>
  <c r="N1457" i="1" s="1"/>
  <c r="D1468" i="1"/>
  <c r="O1468" i="1"/>
  <c r="A1469" i="1"/>
  <c r="E1468" i="1" l="1"/>
  <c r="F1469" i="1" s="1"/>
  <c r="H1468" i="1"/>
  <c r="B1415" i="1"/>
  <c r="D1469" i="1"/>
  <c r="A1470" i="1"/>
  <c r="O1469" i="1"/>
  <c r="Q1468" i="1"/>
  <c r="R1468" i="1" s="1"/>
  <c r="T1469" i="1"/>
  <c r="S1469" i="1"/>
  <c r="J1469" i="1"/>
  <c r="K1469" i="1" s="1"/>
  <c r="L1469" i="1" s="1"/>
  <c r="I1459" i="1"/>
  <c r="M1458" i="1"/>
  <c r="N1458" i="1" s="1"/>
  <c r="C1417" i="1"/>
  <c r="P1416" i="1"/>
  <c r="G1469" i="1"/>
  <c r="E1469" i="1" l="1"/>
  <c r="F1470" i="1" s="1"/>
  <c r="H1469" i="1"/>
  <c r="B1416" i="1"/>
  <c r="S1470" i="1"/>
  <c r="J1470" i="1"/>
  <c r="K1470" i="1" s="1"/>
  <c r="L1470" i="1" s="1"/>
  <c r="Q1469" i="1"/>
  <c r="R1469" i="1" s="1"/>
  <c r="T1470" i="1"/>
  <c r="I1460" i="1"/>
  <c r="M1459" i="1"/>
  <c r="N1459" i="1" s="1"/>
  <c r="D1470" i="1"/>
  <c r="O1470" i="1"/>
  <c r="A1471" i="1"/>
  <c r="G1470" i="1"/>
  <c r="C1418" i="1"/>
  <c r="P1417" i="1"/>
  <c r="E1470" i="1" l="1"/>
  <c r="F1471" i="1" s="1"/>
  <c r="H1470" i="1"/>
  <c r="B1417" i="1"/>
  <c r="G1471" i="1"/>
  <c r="D1471" i="1"/>
  <c r="A1472" i="1"/>
  <c r="O1471" i="1"/>
  <c r="C1419" i="1"/>
  <c r="P1418" i="1"/>
  <c r="Q1470" i="1"/>
  <c r="R1470" i="1" s="1"/>
  <c r="T1471" i="1"/>
  <c r="J1471" i="1"/>
  <c r="K1471" i="1" s="1"/>
  <c r="L1471" i="1" s="1"/>
  <c r="S1471" i="1"/>
  <c r="I1461" i="1"/>
  <c r="M1460" i="1"/>
  <c r="N1460" i="1" s="1"/>
  <c r="E1471" i="1" l="1"/>
  <c r="F1472" i="1" s="1"/>
  <c r="B1418" i="1"/>
  <c r="I1462" i="1"/>
  <c r="M1461" i="1"/>
  <c r="N1461" i="1" s="1"/>
  <c r="C1420" i="1"/>
  <c r="P1419" i="1"/>
  <c r="T1472" i="1"/>
  <c r="Q1471" i="1"/>
  <c r="R1471" i="1" s="1"/>
  <c r="J1472" i="1"/>
  <c r="K1472" i="1" s="1"/>
  <c r="L1472" i="1" s="1"/>
  <c r="S1472" i="1"/>
  <c r="G1472" i="1"/>
  <c r="D1472" i="1"/>
  <c r="A1473" i="1"/>
  <c r="O1472" i="1"/>
  <c r="H1471" i="1"/>
  <c r="E1472" i="1" l="1"/>
  <c r="F1473" i="1" s="1"/>
  <c r="H1472" i="1"/>
  <c r="B1419" i="1"/>
  <c r="Q1472" i="1"/>
  <c r="R1472" i="1" s="1"/>
  <c r="S1473" i="1"/>
  <c r="T1473" i="1"/>
  <c r="J1473" i="1"/>
  <c r="K1473" i="1" s="1"/>
  <c r="L1473" i="1" s="1"/>
  <c r="D1473" i="1"/>
  <c r="O1473" i="1"/>
  <c r="A1474" i="1"/>
  <c r="C1421" i="1"/>
  <c r="P1420" i="1"/>
  <c r="G1473" i="1"/>
  <c r="I1463" i="1"/>
  <c r="M1462" i="1"/>
  <c r="N1462" i="1" s="1"/>
  <c r="E1473" i="1" l="1"/>
  <c r="F1474" i="1" s="1"/>
  <c r="B1420" i="1"/>
  <c r="G1474" i="1"/>
  <c r="D1474" i="1"/>
  <c r="O1474" i="1"/>
  <c r="A1475" i="1"/>
  <c r="I1464" i="1"/>
  <c r="M1463" i="1"/>
  <c r="N1463" i="1" s="1"/>
  <c r="H1473" i="1"/>
  <c r="C1422" i="1"/>
  <c r="P1421" i="1"/>
  <c r="S1474" i="1"/>
  <c r="J1474" i="1"/>
  <c r="K1474" i="1" s="1"/>
  <c r="L1474" i="1" s="1"/>
  <c r="Q1473" i="1"/>
  <c r="R1473" i="1" s="1"/>
  <c r="T1474" i="1"/>
  <c r="E1474" i="1" l="1"/>
  <c r="F1475" i="1" s="1"/>
  <c r="H1474" i="1"/>
  <c r="B1421" i="1"/>
  <c r="Q1474" i="1"/>
  <c r="R1474" i="1" s="1"/>
  <c r="J1475" i="1"/>
  <c r="T1475" i="1"/>
  <c r="S1475" i="1"/>
  <c r="G1475" i="1"/>
  <c r="C1423" i="1"/>
  <c r="P1422" i="1"/>
  <c r="I1465" i="1"/>
  <c r="M1464" i="1"/>
  <c r="N1464" i="1" s="1"/>
  <c r="D1475" i="1"/>
  <c r="O1475" i="1"/>
  <c r="A1476" i="1"/>
  <c r="K1475" i="1"/>
  <c r="L1475" i="1" s="1"/>
  <c r="E1475" i="1" l="1"/>
  <c r="F1476" i="1" s="1"/>
  <c r="B1422" i="1"/>
  <c r="G1476" i="1"/>
  <c r="D1476" i="1"/>
  <c r="O1476" i="1"/>
  <c r="A1477" i="1"/>
  <c r="S1476" i="1"/>
  <c r="T1476" i="1"/>
  <c r="Q1475" i="1"/>
  <c r="R1475" i="1" s="1"/>
  <c r="J1476" i="1"/>
  <c r="K1476" i="1" s="1"/>
  <c r="L1476" i="1" s="1"/>
  <c r="M1465" i="1"/>
  <c r="N1465" i="1" s="1"/>
  <c r="I1466" i="1"/>
  <c r="H1475" i="1"/>
  <c r="C1424" i="1"/>
  <c r="P1423" i="1"/>
  <c r="E1476" i="1" l="1"/>
  <c r="F1477" i="1" s="1"/>
  <c r="H1476" i="1"/>
  <c r="B1423" i="1"/>
  <c r="Q1476" i="1"/>
  <c r="R1476" i="1" s="1"/>
  <c r="T1477" i="1"/>
  <c r="S1477" i="1"/>
  <c r="J1477" i="1"/>
  <c r="K1477" i="1" s="1"/>
  <c r="L1477" i="1" s="1"/>
  <c r="C1425" i="1"/>
  <c r="P1424" i="1"/>
  <c r="G1477" i="1"/>
  <c r="I1467" i="1"/>
  <c r="M1466" i="1"/>
  <c r="N1466" i="1" s="1"/>
  <c r="D1477" i="1"/>
  <c r="O1477" i="1"/>
  <c r="A1478" i="1"/>
  <c r="H1477" i="1" l="1"/>
  <c r="E1477" i="1"/>
  <c r="F1478" i="1" s="1"/>
  <c r="B1424" i="1"/>
  <c r="S1478" i="1"/>
  <c r="J1478" i="1"/>
  <c r="K1478" i="1" s="1"/>
  <c r="L1478" i="1" s="1"/>
  <c r="Q1477" i="1"/>
  <c r="R1477" i="1" s="1"/>
  <c r="T1478" i="1"/>
  <c r="G1478" i="1"/>
  <c r="I1468" i="1"/>
  <c r="M1467" i="1"/>
  <c r="N1467" i="1" s="1"/>
  <c r="C1426" i="1"/>
  <c r="P1425" i="1"/>
  <c r="A1479" i="1"/>
  <c r="D1478" i="1"/>
  <c r="O1478" i="1"/>
  <c r="E1478" i="1" l="1"/>
  <c r="F1479" i="1" s="1"/>
  <c r="H1478" i="1"/>
  <c r="B1425" i="1"/>
  <c r="M1468" i="1"/>
  <c r="N1468" i="1" s="1"/>
  <c r="I1469" i="1"/>
  <c r="D1479" i="1"/>
  <c r="O1479" i="1"/>
  <c r="A1480" i="1"/>
  <c r="C1427" i="1"/>
  <c r="P1426" i="1"/>
  <c r="Q1478" i="1"/>
  <c r="R1478" i="1" s="1"/>
  <c r="J1479" i="1"/>
  <c r="K1479" i="1" s="1"/>
  <c r="L1479" i="1" s="1"/>
  <c r="T1479" i="1"/>
  <c r="S1479" i="1"/>
  <c r="G1479" i="1"/>
  <c r="E1479" i="1" l="1"/>
  <c r="F1480" i="1" s="1"/>
  <c r="H1479" i="1"/>
  <c r="B1426" i="1"/>
  <c r="Q1479" i="1"/>
  <c r="R1479" i="1" s="1"/>
  <c r="T1480" i="1"/>
  <c r="J1480" i="1"/>
  <c r="K1480" i="1" s="1"/>
  <c r="L1480" i="1" s="1"/>
  <c r="S1480" i="1"/>
  <c r="G1480" i="1"/>
  <c r="D1480" i="1"/>
  <c r="O1480" i="1"/>
  <c r="A1481" i="1"/>
  <c r="I1470" i="1"/>
  <c r="M1469" i="1"/>
  <c r="N1469" i="1" s="1"/>
  <c r="C1428" i="1"/>
  <c r="P1427" i="1"/>
  <c r="H1480" i="1" l="1"/>
  <c r="E1480" i="1"/>
  <c r="F1481" i="1" s="1"/>
  <c r="B1427" i="1"/>
  <c r="C1429" i="1"/>
  <c r="P1428" i="1"/>
  <c r="Q1480" i="1"/>
  <c r="R1480" i="1" s="1"/>
  <c r="S1481" i="1"/>
  <c r="T1481" i="1"/>
  <c r="J1481" i="1"/>
  <c r="K1481" i="1" s="1"/>
  <c r="L1481" i="1" s="1"/>
  <c r="G1481" i="1"/>
  <c r="M1470" i="1"/>
  <c r="N1470" i="1" s="1"/>
  <c r="I1471" i="1"/>
  <c r="D1481" i="1"/>
  <c r="O1481" i="1"/>
  <c r="A1482" i="1"/>
  <c r="E1481" i="1" l="1"/>
  <c r="F1482" i="1" s="1"/>
  <c r="H1481" i="1"/>
  <c r="B1428" i="1"/>
  <c r="A1483" i="1"/>
  <c r="D1482" i="1"/>
  <c r="O1482" i="1"/>
  <c r="I1472" i="1"/>
  <c r="M1471" i="1"/>
  <c r="N1471" i="1" s="1"/>
  <c r="S1482" i="1"/>
  <c r="J1482" i="1"/>
  <c r="K1482" i="1" s="1"/>
  <c r="L1482" i="1" s="1"/>
  <c r="Q1481" i="1"/>
  <c r="R1481" i="1" s="1"/>
  <c r="T1482" i="1"/>
  <c r="G1482" i="1"/>
  <c r="C1430" i="1"/>
  <c r="P1429" i="1"/>
  <c r="E1482" i="1" l="1"/>
  <c r="F1483" i="1" s="1"/>
  <c r="H1482" i="1"/>
  <c r="B1429" i="1"/>
  <c r="C1431" i="1"/>
  <c r="P1430" i="1"/>
  <c r="I1473" i="1"/>
  <c r="M1472" i="1"/>
  <c r="N1472" i="1" s="1"/>
  <c r="Q1482" i="1"/>
  <c r="R1482" i="1" s="1"/>
  <c r="T1483" i="1"/>
  <c r="J1483" i="1"/>
  <c r="K1483" i="1" s="1"/>
  <c r="L1483" i="1" s="1"/>
  <c r="S1483" i="1"/>
  <c r="G1483" i="1"/>
  <c r="D1483" i="1"/>
  <c r="O1483" i="1"/>
  <c r="A1484" i="1"/>
  <c r="E1483" i="1" l="1"/>
  <c r="F1484" i="1" s="1"/>
  <c r="H1483" i="1"/>
  <c r="B1430" i="1"/>
  <c r="A1485" i="1"/>
  <c r="D1484" i="1"/>
  <c r="O1484" i="1"/>
  <c r="C1432" i="1"/>
  <c r="P1431" i="1"/>
  <c r="T1484" i="1"/>
  <c r="Q1483" i="1"/>
  <c r="R1483" i="1" s="1"/>
  <c r="J1484" i="1"/>
  <c r="K1484" i="1" s="1"/>
  <c r="L1484" i="1" s="1"/>
  <c r="S1484" i="1"/>
  <c r="G1484" i="1"/>
  <c r="I1474" i="1"/>
  <c r="M1473" i="1"/>
  <c r="N1473" i="1" s="1"/>
  <c r="H1484" i="1" l="1"/>
  <c r="E1484" i="1"/>
  <c r="F1485" i="1" s="1"/>
  <c r="B1431" i="1"/>
  <c r="C1433" i="1"/>
  <c r="P1432" i="1"/>
  <c r="D1485" i="1"/>
  <c r="O1485" i="1"/>
  <c r="A1486" i="1"/>
  <c r="I1475" i="1"/>
  <c r="M1474" i="1"/>
  <c r="N1474" i="1" s="1"/>
  <c r="Q1484" i="1"/>
  <c r="R1484" i="1" s="1"/>
  <c r="T1485" i="1"/>
  <c r="S1485" i="1"/>
  <c r="J1485" i="1"/>
  <c r="K1485" i="1" s="1"/>
  <c r="L1485" i="1" s="1"/>
  <c r="G1485" i="1"/>
  <c r="E1485" i="1" l="1"/>
  <c r="F1486" i="1" s="1"/>
  <c r="H1485" i="1"/>
  <c r="B1432" i="1"/>
  <c r="D1486" i="1"/>
  <c r="O1486" i="1"/>
  <c r="A1487" i="1"/>
  <c r="C1434" i="1"/>
  <c r="P1433" i="1"/>
  <c r="M1475" i="1"/>
  <c r="N1475" i="1" s="1"/>
  <c r="I1476" i="1"/>
  <c r="S1486" i="1"/>
  <c r="J1486" i="1"/>
  <c r="K1486" i="1" s="1"/>
  <c r="L1486" i="1" s="1"/>
  <c r="Q1485" i="1"/>
  <c r="R1485" i="1" s="1"/>
  <c r="T1486" i="1"/>
  <c r="G1486" i="1"/>
  <c r="E1486" i="1" l="1"/>
  <c r="F1487" i="1" s="1"/>
  <c r="H1486" i="1"/>
  <c r="B1433" i="1"/>
  <c r="Q1486" i="1"/>
  <c r="R1486" i="1" s="1"/>
  <c r="T1487" i="1"/>
  <c r="J1487" i="1"/>
  <c r="K1487" i="1" s="1"/>
  <c r="L1487" i="1" s="1"/>
  <c r="S1487" i="1"/>
  <c r="G1487" i="1"/>
  <c r="C1435" i="1"/>
  <c r="P1434" i="1"/>
  <c r="I1477" i="1"/>
  <c r="M1476" i="1"/>
  <c r="N1476" i="1" s="1"/>
  <c r="D1487" i="1"/>
  <c r="O1487" i="1"/>
  <c r="A1488" i="1"/>
  <c r="H1487" i="1" l="1"/>
  <c r="E1487" i="1"/>
  <c r="F1488" i="1" s="1"/>
  <c r="B1434" i="1"/>
  <c r="C1436" i="1"/>
  <c r="P1435" i="1"/>
  <c r="D1488" i="1"/>
  <c r="A1489" i="1"/>
  <c r="O1488" i="1"/>
  <c r="S1488" i="1"/>
  <c r="T1488" i="1"/>
  <c r="Q1487" i="1"/>
  <c r="R1487" i="1" s="1"/>
  <c r="J1488" i="1"/>
  <c r="K1488" i="1" s="1"/>
  <c r="L1488" i="1" s="1"/>
  <c r="G1488" i="1"/>
  <c r="I1478" i="1"/>
  <c r="M1477" i="1"/>
  <c r="N1477" i="1" s="1"/>
  <c r="E1488" i="1" l="1"/>
  <c r="F1489" i="1" s="1"/>
  <c r="H1488" i="1"/>
  <c r="B1435" i="1"/>
  <c r="Q1488" i="1"/>
  <c r="R1488" i="1" s="1"/>
  <c r="T1489" i="1"/>
  <c r="S1489" i="1"/>
  <c r="J1489" i="1"/>
  <c r="K1489" i="1" s="1"/>
  <c r="L1489" i="1" s="1"/>
  <c r="G1489" i="1"/>
  <c r="I1479" i="1"/>
  <c r="M1478" i="1"/>
  <c r="N1478" i="1" s="1"/>
  <c r="D1489" i="1"/>
  <c r="A1490" i="1"/>
  <c r="O1489" i="1"/>
  <c r="C1437" i="1"/>
  <c r="P1436" i="1"/>
  <c r="H1489" i="1" l="1"/>
  <c r="E1489" i="1"/>
  <c r="F1490" i="1" s="1"/>
  <c r="B1436" i="1"/>
  <c r="C1438" i="1"/>
  <c r="P1437" i="1"/>
  <c r="J1490" i="1"/>
  <c r="K1490" i="1" s="1"/>
  <c r="L1490" i="1" s="1"/>
  <c r="T1490" i="1"/>
  <c r="Q1489" i="1"/>
  <c r="R1489" i="1" s="1"/>
  <c r="S1490" i="1"/>
  <c r="G1490" i="1"/>
  <c r="I1480" i="1"/>
  <c r="M1479" i="1"/>
  <c r="N1479" i="1" s="1"/>
  <c r="D1490" i="1"/>
  <c r="O1490" i="1"/>
  <c r="A1491" i="1"/>
  <c r="E1490" i="1" l="1"/>
  <c r="F1491" i="1" s="1"/>
  <c r="H1490" i="1"/>
  <c r="B1437" i="1"/>
  <c r="I1481" i="1"/>
  <c r="M1480" i="1"/>
  <c r="N1480" i="1" s="1"/>
  <c r="D1491" i="1"/>
  <c r="O1491" i="1"/>
  <c r="A1492" i="1"/>
  <c r="Q1490" i="1"/>
  <c r="R1490" i="1" s="1"/>
  <c r="T1491" i="1"/>
  <c r="J1491" i="1"/>
  <c r="K1491" i="1" s="1"/>
  <c r="L1491" i="1" s="1"/>
  <c r="S1491" i="1"/>
  <c r="G1491" i="1"/>
  <c r="C1439" i="1"/>
  <c r="P1438" i="1"/>
  <c r="E1491" i="1" l="1"/>
  <c r="F1492" i="1" s="1"/>
  <c r="H1491" i="1"/>
  <c r="B1438" i="1"/>
  <c r="C1440" i="1"/>
  <c r="P1439" i="1"/>
  <c r="D1492" i="1"/>
  <c r="O1492" i="1"/>
  <c r="A1493" i="1"/>
  <c r="S1492" i="1"/>
  <c r="Q1491" i="1"/>
  <c r="R1491" i="1" s="1"/>
  <c r="T1492" i="1"/>
  <c r="J1492" i="1"/>
  <c r="K1492" i="1" s="1"/>
  <c r="L1492" i="1" s="1"/>
  <c r="G1492" i="1"/>
  <c r="I1482" i="1"/>
  <c r="M1481" i="1"/>
  <c r="N1481" i="1" s="1"/>
  <c r="E1492" i="1" l="1"/>
  <c r="F1493" i="1" s="1"/>
  <c r="H1492" i="1"/>
  <c r="B1439" i="1"/>
  <c r="D1493" i="1"/>
  <c r="O1493" i="1"/>
  <c r="A1494" i="1"/>
  <c r="Q1492" i="1"/>
  <c r="R1492" i="1" s="1"/>
  <c r="T1493" i="1"/>
  <c r="S1493" i="1"/>
  <c r="J1493" i="1"/>
  <c r="K1493" i="1" s="1"/>
  <c r="L1493" i="1" s="1"/>
  <c r="G1493" i="1"/>
  <c r="C1441" i="1"/>
  <c r="P1440" i="1"/>
  <c r="M1482" i="1"/>
  <c r="N1482" i="1" s="1"/>
  <c r="I1483" i="1"/>
  <c r="E1493" i="1" l="1"/>
  <c r="F1494" i="1" s="1"/>
  <c r="H1493" i="1"/>
  <c r="B1440" i="1"/>
  <c r="D1494" i="1"/>
  <c r="A1495" i="1"/>
  <c r="O1494" i="1"/>
  <c r="C1442" i="1"/>
  <c r="P1441" i="1"/>
  <c r="M1483" i="1"/>
  <c r="N1483" i="1" s="1"/>
  <c r="I1484" i="1"/>
  <c r="T1494" i="1"/>
  <c r="J1494" i="1"/>
  <c r="K1494" i="1" s="1"/>
  <c r="L1494" i="1" s="1"/>
  <c r="S1494" i="1"/>
  <c r="Q1493" i="1"/>
  <c r="R1493" i="1" s="1"/>
  <c r="G1494" i="1"/>
  <c r="H1494" i="1" l="1"/>
  <c r="E1494" i="1"/>
  <c r="F1495" i="1" s="1"/>
  <c r="B1441" i="1"/>
  <c r="Q1494" i="1"/>
  <c r="R1494" i="1" s="1"/>
  <c r="T1495" i="1"/>
  <c r="J1495" i="1"/>
  <c r="K1495" i="1" s="1"/>
  <c r="L1495" i="1" s="1"/>
  <c r="S1495" i="1"/>
  <c r="G1495" i="1"/>
  <c r="I1485" i="1"/>
  <c r="M1484" i="1"/>
  <c r="N1484" i="1" s="1"/>
  <c r="C1443" i="1"/>
  <c r="P1442" i="1"/>
  <c r="D1495" i="1"/>
  <c r="O1495" i="1"/>
  <c r="A1496" i="1"/>
  <c r="H1495" i="1" l="1"/>
  <c r="E1495" i="1"/>
  <c r="F1496" i="1" s="1"/>
  <c r="B1442" i="1"/>
  <c r="I1486" i="1"/>
  <c r="M1485" i="1"/>
  <c r="N1485" i="1" s="1"/>
  <c r="D1496" i="1"/>
  <c r="O1496" i="1"/>
  <c r="A1497" i="1"/>
  <c r="T1496" i="1"/>
  <c r="Q1495" i="1"/>
  <c r="R1495" i="1" s="1"/>
  <c r="J1496" i="1"/>
  <c r="K1496" i="1" s="1"/>
  <c r="L1496" i="1" s="1"/>
  <c r="S1496" i="1"/>
  <c r="G1496" i="1"/>
  <c r="C1444" i="1"/>
  <c r="P1443" i="1"/>
  <c r="E1496" i="1" l="1"/>
  <c r="F1497" i="1" s="1"/>
  <c r="H1496" i="1"/>
  <c r="B1443" i="1"/>
  <c r="C1445" i="1"/>
  <c r="P1444" i="1"/>
  <c r="Q1496" i="1"/>
  <c r="R1496" i="1" s="1"/>
  <c r="S1497" i="1"/>
  <c r="T1497" i="1"/>
  <c r="J1497" i="1"/>
  <c r="K1497" i="1" s="1"/>
  <c r="L1497" i="1" s="1"/>
  <c r="G1497" i="1"/>
  <c r="D1497" i="1"/>
  <c r="O1497" i="1"/>
  <c r="A1498" i="1"/>
  <c r="M1486" i="1"/>
  <c r="N1486" i="1" s="1"/>
  <c r="I1487" i="1"/>
  <c r="E1497" i="1" l="1"/>
  <c r="F1498" i="1" s="1"/>
  <c r="B1444" i="1"/>
  <c r="C1446" i="1"/>
  <c r="P1445" i="1"/>
  <c r="D1498" i="1"/>
  <c r="O1498" i="1"/>
  <c r="A1499" i="1"/>
  <c r="G1498" i="1"/>
  <c r="H1497" i="1"/>
  <c r="I1488" i="1"/>
  <c r="M1487" i="1"/>
  <c r="N1487" i="1" s="1"/>
  <c r="T1498" i="1"/>
  <c r="J1498" i="1"/>
  <c r="K1498" i="1" s="1"/>
  <c r="L1498" i="1" s="1"/>
  <c r="S1498" i="1"/>
  <c r="Q1497" i="1"/>
  <c r="R1497" i="1" s="1"/>
  <c r="E1498" i="1" l="1"/>
  <c r="F1499" i="1" s="1"/>
  <c r="B1445" i="1"/>
  <c r="G1499" i="1"/>
  <c r="H1498" i="1"/>
  <c r="I1489" i="1"/>
  <c r="M1488" i="1"/>
  <c r="N1488" i="1" s="1"/>
  <c r="D1499" i="1"/>
  <c r="O1499" i="1"/>
  <c r="A1500" i="1"/>
  <c r="Q1498" i="1"/>
  <c r="R1498" i="1" s="1"/>
  <c r="T1499" i="1"/>
  <c r="J1499" i="1"/>
  <c r="K1499" i="1" s="1"/>
  <c r="L1499" i="1" s="1"/>
  <c r="S1499" i="1"/>
  <c r="C1447" i="1"/>
  <c r="P1446" i="1"/>
  <c r="H1499" i="1" l="1"/>
  <c r="E1499" i="1"/>
  <c r="F1500" i="1" s="1"/>
  <c r="B1446" i="1"/>
  <c r="C1448" i="1"/>
  <c r="P1447" i="1"/>
  <c r="Q1499" i="1"/>
  <c r="R1499" i="1" s="1"/>
  <c r="T1500" i="1"/>
  <c r="J1500" i="1"/>
  <c r="K1500" i="1" s="1"/>
  <c r="L1500" i="1" s="1"/>
  <c r="S1500" i="1"/>
  <c r="I1490" i="1"/>
  <c r="M1489" i="1"/>
  <c r="N1489" i="1" s="1"/>
  <c r="D1500" i="1"/>
  <c r="O1500" i="1"/>
  <c r="A1501" i="1"/>
  <c r="G1500" i="1"/>
  <c r="E1500" i="1" l="1"/>
  <c r="F1501" i="1" s="1"/>
  <c r="B1447" i="1"/>
  <c r="G1501" i="1"/>
  <c r="D1501" i="1"/>
  <c r="O1501" i="1"/>
  <c r="A1502" i="1"/>
  <c r="M1490" i="1"/>
  <c r="N1490" i="1" s="1"/>
  <c r="I1491" i="1"/>
  <c r="Q1500" i="1"/>
  <c r="R1500" i="1" s="1"/>
  <c r="S1501" i="1"/>
  <c r="T1501" i="1"/>
  <c r="J1501" i="1"/>
  <c r="K1501" i="1" s="1"/>
  <c r="L1501" i="1" s="1"/>
  <c r="H1500" i="1"/>
  <c r="C1449" i="1"/>
  <c r="P1448" i="1"/>
  <c r="E1501" i="1" l="1"/>
  <c r="F1502" i="1" s="1"/>
  <c r="H1501" i="1"/>
  <c r="B1448" i="1"/>
  <c r="C1450" i="1"/>
  <c r="P1449" i="1"/>
  <c r="I1492" i="1"/>
  <c r="M1491" i="1"/>
  <c r="N1491" i="1" s="1"/>
  <c r="S1502" i="1"/>
  <c r="J1502" i="1"/>
  <c r="K1502" i="1" s="1"/>
  <c r="L1502" i="1" s="1"/>
  <c r="Q1501" i="1"/>
  <c r="R1501" i="1" s="1"/>
  <c r="T1502" i="1"/>
  <c r="G1502" i="1"/>
  <c r="A1503" i="1"/>
  <c r="D1502" i="1"/>
  <c r="O1502" i="1"/>
  <c r="E1502" i="1" l="1"/>
  <c r="F1503" i="1" s="1"/>
  <c r="H1502" i="1"/>
  <c r="B1449" i="1"/>
  <c r="I1493" i="1"/>
  <c r="M1492" i="1"/>
  <c r="N1492" i="1" s="1"/>
  <c r="Q1502" i="1"/>
  <c r="R1502" i="1" s="1"/>
  <c r="J1503" i="1"/>
  <c r="K1503" i="1" s="1"/>
  <c r="L1503" i="1" s="1"/>
  <c r="T1503" i="1"/>
  <c r="S1503" i="1"/>
  <c r="D1503" i="1"/>
  <c r="A1504" i="1"/>
  <c r="O1503" i="1"/>
  <c r="G1503" i="1"/>
  <c r="C1451" i="1"/>
  <c r="P1450" i="1"/>
  <c r="E1503" i="1" l="1"/>
  <c r="F1504" i="1" s="1"/>
  <c r="B1450" i="1"/>
  <c r="C1452" i="1"/>
  <c r="P1451" i="1"/>
  <c r="S1504" i="1"/>
  <c r="Q1503" i="1"/>
  <c r="R1503" i="1" s="1"/>
  <c r="J1504" i="1"/>
  <c r="K1504" i="1" s="1"/>
  <c r="L1504" i="1" s="1"/>
  <c r="T1504" i="1"/>
  <c r="G1504" i="1"/>
  <c r="A1505" i="1"/>
  <c r="D1504" i="1"/>
  <c r="O1504" i="1"/>
  <c r="I1494" i="1"/>
  <c r="M1493" i="1"/>
  <c r="N1493" i="1" s="1"/>
  <c r="H1503" i="1"/>
  <c r="E1504" i="1" l="1"/>
  <c r="F1505" i="1" s="1"/>
  <c r="B1451" i="1"/>
  <c r="C1453" i="1"/>
  <c r="P1452" i="1"/>
  <c r="D1505" i="1"/>
  <c r="A1506" i="1"/>
  <c r="O1505" i="1"/>
  <c r="I1495" i="1"/>
  <c r="M1494" i="1"/>
  <c r="N1494" i="1" s="1"/>
  <c r="Q1504" i="1"/>
  <c r="R1504" i="1" s="1"/>
  <c r="S1505" i="1"/>
  <c r="T1505" i="1"/>
  <c r="J1505" i="1"/>
  <c r="K1505" i="1" s="1"/>
  <c r="L1505" i="1" s="1"/>
  <c r="G1505" i="1"/>
  <c r="H1504" i="1"/>
  <c r="H1505" i="1" l="1"/>
  <c r="E1505" i="1"/>
  <c r="F1506" i="1" s="1"/>
  <c r="B1452" i="1"/>
  <c r="S1506" i="1"/>
  <c r="J1506" i="1"/>
  <c r="K1506" i="1" s="1"/>
  <c r="L1506" i="1" s="1"/>
  <c r="Q1505" i="1"/>
  <c r="R1505" i="1" s="1"/>
  <c r="T1506" i="1"/>
  <c r="G1506" i="1"/>
  <c r="M1495" i="1"/>
  <c r="N1495" i="1" s="1"/>
  <c r="I1496" i="1"/>
  <c r="D1506" i="1"/>
  <c r="O1506" i="1"/>
  <c r="A1507" i="1"/>
  <c r="C1454" i="1"/>
  <c r="P1453" i="1"/>
  <c r="H1506" i="1" l="1"/>
  <c r="E1506" i="1"/>
  <c r="F1507" i="1" s="1"/>
  <c r="B1453" i="1"/>
  <c r="D1507" i="1"/>
  <c r="O1507" i="1"/>
  <c r="A1508" i="1"/>
  <c r="Q1506" i="1"/>
  <c r="R1506" i="1" s="1"/>
  <c r="T1507" i="1"/>
  <c r="J1507" i="1"/>
  <c r="K1507" i="1" s="1"/>
  <c r="L1507" i="1" s="1"/>
  <c r="S1507" i="1"/>
  <c r="I1497" i="1"/>
  <c r="M1496" i="1"/>
  <c r="N1496" i="1" s="1"/>
  <c r="C1455" i="1"/>
  <c r="P1454" i="1"/>
  <c r="G1507" i="1"/>
  <c r="E1507" i="1" l="1"/>
  <c r="F1508" i="1" s="1"/>
  <c r="H1507" i="1"/>
  <c r="B1454" i="1"/>
  <c r="S1508" i="1"/>
  <c r="Q1507" i="1"/>
  <c r="R1507" i="1" s="1"/>
  <c r="J1508" i="1"/>
  <c r="K1508" i="1" s="1"/>
  <c r="L1508" i="1" s="1"/>
  <c r="T1508" i="1"/>
  <c r="I1498" i="1"/>
  <c r="M1497" i="1"/>
  <c r="N1497" i="1" s="1"/>
  <c r="C1456" i="1"/>
  <c r="P1455" i="1"/>
  <c r="G1508" i="1"/>
  <c r="D1508" i="1"/>
  <c r="O1508" i="1"/>
  <c r="A1509" i="1"/>
  <c r="E1508" i="1" l="1"/>
  <c r="F1509" i="1" s="1"/>
  <c r="H1508" i="1"/>
  <c r="B1455" i="1"/>
  <c r="M1498" i="1"/>
  <c r="N1498" i="1" s="1"/>
  <c r="I1499" i="1"/>
  <c r="D1509" i="1"/>
  <c r="O1509" i="1"/>
  <c r="A1510" i="1"/>
  <c r="Q1508" i="1"/>
  <c r="R1508" i="1" s="1"/>
  <c r="T1509" i="1"/>
  <c r="S1509" i="1"/>
  <c r="J1509" i="1"/>
  <c r="K1509" i="1" s="1"/>
  <c r="L1509" i="1" s="1"/>
  <c r="G1509" i="1"/>
  <c r="C1457" i="1"/>
  <c r="P1456" i="1"/>
  <c r="E1509" i="1" l="1"/>
  <c r="F1510" i="1" s="1"/>
  <c r="H1509" i="1"/>
  <c r="B1456" i="1"/>
  <c r="S1510" i="1"/>
  <c r="J1510" i="1"/>
  <c r="K1510" i="1" s="1"/>
  <c r="L1510" i="1" s="1"/>
  <c r="Q1509" i="1"/>
  <c r="R1509" i="1" s="1"/>
  <c r="T1510" i="1"/>
  <c r="G1510" i="1"/>
  <c r="C1458" i="1"/>
  <c r="P1457" i="1"/>
  <c r="D1510" i="1"/>
  <c r="O1510" i="1"/>
  <c r="A1511" i="1"/>
  <c r="I1500" i="1"/>
  <c r="M1499" i="1"/>
  <c r="N1499" i="1" s="1"/>
  <c r="E1510" i="1" l="1"/>
  <c r="F1511" i="1" s="1"/>
  <c r="H1510" i="1"/>
  <c r="B1457" i="1"/>
  <c r="I1501" i="1"/>
  <c r="M1500" i="1"/>
  <c r="N1500" i="1" s="1"/>
  <c r="Q1510" i="1"/>
  <c r="R1510" i="1" s="1"/>
  <c r="T1511" i="1"/>
  <c r="J1511" i="1"/>
  <c r="K1511" i="1" s="1"/>
  <c r="L1511" i="1" s="1"/>
  <c r="S1511" i="1"/>
  <c r="G1511" i="1"/>
  <c r="D1511" i="1"/>
  <c r="O1511" i="1"/>
  <c r="A1512" i="1"/>
  <c r="C1459" i="1"/>
  <c r="P1458" i="1"/>
  <c r="E1511" i="1" l="1"/>
  <c r="F1512" i="1" s="1"/>
  <c r="H1511" i="1"/>
  <c r="B1458" i="1"/>
  <c r="C1460" i="1"/>
  <c r="P1459" i="1"/>
  <c r="S1512" i="1"/>
  <c r="Q1511" i="1"/>
  <c r="R1511" i="1" s="1"/>
  <c r="J1512" i="1"/>
  <c r="K1512" i="1" s="1"/>
  <c r="L1512" i="1" s="1"/>
  <c r="T1512" i="1"/>
  <c r="G1512" i="1"/>
  <c r="D1512" i="1"/>
  <c r="O1512" i="1"/>
  <c r="A1513" i="1"/>
  <c r="I1502" i="1"/>
  <c r="M1501" i="1"/>
  <c r="N1501" i="1" s="1"/>
  <c r="H1512" i="1" l="1"/>
  <c r="E1512" i="1"/>
  <c r="F1513" i="1" s="1"/>
  <c r="B1459" i="1"/>
  <c r="C1461" i="1"/>
  <c r="P1460" i="1"/>
  <c r="M1502" i="1"/>
  <c r="N1502" i="1" s="1"/>
  <c r="I1503" i="1"/>
  <c r="D1513" i="1"/>
  <c r="O1513" i="1"/>
  <c r="A1514" i="1"/>
  <c r="Q1512" i="1"/>
  <c r="R1512" i="1" s="1"/>
  <c r="T1513" i="1"/>
  <c r="S1513" i="1"/>
  <c r="J1513" i="1"/>
  <c r="K1513" i="1" s="1"/>
  <c r="L1513" i="1" s="1"/>
  <c r="G1513" i="1"/>
  <c r="E1513" i="1" l="1"/>
  <c r="F1514" i="1" s="1"/>
  <c r="H1513" i="1"/>
  <c r="B1460" i="1"/>
  <c r="S1514" i="1"/>
  <c r="J1514" i="1"/>
  <c r="K1514" i="1" s="1"/>
  <c r="L1514" i="1" s="1"/>
  <c r="Q1513" i="1"/>
  <c r="R1513" i="1" s="1"/>
  <c r="T1514" i="1"/>
  <c r="G1514" i="1"/>
  <c r="C1462" i="1"/>
  <c r="P1461" i="1"/>
  <c r="A1515" i="1"/>
  <c r="D1514" i="1"/>
  <c r="O1514" i="1"/>
  <c r="M1503" i="1"/>
  <c r="N1503" i="1" s="1"/>
  <c r="I1504" i="1"/>
  <c r="E1514" i="1" l="1"/>
  <c r="F1515" i="1" s="1"/>
  <c r="H1514" i="1"/>
  <c r="B1461" i="1"/>
  <c r="I1505" i="1"/>
  <c r="M1504" i="1"/>
  <c r="N1504" i="1" s="1"/>
  <c r="C1463" i="1"/>
  <c r="P1462" i="1"/>
  <c r="Q1514" i="1"/>
  <c r="R1514" i="1" s="1"/>
  <c r="T1515" i="1"/>
  <c r="J1515" i="1"/>
  <c r="K1515" i="1" s="1"/>
  <c r="L1515" i="1" s="1"/>
  <c r="S1515" i="1"/>
  <c r="G1515" i="1"/>
  <c r="D1515" i="1"/>
  <c r="O1515" i="1"/>
  <c r="A1516" i="1"/>
  <c r="H1515" i="1" l="1"/>
  <c r="E1515" i="1"/>
  <c r="F1516" i="1" s="1"/>
  <c r="B1462" i="1"/>
  <c r="A1517" i="1"/>
  <c r="D1516" i="1"/>
  <c r="O1516" i="1"/>
  <c r="S1516" i="1"/>
  <c r="Q1515" i="1"/>
  <c r="R1515" i="1" s="1"/>
  <c r="J1516" i="1"/>
  <c r="K1516" i="1" s="1"/>
  <c r="L1516" i="1" s="1"/>
  <c r="T1516" i="1"/>
  <c r="G1516" i="1"/>
  <c r="I1506" i="1"/>
  <c r="M1505" i="1"/>
  <c r="N1505" i="1" s="1"/>
  <c r="C1464" i="1"/>
  <c r="P1463" i="1"/>
  <c r="E1516" i="1" l="1"/>
  <c r="F1517" i="1" s="1"/>
  <c r="H1516" i="1"/>
  <c r="B1463" i="1"/>
  <c r="I1507" i="1"/>
  <c r="M1506" i="1"/>
  <c r="N1506" i="1" s="1"/>
  <c r="C1465" i="1"/>
  <c r="P1464" i="1"/>
  <c r="D1517" i="1"/>
  <c r="O1517" i="1"/>
  <c r="A1518" i="1"/>
  <c r="Q1516" i="1"/>
  <c r="R1516" i="1" s="1"/>
  <c r="S1517" i="1"/>
  <c r="T1517" i="1"/>
  <c r="J1517" i="1"/>
  <c r="K1517" i="1" s="1"/>
  <c r="L1517" i="1" s="1"/>
  <c r="G1517" i="1"/>
  <c r="E1517" i="1" l="1"/>
  <c r="F1518" i="1" s="1"/>
  <c r="H1517" i="1"/>
  <c r="B1464" i="1"/>
  <c r="J1518" i="1"/>
  <c r="K1518" i="1" s="1"/>
  <c r="L1518" i="1" s="1"/>
  <c r="T1518" i="1"/>
  <c r="Q1517" i="1"/>
  <c r="R1517" i="1" s="1"/>
  <c r="S1518" i="1"/>
  <c r="G1518" i="1"/>
  <c r="I1508" i="1"/>
  <c r="M1507" i="1"/>
  <c r="N1507" i="1" s="1"/>
  <c r="D1518" i="1"/>
  <c r="O1518" i="1"/>
  <c r="A1519" i="1"/>
  <c r="C1466" i="1"/>
  <c r="P1465" i="1"/>
  <c r="H1518" i="1" l="1"/>
  <c r="E1518" i="1"/>
  <c r="F1519" i="1" s="1"/>
  <c r="B1465" i="1"/>
  <c r="D1519" i="1"/>
  <c r="O1519" i="1"/>
  <c r="A1520" i="1"/>
  <c r="C1467" i="1"/>
  <c r="P1466" i="1"/>
  <c r="Q1518" i="1"/>
  <c r="R1518" i="1" s="1"/>
  <c r="T1519" i="1"/>
  <c r="S1519" i="1"/>
  <c r="J1519" i="1"/>
  <c r="K1519" i="1" s="1"/>
  <c r="L1519" i="1" s="1"/>
  <c r="G1519" i="1"/>
  <c r="I1509" i="1"/>
  <c r="M1508" i="1"/>
  <c r="N1508" i="1" s="1"/>
  <c r="H1519" i="1" l="1"/>
  <c r="E1519" i="1"/>
  <c r="F1520" i="1" s="1"/>
  <c r="B1466" i="1"/>
  <c r="I1510" i="1"/>
  <c r="M1509" i="1"/>
  <c r="N1509" i="1" s="1"/>
  <c r="C1468" i="1"/>
  <c r="P1467" i="1"/>
  <c r="S1520" i="1"/>
  <c r="Q1519" i="1"/>
  <c r="R1519" i="1" s="1"/>
  <c r="T1520" i="1"/>
  <c r="J1520" i="1"/>
  <c r="K1520" i="1" s="1"/>
  <c r="L1520" i="1" s="1"/>
  <c r="G1520" i="1"/>
  <c r="D1520" i="1"/>
  <c r="A1521" i="1"/>
  <c r="O1520" i="1"/>
  <c r="E1520" i="1" l="1"/>
  <c r="F1521" i="1" s="1"/>
  <c r="H1520" i="1"/>
  <c r="B1467" i="1"/>
  <c r="Q1520" i="1"/>
  <c r="R1520" i="1" s="1"/>
  <c r="S1521" i="1"/>
  <c r="T1521" i="1"/>
  <c r="J1521" i="1"/>
  <c r="K1521" i="1" s="1"/>
  <c r="L1521" i="1" s="1"/>
  <c r="G1521" i="1"/>
  <c r="C1469" i="1"/>
  <c r="P1468" i="1"/>
  <c r="D1521" i="1"/>
  <c r="O1521" i="1"/>
  <c r="A1522" i="1"/>
  <c r="I1511" i="1"/>
  <c r="M1510" i="1"/>
  <c r="N1510" i="1" s="1"/>
  <c r="E1521" i="1" l="1"/>
  <c r="F1522" i="1" s="1"/>
  <c r="H1521" i="1"/>
  <c r="B1468" i="1"/>
  <c r="M1511" i="1"/>
  <c r="N1511" i="1" s="1"/>
  <c r="I1512" i="1"/>
  <c r="S1522" i="1"/>
  <c r="Q1521" i="1"/>
  <c r="R1521" i="1" s="1"/>
  <c r="T1522" i="1"/>
  <c r="J1522" i="1"/>
  <c r="K1522" i="1" s="1"/>
  <c r="L1522" i="1" s="1"/>
  <c r="G1522" i="1"/>
  <c r="C1470" i="1"/>
  <c r="P1469" i="1"/>
  <c r="D1522" i="1"/>
  <c r="O1522" i="1"/>
  <c r="A1523" i="1"/>
  <c r="E1522" i="1" l="1"/>
  <c r="F1523" i="1" s="1"/>
  <c r="H1522" i="1"/>
  <c r="B1469" i="1"/>
  <c r="D1523" i="1"/>
  <c r="O1523" i="1"/>
  <c r="A1524" i="1"/>
  <c r="Q1522" i="1"/>
  <c r="R1522" i="1" s="1"/>
  <c r="T1523" i="1"/>
  <c r="S1523" i="1"/>
  <c r="J1523" i="1"/>
  <c r="K1523" i="1" s="1"/>
  <c r="L1523" i="1" s="1"/>
  <c r="G1523" i="1"/>
  <c r="I1513" i="1"/>
  <c r="M1512" i="1"/>
  <c r="N1512" i="1" s="1"/>
  <c r="C1471" i="1"/>
  <c r="P1470" i="1"/>
  <c r="E1523" i="1" l="1"/>
  <c r="F1524" i="1" s="1"/>
  <c r="H1523" i="1"/>
  <c r="B1470" i="1"/>
  <c r="C1472" i="1"/>
  <c r="P1471" i="1"/>
  <c r="D1524" i="1"/>
  <c r="O1524" i="1"/>
  <c r="A1525" i="1"/>
  <c r="I1514" i="1"/>
  <c r="M1513" i="1"/>
  <c r="N1513" i="1" s="1"/>
  <c r="S1524" i="1"/>
  <c r="Q1523" i="1"/>
  <c r="R1523" i="1" s="1"/>
  <c r="T1524" i="1"/>
  <c r="J1524" i="1"/>
  <c r="K1524" i="1" s="1"/>
  <c r="L1524" i="1" s="1"/>
  <c r="G1524" i="1"/>
  <c r="E1524" i="1" l="1"/>
  <c r="F1525" i="1" s="1"/>
  <c r="H1524" i="1"/>
  <c r="B1471" i="1"/>
  <c r="C1473" i="1"/>
  <c r="P1472" i="1"/>
  <c r="D1525" i="1"/>
  <c r="O1525" i="1"/>
  <c r="A1526" i="1"/>
  <c r="Q1524" i="1"/>
  <c r="R1524" i="1" s="1"/>
  <c r="S1525" i="1"/>
  <c r="T1525" i="1"/>
  <c r="J1525" i="1"/>
  <c r="K1525" i="1" s="1"/>
  <c r="L1525" i="1" s="1"/>
  <c r="G1525" i="1"/>
  <c r="I1515" i="1"/>
  <c r="M1514" i="1"/>
  <c r="N1514" i="1" s="1"/>
  <c r="E1525" i="1" l="1"/>
  <c r="F1526" i="1" s="1"/>
  <c r="H1525" i="1"/>
  <c r="B1472" i="1"/>
  <c r="M1515" i="1"/>
  <c r="N1515" i="1" s="1"/>
  <c r="I1516" i="1"/>
  <c r="D1526" i="1"/>
  <c r="O1526" i="1"/>
  <c r="A1527" i="1"/>
  <c r="S1526" i="1"/>
  <c r="Q1525" i="1"/>
  <c r="R1525" i="1" s="1"/>
  <c r="T1526" i="1"/>
  <c r="J1526" i="1"/>
  <c r="K1526" i="1" s="1"/>
  <c r="L1526" i="1" s="1"/>
  <c r="G1526" i="1"/>
  <c r="C1474" i="1"/>
  <c r="P1473" i="1"/>
  <c r="H1526" i="1" l="1"/>
  <c r="E1526" i="1"/>
  <c r="F1527" i="1" s="1"/>
  <c r="B1473" i="1"/>
  <c r="D1527" i="1"/>
  <c r="O1527" i="1"/>
  <c r="A1528" i="1"/>
  <c r="M1516" i="1"/>
  <c r="N1516" i="1" s="1"/>
  <c r="I1517" i="1"/>
  <c r="C1475" i="1"/>
  <c r="P1474" i="1"/>
  <c r="Q1526" i="1"/>
  <c r="R1526" i="1" s="1"/>
  <c r="T1527" i="1"/>
  <c r="S1527" i="1"/>
  <c r="J1527" i="1"/>
  <c r="K1527" i="1" s="1"/>
  <c r="L1527" i="1" s="1"/>
  <c r="G1527" i="1"/>
  <c r="E1527" i="1" l="1"/>
  <c r="F1528" i="1" s="1"/>
  <c r="H1527" i="1"/>
  <c r="B1474" i="1"/>
  <c r="I1518" i="1"/>
  <c r="M1517" i="1"/>
  <c r="N1517" i="1" s="1"/>
  <c r="S1528" i="1"/>
  <c r="Q1527" i="1"/>
  <c r="R1527" i="1" s="1"/>
  <c r="T1528" i="1"/>
  <c r="J1528" i="1"/>
  <c r="K1528" i="1" s="1"/>
  <c r="L1528" i="1" s="1"/>
  <c r="G1528" i="1"/>
  <c r="C1476" i="1"/>
  <c r="P1475" i="1"/>
  <c r="D1528" i="1"/>
  <c r="O1528" i="1"/>
  <c r="A1529" i="1"/>
  <c r="E1528" i="1" l="1"/>
  <c r="F1529" i="1" s="1"/>
  <c r="H1528" i="1"/>
  <c r="B1475" i="1"/>
  <c r="D1529" i="1"/>
  <c r="O1529" i="1"/>
  <c r="A1530" i="1"/>
  <c r="Q1528" i="1"/>
  <c r="R1528" i="1" s="1"/>
  <c r="S1529" i="1"/>
  <c r="T1529" i="1"/>
  <c r="J1529" i="1"/>
  <c r="K1529" i="1" s="1"/>
  <c r="L1529" i="1" s="1"/>
  <c r="C1477" i="1"/>
  <c r="P1476" i="1"/>
  <c r="G1529" i="1"/>
  <c r="I1519" i="1"/>
  <c r="M1518" i="1"/>
  <c r="N1518" i="1" s="1"/>
  <c r="E1529" i="1" l="1"/>
  <c r="F1530" i="1" s="1"/>
  <c r="B1476" i="1"/>
  <c r="I1520" i="1"/>
  <c r="M1519" i="1"/>
  <c r="N1519" i="1" s="1"/>
  <c r="T1530" i="1"/>
  <c r="Q1529" i="1"/>
  <c r="R1529" i="1" s="1"/>
  <c r="S1530" i="1"/>
  <c r="J1530" i="1"/>
  <c r="K1530" i="1" s="1"/>
  <c r="L1530" i="1" s="1"/>
  <c r="G1530" i="1"/>
  <c r="H1529" i="1"/>
  <c r="C1478" i="1"/>
  <c r="P1477" i="1"/>
  <c r="D1530" i="1"/>
  <c r="O1530" i="1"/>
  <c r="A1531" i="1"/>
  <c r="E1530" i="1" l="1"/>
  <c r="F1531" i="1" s="1"/>
  <c r="B1477" i="1"/>
  <c r="D1531" i="1"/>
  <c r="A1532" i="1"/>
  <c r="O1531" i="1"/>
  <c r="Q1530" i="1"/>
  <c r="R1530" i="1" s="1"/>
  <c r="T1531" i="1"/>
  <c r="S1531" i="1"/>
  <c r="J1531" i="1"/>
  <c r="K1531" i="1" s="1"/>
  <c r="L1531" i="1" s="1"/>
  <c r="C1479" i="1"/>
  <c r="P1478" i="1"/>
  <c r="G1531" i="1"/>
  <c r="H1530" i="1"/>
  <c r="I1521" i="1"/>
  <c r="M1520" i="1"/>
  <c r="N1520" i="1" s="1"/>
  <c r="H1531" i="1" l="1"/>
  <c r="E1531" i="1"/>
  <c r="F1532" i="1" s="1"/>
  <c r="B1478" i="1"/>
  <c r="T1532" i="1"/>
  <c r="Q1531" i="1"/>
  <c r="R1531" i="1" s="1"/>
  <c r="S1532" i="1"/>
  <c r="J1532" i="1"/>
  <c r="K1532" i="1" s="1"/>
  <c r="L1532" i="1" s="1"/>
  <c r="C1480" i="1"/>
  <c r="P1479" i="1"/>
  <c r="D1532" i="1"/>
  <c r="O1532" i="1"/>
  <c r="A1533" i="1"/>
  <c r="I1522" i="1"/>
  <c r="M1521" i="1"/>
  <c r="N1521" i="1" s="1"/>
  <c r="G1532" i="1"/>
  <c r="E1532" i="1" l="1"/>
  <c r="F1533" i="1" s="1"/>
  <c r="B1479" i="1"/>
  <c r="I1523" i="1"/>
  <c r="M1522" i="1"/>
  <c r="N1522" i="1" s="1"/>
  <c r="Q1532" i="1"/>
  <c r="R1532" i="1" s="1"/>
  <c r="T1533" i="1"/>
  <c r="S1533" i="1"/>
  <c r="J1533" i="1"/>
  <c r="K1533" i="1" s="1"/>
  <c r="L1533" i="1" s="1"/>
  <c r="C1481" i="1"/>
  <c r="P1480" i="1"/>
  <c r="G1533" i="1"/>
  <c r="D1533" i="1"/>
  <c r="O1533" i="1"/>
  <c r="A1534" i="1"/>
  <c r="H1532" i="1"/>
  <c r="E1533" i="1" l="1"/>
  <c r="F1534" i="1" s="1"/>
  <c r="B1480" i="1"/>
  <c r="D1534" i="1"/>
  <c r="O1534" i="1"/>
  <c r="A1535" i="1"/>
  <c r="C1482" i="1"/>
  <c r="P1481" i="1"/>
  <c r="T1534" i="1"/>
  <c r="Q1533" i="1"/>
  <c r="R1533" i="1" s="1"/>
  <c r="S1534" i="1"/>
  <c r="J1534" i="1"/>
  <c r="K1534" i="1" s="1"/>
  <c r="L1534" i="1" s="1"/>
  <c r="G1534" i="1"/>
  <c r="H1533" i="1"/>
  <c r="I1524" i="1"/>
  <c r="M1523" i="1"/>
  <c r="N1523" i="1" s="1"/>
  <c r="E1534" i="1" l="1"/>
  <c r="F1535" i="1" s="1"/>
  <c r="B1481" i="1"/>
  <c r="G1535" i="1"/>
  <c r="D1535" i="1"/>
  <c r="O1535" i="1"/>
  <c r="A1536" i="1"/>
  <c r="H1534" i="1"/>
  <c r="Q1534" i="1"/>
  <c r="R1534" i="1" s="1"/>
  <c r="T1535" i="1"/>
  <c r="S1535" i="1"/>
  <c r="J1535" i="1"/>
  <c r="K1535" i="1" s="1"/>
  <c r="L1535" i="1" s="1"/>
  <c r="C1483" i="1"/>
  <c r="P1482" i="1"/>
  <c r="I1525" i="1"/>
  <c r="M1524" i="1"/>
  <c r="N1524" i="1" s="1"/>
  <c r="E1535" i="1" l="1"/>
  <c r="F1536" i="1" s="1"/>
  <c r="H1535" i="1"/>
  <c r="B1482" i="1"/>
  <c r="G1536" i="1"/>
  <c r="I1526" i="1"/>
  <c r="M1525" i="1"/>
  <c r="N1525" i="1" s="1"/>
  <c r="C1484" i="1"/>
  <c r="P1483" i="1"/>
  <c r="D1536" i="1"/>
  <c r="O1536" i="1"/>
  <c r="A1537" i="1"/>
  <c r="T1536" i="1"/>
  <c r="Q1535" i="1"/>
  <c r="R1535" i="1" s="1"/>
  <c r="S1536" i="1"/>
  <c r="J1536" i="1"/>
  <c r="K1536" i="1" s="1"/>
  <c r="L1536" i="1" s="1"/>
  <c r="H1536" i="1" l="1"/>
  <c r="E1536" i="1"/>
  <c r="F1537" i="1" s="1"/>
  <c r="B1483" i="1"/>
  <c r="Q1536" i="1"/>
  <c r="R1536" i="1" s="1"/>
  <c r="S1537" i="1"/>
  <c r="T1537" i="1"/>
  <c r="J1537" i="1"/>
  <c r="K1537" i="1" s="1"/>
  <c r="L1537" i="1" s="1"/>
  <c r="C1485" i="1"/>
  <c r="P1484" i="1"/>
  <c r="G1537" i="1"/>
  <c r="D1537" i="1"/>
  <c r="A1538" i="1"/>
  <c r="O1537" i="1"/>
  <c r="I1527" i="1"/>
  <c r="M1526" i="1"/>
  <c r="N1526" i="1" s="1"/>
  <c r="E1537" i="1" l="1"/>
  <c r="F1538" i="1" s="1"/>
  <c r="B1484" i="1"/>
  <c r="D1538" i="1"/>
  <c r="O1538" i="1"/>
  <c r="A1539" i="1"/>
  <c r="I1528" i="1"/>
  <c r="M1527" i="1"/>
  <c r="N1527" i="1" s="1"/>
  <c r="C1486" i="1"/>
  <c r="P1485" i="1"/>
  <c r="T1538" i="1"/>
  <c r="Q1537" i="1"/>
  <c r="R1537" i="1" s="1"/>
  <c r="S1538" i="1"/>
  <c r="J1538" i="1"/>
  <c r="K1538" i="1" s="1"/>
  <c r="L1538" i="1" s="1"/>
  <c r="G1538" i="1"/>
  <c r="H1537" i="1"/>
  <c r="E1538" i="1" l="1"/>
  <c r="F1539" i="1" s="1"/>
  <c r="B1485" i="1"/>
  <c r="G1539" i="1"/>
  <c r="C1487" i="1"/>
  <c r="P1486" i="1"/>
  <c r="Q1538" i="1"/>
  <c r="R1538" i="1" s="1"/>
  <c r="T1539" i="1"/>
  <c r="S1539" i="1"/>
  <c r="J1539" i="1"/>
  <c r="K1539" i="1" s="1"/>
  <c r="L1539" i="1" s="1"/>
  <c r="I1529" i="1"/>
  <c r="M1528" i="1"/>
  <c r="N1528" i="1" s="1"/>
  <c r="H1538" i="1"/>
  <c r="D1539" i="1"/>
  <c r="A1540" i="1"/>
  <c r="O1539" i="1"/>
  <c r="E1539" i="1" l="1"/>
  <c r="F1540" i="1" s="1"/>
  <c r="H1539" i="1"/>
  <c r="B1486" i="1"/>
  <c r="G1540" i="1"/>
  <c r="I1530" i="1"/>
  <c r="M1529" i="1"/>
  <c r="N1529" i="1" s="1"/>
  <c r="C1488" i="1"/>
  <c r="P1487" i="1"/>
  <c r="D1540" i="1"/>
  <c r="A1541" i="1"/>
  <c r="O1540" i="1"/>
  <c r="T1540" i="1"/>
  <c r="S1540" i="1"/>
  <c r="Q1539" i="1"/>
  <c r="R1539" i="1" s="1"/>
  <c r="J1540" i="1"/>
  <c r="K1540" i="1" s="1"/>
  <c r="L1540" i="1" s="1"/>
  <c r="E1540" i="1" l="1"/>
  <c r="F1541" i="1" s="1"/>
  <c r="H1540" i="1"/>
  <c r="B1487" i="1"/>
  <c r="Q1540" i="1"/>
  <c r="R1540" i="1" s="1"/>
  <c r="S1541" i="1"/>
  <c r="T1541" i="1"/>
  <c r="J1541" i="1"/>
  <c r="K1541" i="1" s="1"/>
  <c r="L1541" i="1" s="1"/>
  <c r="D1541" i="1"/>
  <c r="A1542" i="1"/>
  <c r="O1541" i="1"/>
  <c r="C1489" i="1"/>
  <c r="P1488" i="1"/>
  <c r="G1541" i="1"/>
  <c r="I1531" i="1"/>
  <c r="M1530" i="1"/>
  <c r="N1530" i="1" s="1"/>
  <c r="E1541" i="1" l="1"/>
  <c r="F1542" i="1" s="1"/>
  <c r="H1541" i="1"/>
  <c r="B1488" i="1"/>
  <c r="I1532" i="1"/>
  <c r="M1531" i="1"/>
  <c r="N1531" i="1" s="1"/>
  <c r="T1542" i="1"/>
  <c r="Q1541" i="1"/>
  <c r="R1541" i="1" s="1"/>
  <c r="S1542" i="1"/>
  <c r="J1542" i="1"/>
  <c r="K1542" i="1" s="1"/>
  <c r="L1542" i="1" s="1"/>
  <c r="C1490" i="1"/>
  <c r="P1489" i="1"/>
  <c r="D1542" i="1"/>
  <c r="O1542" i="1"/>
  <c r="A1543" i="1"/>
  <c r="G1542" i="1"/>
  <c r="E1542" i="1" l="1"/>
  <c r="F1543" i="1" s="1"/>
  <c r="B1489" i="1"/>
  <c r="G1543" i="1"/>
  <c r="D1543" i="1"/>
  <c r="A1544" i="1"/>
  <c r="O1543" i="1"/>
  <c r="I1533" i="1"/>
  <c r="M1532" i="1"/>
  <c r="N1532" i="1" s="1"/>
  <c r="Q1542" i="1"/>
  <c r="R1542" i="1" s="1"/>
  <c r="T1543" i="1"/>
  <c r="S1543" i="1"/>
  <c r="J1543" i="1"/>
  <c r="K1543" i="1" s="1"/>
  <c r="L1543" i="1" s="1"/>
  <c r="C1491" i="1"/>
  <c r="P1490" i="1"/>
  <c r="H1542" i="1"/>
  <c r="H1543" i="1" l="1"/>
  <c r="E1543" i="1"/>
  <c r="F1544" i="1" s="1"/>
  <c r="B1490" i="1"/>
  <c r="T1544" i="1"/>
  <c r="Q1543" i="1"/>
  <c r="R1543" i="1" s="1"/>
  <c r="S1544" i="1"/>
  <c r="J1544" i="1"/>
  <c r="K1544" i="1" s="1"/>
  <c r="L1544" i="1" s="1"/>
  <c r="I1534" i="1"/>
  <c r="M1533" i="1"/>
  <c r="N1533" i="1" s="1"/>
  <c r="C1492" i="1"/>
  <c r="P1491" i="1"/>
  <c r="G1544" i="1"/>
  <c r="D1544" i="1"/>
  <c r="O1544" i="1"/>
  <c r="A1545" i="1"/>
  <c r="H1544" i="1" l="1"/>
  <c r="E1544" i="1"/>
  <c r="F1545" i="1" s="1"/>
  <c r="B1491" i="1"/>
  <c r="D1545" i="1"/>
  <c r="O1545" i="1"/>
  <c r="A1546" i="1"/>
  <c r="C1493" i="1"/>
  <c r="P1492" i="1"/>
  <c r="Q1544" i="1"/>
  <c r="R1544" i="1" s="1"/>
  <c r="T1545" i="1"/>
  <c r="S1545" i="1"/>
  <c r="J1545" i="1"/>
  <c r="K1545" i="1" s="1"/>
  <c r="L1545" i="1" s="1"/>
  <c r="G1545" i="1"/>
  <c r="I1535" i="1"/>
  <c r="M1534" i="1"/>
  <c r="N1534" i="1" s="1"/>
  <c r="E1545" i="1" l="1"/>
  <c r="F1546" i="1" s="1"/>
  <c r="H1545" i="1"/>
  <c r="B1492" i="1"/>
  <c r="I1536" i="1"/>
  <c r="M1535" i="1"/>
  <c r="N1535" i="1" s="1"/>
  <c r="A1547" i="1"/>
  <c r="D1546" i="1"/>
  <c r="O1546" i="1"/>
  <c r="S1546" i="1"/>
  <c r="Q1545" i="1"/>
  <c r="R1545" i="1" s="1"/>
  <c r="T1546" i="1"/>
  <c r="J1546" i="1"/>
  <c r="K1546" i="1" s="1"/>
  <c r="L1546" i="1" s="1"/>
  <c r="C1494" i="1"/>
  <c r="P1493" i="1"/>
  <c r="G1546" i="1"/>
  <c r="E1546" i="1" l="1"/>
  <c r="F1547" i="1" s="1"/>
  <c r="B1493" i="1"/>
  <c r="I1537" i="1"/>
  <c r="M1536" i="1"/>
  <c r="N1536" i="1" s="1"/>
  <c r="D1547" i="1"/>
  <c r="A1548" i="1"/>
  <c r="O1547" i="1"/>
  <c r="Q1546" i="1"/>
  <c r="R1546" i="1" s="1"/>
  <c r="S1547" i="1"/>
  <c r="T1547" i="1"/>
  <c r="J1547" i="1"/>
  <c r="K1547" i="1" s="1"/>
  <c r="L1547" i="1" s="1"/>
  <c r="C1495" i="1"/>
  <c r="P1494" i="1"/>
  <c r="G1547" i="1"/>
  <c r="H1546" i="1"/>
  <c r="E1547" i="1" l="1"/>
  <c r="F1548" i="1" s="1"/>
  <c r="B1494" i="1"/>
  <c r="G1548" i="1"/>
  <c r="T1548" i="1"/>
  <c r="Q1547" i="1"/>
  <c r="R1547" i="1" s="1"/>
  <c r="S1548" i="1"/>
  <c r="J1548" i="1"/>
  <c r="K1548" i="1" s="1"/>
  <c r="L1548" i="1" s="1"/>
  <c r="C1496" i="1"/>
  <c r="P1495" i="1"/>
  <c r="I1538" i="1"/>
  <c r="M1537" i="1"/>
  <c r="N1537" i="1" s="1"/>
  <c r="O1548" i="1"/>
  <c r="D1548" i="1"/>
  <c r="A1549" i="1"/>
  <c r="H1547" i="1"/>
  <c r="E1548" i="1" l="1"/>
  <c r="F1549" i="1" s="1"/>
  <c r="H1548" i="1"/>
  <c r="B1495" i="1"/>
  <c r="I1539" i="1"/>
  <c r="M1538" i="1"/>
  <c r="N1538" i="1" s="1"/>
  <c r="C1497" i="1"/>
  <c r="P1496" i="1"/>
  <c r="A1550" i="1"/>
  <c r="O1549" i="1"/>
  <c r="D1549" i="1"/>
  <c r="T1549" i="1"/>
  <c r="Q1548" i="1"/>
  <c r="R1548" i="1" s="1"/>
  <c r="S1549" i="1"/>
  <c r="J1549" i="1"/>
  <c r="K1549" i="1" s="1"/>
  <c r="L1549" i="1" s="1"/>
  <c r="G1549" i="1"/>
  <c r="E1549" i="1" l="1"/>
  <c r="F1550" i="1" s="1"/>
  <c r="B1496" i="1"/>
  <c r="G1550" i="1"/>
  <c r="D1550" i="1"/>
  <c r="A1551" i="1"/>
  <c r="O1550" i="1"/>
  <c r="C1498" i="1"/>
  <c r="P1497" i="1"/>
  <c r="T1550" i="1"/>
  <c r="Q1549" i="1"/>
  <c r="R1549" i="1" s="1"/>
  <c r="S1550" i="1"/>
  <c r="J1550" i="1"/>
  <c r="K1550" i="1" s="1"/>
  <c r="L1550" i="1" s="1"/>
  <c r="H1549" i="1"/>
  <c r="I1540" i="1"/>
  <c r="M1539" i="1"/>
  <c r="N1539" i="1" s="1"/>
  <c r="H1550" i="1" l="1"/>
  <c r="E1550" i="1"/>
  <c r="F1551" i="1" s="1"/>
  <c r="B1497" i="1"/>
  <c r="C1499" i="1"/>
  <c r="P1498" i="1"/>
  <c r="D1551" i="1"/>
  <c r="A1552" i="1"/>
  <c r="O1551" i="1"/>
  <c r="I1541" i="1"/>
  <c r="M1540" i="1"/>
  <c r="N1540" i="1" s="1"/>
  <c r="S1551" i="1"/>
  <c r="Q1550" i="1"/>
  <c r="R1550" i="1" s="1"/>
  <c r="T1551" i="1"/>
  <c r="J1551" i="1"/>
  <c r="K1551" i="1" s="1"/>
  <c r="L1551" i="1" s="1"/>
  <c r="G1551" i="1"/>
  <c r="E1551" i="1" l="1"/>
  <c r="F1552" i="1" s="1"/>
  <c r="H1551" i="1"/>
  <c r="B1498" i="1"/>
  <c r="G1552" i="1"/>
  <c r="O1552" i="1"/>
  <c r="A1553" i="1"/>
  <c r="D1552" i="1"/>
  <c r="C1500" i="1"/>
  <c r="P1499" i="1"/>
  <c r="I1542" i="1"/>
  <c r="M1541" i="1"/>
  <c r="N1541" i="1" s="1"/>
  <c r="Q1551" i="1"/>
  <c r="R1551" i="1" s="1"/>
  <c r="S1552" i="1"/>
  <c r="T1552" i="1"/>
  <c r="J1552" i="1"/>
  <c r="K1552" i="1" s="1"/>
  <c r="L1552" i="1" s="1"/>
  <c r="H1552" i="1" l="1"/>
  <c r="E1552" i="1"/>
  <c r="F1553" i="1" s="1"/>
  <c r="B1499" i="1"/>
  <c r="G1553" i="1"/>
  <c r="C1501" i="1"/>
  <c r="P1500" i="1"/>
  <c r="O1553" i="1"/>
  <c r="D1553" i="1"/>
  <c r="A1554" i="1"/>
  <c r="I1543" i="1"/>
  <c r="M1542" i="1"/>
  <c r="N1542" i="1" s="1"/>
  <c r="Q1552" i="1"/>
  <c r="R1552" i="1" s="1"/>
  <c r="T1553" i="1"/>
  <c r="S1553" i="1"/>
  <c r="J1553" i="1"/>
  <c r="K1553" i="1" s="1"/>
  <c r="L1553" i="1" s="1"/>
  <c r="E1553" i="1" l="1"/>
  <c r="F1554" i="1" s="1"/>
  <c r="H1553" i="1"/>
  <c r="B1500" i="1"/>
  <c r="T1554" i="1"/>
  <c r="S1554" i="1"/>
  <c r="Q1553" i="1"/>
  <c r="R1553" i="1" s="1"/>
  <c r="J1554" i="1"/>
  <c r="K1554" i="1" s="1"/>
  <c r="L1554" i="1" s="1"/>
  <c r="G1554" i="1"/>
  <c r="D1554" i="1"/>
  <c r="O1554" i="1"/>
  <c r="A1555" i="1"/>
  <c r="I1544" i="1"/>
  <c r="M1543" i="1"/>
  <c r="N1543" i="1" s="1"/>
  <c r="C1502" i="1"/>
  <c r="P1501" i="1"/>
  <c r="E1554" i="1" l="1"/>
  <c r="F1555" i="1" s="1"/>
  <c r="B1501" i="1"/>
  <c r="G1555" i="1"/>
  <c r="D1555" i="1"/>
  <c r="A1556" i="1"/>
  <c r="O1555" i="1"/>
  <c r="C1503" i="1"/>
  <c r="P1502" i="1"/>
  <c r="T1555" i="1"/>
  <c r="Q1554" i="1"/>
  <c r="R1554" i="1" s="1"/>
  <c r="S1555" i="1"/>
  <c r="J1555" i="1"/>
  <c r="K1555" i="1" s="1"/>
  <c r="L1555" i="1" s="1"/>
  <c r="H1554" i="1"/>
  <c r="I1545" i="1"/>
  <c r="M1544" i="1"/>
  <c r="N1544" i="1" s="1"/>
  <c r="H1555" i="1" l="1"/>
  <c r="E1555" i="1"/>
  <c r="F1556" i="1" s="1"/>
  <c r="B1502" i="1"/>
  <c r="Q1555" i="1"/>
  <c r="R1555" i="1" s="1"/>
  <c r="S1556" i="1"/>
  <c r="T1556" i="1"/>
  <c r="J1556" i="1"/>
  <c r="K1556" i="1" s="1"/>
  <c r="L1556" i="1" s="1"/>
  <c r="G1556" i="1"/>
  <c r="I1546" i="1"/>
  <c r="M1545" i="1"/>
  <c r="N1545" i="1" s="1"/>
  <c r="C1504" i="1"/>
  <c r="P1503" i="1"/>
  <c r="O1556" i="1"/>
  <c r="A1557" i="1"/>
  <c r="D1556" i="1"/>
  <c r="E1556" i="1" l="1"/>
  <c r="F1557" i="1" s="1"/>
  <c r="H1556" i="1"/>
  <c r="B1503" i="1"/>
  <c r="Q1556" i="1"/>
  <c r="R1556" i="1" s="1"/>
  <c r="T1557" i="1"/>
  <c r="S1557" i="1"/>
  <c r="J1557" i="1"/>
  <c r="K1557" i="1" s="1"/>
  <c r="L1557" i="1" s="1"/>
  <c r="I1547" i="1"/>
  <c r="M1546" i="1"/>
  <c r="N1546" i="1" s="1"/>
  <c r="O1557" i="1"/>
  <c r="D1557" i="1"/>
  <c r="A1558" i="1"/>
  <c r="C1505" i="1"/>
  <c r="P1504" i="1"/>
  <c r="G1557" i="1"/>
  <c r="E1557" i="1" l="1"/>
  <c r="F1558" i="1" s="1"/>
  <c r="B1504" i="1"/>
  <c r="G1558" i="1"/>
  <c r="H1557" i="1"/>
  <c r="T1558" i="1"/>
  <c r="Q1557" i="1"/>
  <c r="R1557" i="1" s="1"/>
  <c r="S1558" i="1"/>
  <c r="J1558" i="1"/>
  <c r="K1558" i="1" s="1"/>
  <c r="L1558" i="1" s="1"/>
  <c r="D1558" i="1"/>
  <c r="O1558" i="1"/>
  <c r="A1559" i="1"/>
  <c r="C1506" i="1"/>
  <c r="P1505" i="1"/>
  <c r="I1548" i="1"/>
  <c r="M1547" i="1"/>
  <c r="N1547" i="1" s="1"/>
  <c r="E1558" i="1" l="1"/>
  <c r="F1559" i="1" s="1"/>
  <c r="H1558" i="1"/>
  <c r="B1505" i="1"/>
  <c r="G1559" i="1"/>
  <c r="C1507" i="1"/>
  <c r="P1506" i="1"/>
  <c r="D1559" i="1"/>
  <c r="A1560" i="1"/>
  <c r="O1559" i="1"/>
  <c r="I1549" i="1"/>
  <c r="M1548" i="1"/>
  <c r="N1548" i="1" s="1"/>
  <c r="S1559" i="1"/>
  <c r="Q1558" i="1"/>
  <c r="R1558" i="1" s="1"/>
  <c r="T1559" i="1"/>
  <c r="J1559" i="1"/>
  <c r="K1559" i="1" s="1"/>
  <c r="L1559" i="1" s="1"/>
  <c r="H1559" i="1" l="1"/>
  <c r="E1559" i="1"/>
  <c r="F1560" i="1" s="1"/>
  <c r="B1506" i="1"/>
  <c r="I1550" i="1"/>
  <c r="M1549" i="1"/>
  <c r="N1549" i="1" s="1"/>
  <c r="Q1559" i="1"/>
  <c r="R1559" i="1" s="1"/>
  <c r="S1560" i="1"/>
  <c r="T1560" i="1"/>
  <c r="J1560" i="1"/>
  <c r="K1560" i="1" s="1"/>
  <c r="L1560" i="1" s="1"/>
  <c r="O1560" i="1"/>
  <c r="D1560" i="1"/>
  <c r="A1561" i="1"/>
  <c r="C1508" i="1"/>
  <c r="P1507" i="1"/>
  <c r="G1560" i="1"/>
  <c r="H1560" i="1" l="1"/>
  <c r="E1560" i="1"/>
  <c r="F1561" i="1" s="1"/>
  <c r="B1507" i="1"/>
  <c r="A1562" i="1"/>
  <c r="O1561" i="1"/>
  <c r="D1561" i="1"/>
  <c r="Q1560" i="1"/>
  <c r="R1560" i="1" s="1"/>
  <c r="T1561" i="1"/>
  <c r="S1561" i="1"/>
  <c r="J1561" i="1"/>
  <c r="K1561" i="1" s="1"/>
  <c r="L1561" i="1" s="1"/>
  <c r="G1561" i="1"/>
  <c r="C1509" i="1"/>
  <c r="P1508" i="1"/>
  <c r="I1551" i="1"/>
  <c r="M1550" i="1"/>
  <c r="N1550" i="1" s="1"/>
  <c r="E1561" i="1" l="1"/>
  <c r="F1562" i="1" s="1"/>
  <c r="H1561" i="1"/>
  <c r="B1508" i="1"/>
  <c r="T1562" i="1"/>
  <c r="Q1561" i="1"/>
  <c r="R1561" i="1" s="1"/>
  <c r="S1562" i="1"/>
  <c r="J1562" i="1"/>
  <c r="K1562" i="1" s="1"/>
  <c r="L1562" i="1" s="1"/>
  <c r="I1552" i="1"/>
  <c r="M1551" i="1"/>
  <c r="N1551" i="1" s="1"/>
  <c r="D1562" i="1"/>
  <c r="A1563" i="1"/>
  <c r="O1562" i="1"/>
  <c r="C1510" i="1"/>
  <c r="P1509" i="1"/>
  <c r="G1562" i="1"/>
  <c r="H1562" i="1" l="1"/>
  <c r="E1562" i="1"/>
  <c r="F1563" i="1" s="1"/>
  <c r="B1509" i="1"/>
  <c r="G1563" i="1"/>
  <c r="D1563" i="1"/>
  <c r="A1564" i="1"/>
  <c r="O1563" i="1"/>
  <c r="I1553" i="1"/>
  <c r="M1552" i="1"/>
  <c r="N1552" i="1" s="1"/>
  <c r="S1563" i="1"/>
  <c r="Q1562" i="1"/>
  <c r="R1562" i="1" s="1"/>
  <c r="T1563" i="1"/>
  <c r="J1563" i="1"/>
  <c r="K1563" i="1" s="1"/>
  <c r="L1563" i="1" s="1"/>
  <c r="C1511" i="1"/>
  <c r="P1510" i="1"/>
  <c r="E1563" i="1" l="1"/>
  <c r="F1564" i="1" s="1"/>
  <c r="H1563" i="1"/>
  <c r="B1510" i="1"/>
  <c r="G1564" i="1"/>
  <c r="C1512" i="1"/>
  <c r="P1511" i="1"/>
  <c r="O1564" i="1"/>
  <c r="D1564" i="1"/>
  <c r="A1565" i="1"/>
  <c r="I1554" i="1"/>
  <c r="M1553" i="1"/>
  <c r="N1553" i="1" s="1"/>
  <c r="Q1563" i="1"/>
  <c r="R1563" i="1" s="1"/>
  <c r="T1564" i="1"/>
  <c r="S1564" i="1"/>
  <c r="J1564" i="1"/>
  <c r="K1564" i="1" s="1"/>
  <c r="L1564" i="1" s="1"/>
  <c r="E1564" i="1" l="1"/>
  <c r="F1565" i="1" s="1"/>
  <c r="H1564" i="1"/>
  <c r="B1511" i="1"/>
  <c r="G1565" i="1"/>
  <c r="T1565" i="1"/>
  <c r="Q1564" i="1"/>
  <c r="R1564" i="1" s="1"/>
  <c r="S1565" i="1"/>
  <c r="J1565" i="1"/>
  <c r="K1565" i="1" s="1"/>
  <c r="L1565" i="1" s="1"/>
  <c r="C1513" i="1"/>
  <c r="P1512" i="1"/>
  <c r="I1555" i="1"/>
  <c r="M1554" i="1"/>
  <c r="N1554" i="1" s="1"/>
  <c r="O1565" i="1"/>
  <c r="A1566" i="1"/>
  <c r="D1565" i="1"/>
  <c r="H1565" i="1" l="1"/>
  <c r="E1565" i="1"/>
  <c r="F1566" i="1" s="1"/>
  <c r="B1512" i="1"/>
  <c r="G1566" i="1"/>
  <c r="I1556" i="1"/>
  <c r="M1555" i="1"/>
  <c r="N1555" i="1" s="1"/>
  <c r="T1566" i="1"/>
  <c r="Q1565" i="1"/>
  <c r="R1565" i="1" s="1"/>
  <c r="S1566" i="1"/>
  <c r="J1566" i="1"/>
  <c r="K1566" i="1" s="1"/>
  <c r="L1566" i="1" s="1"/>
  <c r="D1566" i="1"/>
  <c r="O1566" i="1"/>
  <c r="A1567" i="1"/>
  <c r="C1514" i="1"/>
  <c r="P1513" i="1"/>
  <c r="H1566" i="1" l="1"/>
  <c r="E1566" i="1"/>
  <c r="F1567" i="1" s="1"/>
  <c r="B1513" i="1"/>
  <c r="D1567" i="1"/>
  <c r="O1567" i="1"/>
  <c r="A1568" i="1"/>
  <c r="I1557" i="1"/>
  <c r="M1556" i="1"/>
  <c r="N1556" i="1" s="1"/>
  <c r="C1515" i="1"/>
  <c r="P1514" i="1"/>
  <c r="T1567" i="1"/>
  <c r="S1567" i="1"/>
  <c r="Q1566" i="1"/>
  <c r="R1566" i="1" s="1"/>
  <c r="J1567" i="1"/>
  <c r="K1567" i="1" s="1"/>
  <c r="L1567" i="1" s="1"/>
  <c r="G1567" i="1"/>
  <c r="E1567" i="1" l="1"/>
  <c r="F1568" i="1" s="1"/>
  <c r="B1514" i="1"/>
  <c r="G1568" i="1"/>
  <c r="O1568" i="1"/>
  <c r="D1568" i="1"/>
  <c r="A1569" i="1"/>
  <c r="I1558" i="1"/>
  <c r="M1557" i="1"/>
  <c r="N1557" i="1" s="1"/>
  <c r="Q1567" i="1"/>
  <c r="R1567" i="1" s="1"/>
  <c r="T1568" i="1"/>
  <c r="S1568" i="1"/>
  <c r="J1568" i="1"/>
  <c r="K1568" i="1" s="1"/>
  <c r="L1568" i="1" s="1"/>
  <c r="C1516" i="1"/>
  <c r="P1515" i="1"/>
  <c r="H1567" i="1"/>
  <c r="H1568" i="1" l="1"/>
  <c r="E1568" i="1"/>
  <c r="F1569" i="1" s="1"/>
  <c r="B1515" i="1"/>
  <c r="Q1568" i="1"/>
  <c r="R1568" i="1" s="1"/>
  <c r="T1569" i="1"/>
  <c r="S1569" i="1"/>
  <c r="J1569" i="1"/>
  <c r="K1569" i="1" s="1"/>
  <c r="L1569" i="1" s="1"/>
  <c r="C1517" i="1"/>
  <c r="P1516" i="1"/>
  <c r="A1570" i="1"/>
  <c r="O1569" i="1"/>
  <c r="D1569" i="1"/>
  <c r="I1559" i="1"/>
  <c r="M1558" i="1"/>
  <c r="N1558" i="1" s="1"/>
  <c r="G1569" i="1"/>
  <c r="E1569" i="1" l="1"/>
  <c r="F1570" i="1" s="1"/>
  <c r="B1516" i="1"/>
  <c r="G1570" i="1"/>
  <c r="H1569" i="1"/>
  <c r="D1570" i="1"/>
  <c r="A1571" i="1"/>
  <c r="O1570" i="1"/>
  <c r="G1571" i="1" s="1"/>
  <c r="I1560" i="1"/>
  <c r="M1559" i="1"/>
  <c r="N1559" i="1" s="1"/>
  <c r="T1570" i="1"/>
  <c r="Q1569" i="1"/>
  <c r="R1569" i="1" s="1"/>
  <c r="S1570" i="1"/>
  <c r="J1570" i="1"/>
  <c r="K1570" i="1" s="1"/>
  <c r="L1570" i="1" s="1"/>
  <c r="C1518" i="1"/>
  <c r="P1517" i="1"/>
  <c r="E1570" i="1" l="1"/>
  <c r="F1571" i="1" s="1"/>
  <c r="H1571" i="1" s="1"/>
  <c r="H1570" i="1"/>
  <c r="B1517" i="1"/>
  <c r="C1519" i="1"/>
  <c r="P1518" i="1"/>
  <c r="D1571" i="1"/>
  <c r="A1572" i="1"/>
  <c r="O1571" i="1"/>
  <c r="I1561" i="1"/>
  <c r="M1560" i="1"/>
  <c r="T1571" i="1"/>
  <c r="Q1570" i="1"/>
  <c r="R1570" i="1" s="1"/>
  <c r="S1571" i="1"/>
  <c r="J1571" i="1"/>
  <c r="K1571" i="1" s="1"/>
  <c r="L1571" i="1" s="1"/>
  <c r="E1571" i="1" l="1"/>
  <c r="F1572" i="1" s="1"/>
  <c r="B1518" i="1"/>
  <c r="Q1571" i="1"/>
  <c r="R1571" i="1" s="1"/>
  <c r="T1572" i="1"/>
  <c r="S1572" i="1"/>
  <c r="J1572" i="1"/>
  <c r="K1572" i="1" s="1"/>
  <c r="L1572" i="1" s="1"/>
  <c r="O1572" i="1"/>
  <c r="D1572" i="1"/>
  <c r="A1573" i="1"/>
  <c r="C1520" i="1"/>
  <c r="P1519" i="1"/>
  <c r="N1560" i="1"/>
  <c r="I1562" i="1"/>
  <c r="M1561" i="1"/>
  <c r="G1572" i="1"/>
  <c r="E1572" i="1" l="1"/>
  <c r="F1573" i="1" s="1"/>
  <c r="B1519" i="1"/>
  <c r="G1573" i="1"/>
  <c r="N1561" i="1"/>
  <c r="A1574" i="1"/>
  <c r="O1573" i="1"/>
  <c r="D1573" i="1"/>
  <c r="Q1572" i="1"/>
  <c r="R1572" i="1" s="1"/>
  <c r="T1573" i="1"/>
  <c r="S1573" i="1"/>
  <c r="J1573" i="1"/>
  <c r="K1573" i="1" s="1"/>
  <c r="L1573" i="1" s="1"/>
  <c r="I1563" i="1"/>
  <c r="M1562" i="1"/>
  <c r="C1521" i="1"/>
  <c r="P1520" i="1"/>
  <c r="H1572" i="1"/>
  <c r="H1573" i="1" l="1"/>
  <c r="E1573" i="1"/>
  <c r="F1574" i="1" s="1"/>
  <c r="B1520" i="1"/>
  <c r="G1574" i="1"/>
  <c r="N1562" i="1"/>
  <c r="I1564" i="1"/>
  <c r="M1563" i="1"/>
  <c r="T1574" i="1"/>
  <c r="Q1573" i="1"/>
  <c r="R1573" i="1" s="1"/>
  <c r="S1574" i="1"/>
  <c r="J1574" i="1"/>
  <c r="K1574" i="1" s="1"/>
  <c r="L1574" i="1" s="1"/>
  <c r="D1574" i="1"/>
  <c r="O1574" i="1"/>
  <c r="A1575" i="1"/>
  <c r="C1522" i="1"/>
  <c r="P1521" i="1"/>
  <c r="E1574" i="1" l="1"/>
  <c r="F1575" i="1" s="1"/>
  <c r="H1574" i="1"/>
  <c r="B1521" i="1"/>
  <c r="G1575" i="1"/>
  <c r="D1575" i="1"/>
  <c r="A1576" i="1"/>
  <c r="O1575" i="1"/>
  <c r="N1563" i="1"/>
  <c r="T1575" i="1"/>
  <c r="Q1574" i="1"/>
  <c r="R1574" i="1" s="1"/>
  <c r="S1575" i="1"/>
  <c r="J1575" i="1"/>
  <c r="K1575" i="1" s="1"/>
  <c r="L1575" i="1" s="1"/>
  <c r="I1565" i="1"/>
  <c r="M1564" i="1"/>
  <c r="C1523" i="1"/>
  <c r="P1522" i="1"/>
  <c r="E1575" i="1" l="1"/>
  <c r="F1576" i="1" s="1"/>
  <c r="H1575" i="1"/>
  <c r="B1522" i="1"/>
  <c r="G1576" i="1"/>
  <c r="N1564" i="1"/>
  <c r="O1576" i="1"/>
  <c r="D1576" i="1"/>
  <c r="A1577" i="1"/>
  <c r="C1524" i="1"/>
  <c r="P1523" i="1"/>
  <c r="I1566" i="1"/>
  <c r="M1565" i="1"/>
  <c r="Q1575" i="1"/>
  <c r="R1575" i="1" s="1"/>
  <c r="S1576" i="1"/>
  <c r="T1576" i="1"/>
  <c r="J1576" i="1"/>
  <c r="K1576" i="1" s="1"/>
  <c r="L1576" i="1" s="1"/>
  <c r="E1576" i="1" l="1"/>
  <c r="F1577" i="1" s="1"/>
  <c r="H1576" i="1"/>
  <c r="B1523" i="1"/>
  <c r="N1565" i="1"/>
  <c r="T1577" i="1"/>
  <c r="Q1576" i="1"/>
  <c r="R1576" i="1" s="1"/>
  <c r="S1577" i="1"/>
  <c r="J1577" i="1"/>
  <c r="K1577" i="1" s="1"/>
  <c r="L1577" i="1" s="1"/>
  <c r="C1525" i="1"/>
  <c r="P1524" i="1"/>
  <c r="I1567" i="1"/>
  <c r="M1566" i="1"/>
  <c r="A1578" i="1"/>
  <c r="O1577" i="1"/>
  <c r="D1577" i="1"/>
  <c r="G1577" i="1"/>
  <c r="E1577" i="1" l="1"/>
  <c r="F1578" i="1" s="1"/>
  <c r="B1524" i="1"/>
  <c r="T1578" i="1"/>
  <c r="Q1577" i="1"/>
  <c r="R1577" i="1" s="1"/>
  <c r="S1578" i="1"/>
  <c r="J1578" i="1"/>
  <c r="K1578" i="1" s="1"/>
  <c r="L1578" i="1" s="1"/>
  <c r="N1566" i="1"/>
  <c r="G1578" i="1"/>
  <c r="D1578" i="1"/>
  <c r="O1578" i="1"/>
  <c r="A1579" i="1"/>
  <c r="I1568" i="1"/>
  <c r="M1567" i="1"/>
  <c r="C1526" i="1"/>
  <c r="P1525" i="1"/>
  <c r="H1577" i="1"/>
  <c r="E1578" i="1" l="1"/>
  <c r="F1579" i="1" s="1"/>
  <c r="B1525" i="1"/>
  <c r="N1567" i="1"/>
  <c r="T1579" i="1"/>
  <c r="Q1578" i="1"/>
  <c r="R1578" i="1" s="1"/>
  <c r="S1579" i="1"/>
  <c r="J1579" i="1"/>
  <c r="K1579" i="1" s="1"/>
  <c r="L1579" i="1" s="1"/>
  <c r="I1569" i="1"/>
  <c r="M1568" i="1"/>
  <c r="C1527" i="1"/>
  <c r="P1526" i="1"/>
  <c r="D1579" i="1"/>
  <c r="A1580" i="1"/>
  <c r="O1579" i="1"/>
  <c r="G1579" i="1"/>
  <c r="H1578" i="1"/>
  <c r="E1579" i="1" l="1"/>
  <c r="F1580" i="1" s="1"/>
  <c r="B1526" i="1"/>
  <c r="G1580" i="1"/>
  <c r="O1580" i="1"/>
  <c r="D1580" i="1"/>
  <c r="A1581" i="1"/>
  <c r="H1579" i="1"/>
  <c r="I1570" i="1"/>
  <c r="M1569" i="1"/>
  <c r="Q1579" i="1"/>
  <c r="R1579" i="1" s="1"/>
  <c r="S1580" i="1"/>
  <c r="T1580" i="1"/>
  <c r="J1580" i="1"/>
  <c r="K1580" i="1" s="1"/>
  <c r="L1580" i="1" s="1"/>
  <c r="C1528" i="1"/>
  <c r="P1527" i="1"/>
  <c r="N1568" i="1"/>
  <c r="H1580" i="1" l="1"/>
  <c r="E1580" i="1"/>
  <c r="F1581" i="1" s="1"/>
  <c r="B1527" i="1"/>
  <c r="I1571" i="1"/>
  <c r="M1570" i="1"/>
  <c r="T1581" i="1"/>
  <c r="Q1580" i="1"/>
  <c r="R1580" i="1" s="1"/>
  <c r="S1581" i="1"/>
  <c r="J1581" i="1"/>
  <c r="K1581" i="1" s="1"/>
  <c r="L1581" i="1" s="1"/>
  <c r="C1529" i="1"/>
  <c r="P1528" i="1"/>
  <c r="O1581" i="1"/>
  <c r="A1582" i="1"/>
  <c r="D1581" i="1"/>
  <c r="G1581" i="1"/>
  <c r="N1569" i="1"/>
  <c r="E1581" i="1" l="1"/>
  <c r="F1582" i="1" s="1"/>
  <c r="B1528" i="1"/>
  <c r="G1582" i="1"/>
  <c r="C1530" i="1"/>
  <c r="P1529" i="1"/>
  <c r="I1572" i="1"/>
  <c r="M1571" i="1"/>
  <c r="N1571" i="1" s="1"/>
  <c r="H1581" i="1"/>
  <c r="D1582" i="1"/>
  <c r="A1583" i="1"/>
  <c r="O1582" i="1"/>
  <c r="N1570" i="1"/>
  <c r="S1582" i="1"/>
  <c r="Q1581" i="1"/>
  <c r="R1581" i="1" s="1"/>
  <c r="T1582" i="1"/>
  <c r="J1582" i="1"/>
  <c r="K1582" i="1" s="1"/>
  <c r="L1582" i="1" s="1"/>
  <c r="H1582" i="1" l="1"/>
  <c r="E1582" i="1"/>
  <c r="F1583" i="1" s="1"/>
  <c r="B1529" i="1"/>
  <c r="G1583" i="1"/>
  <c r="C1531" i="1"/>
  <c r="P1530" i="1"/>
  <c r="D1583" i="1"/>
  <c r="A1584" i="1"/>
  <c r="O1583" i="1"/>
  <c r="I1573" i="1"/>
  <c r="M1572" i="1"/>
  <c r="N1572" i="1" s="1"/>
  <c r="T1583" i="1"/>
  <c r="Q1582" i="1"/>
  <c r="R1582" i="1" s="1"/>
  <c r="S1583" i="1"/>
  <c r="J1583" i="1"/>
  <c r="K1583" i="1" s="1"/>
  <c r="L1583" i="1" s="1"/>
  <c r="E1583" i="1" l="1"/>
  <c r="F1584" i="1" s="1"/>
  <c r="H1583" i="1"/>
  <c r="B1530" i="1"/>
  <c r="Q1583" i="1"/>
  <c r="R1583" i="1" s="1"/>
  <c r="T1584" i="1"/>
  <c r="S1584" i="1"/>
  <c r="J1584" i="1"/>
  <c r="K1584" i="1" s="1"/>
  <c r="L1584" i="1" s="1"/>
  <c r="G1584" i="1"/>
  <c r="I1574" i="1"/>
  <c r="M1573" i="1"/>
  <c r="N1573" i="1" s="1"/>
  <c r="O1584" i="1"/>
  <c r="A1585" i="1"/>
  <c r="D1584" i="1"/>
  <c r="C1532" i="1"/>
  <c r="P1531" i="1"/>
  <c r="E1584" i="1" l="1"/>
  <c r="F1585" i="1" s="1"/>
  <c r="B1531" i="1"/>
  <c r="G1585" i="1"/>
  <c r="I1575" i="1"/>
  <c r="M1574" i="1"/>
  <c r="N1574" i="1" s="1"/>
  <c r="C1533" i="1"/>
  <c r="P1532" i="1"/>
  <c r="A1586" i="1"/>
  <c r="O1585" i="1"/>
  <c r="D1585" i="1"/>
  <c r="Q1584" i="1"/>
  <c r="R1584" i="1" s="1"/>
  <c r="T1585" i="1"/>
  <c r="S1585" i="1"/>
  <c r="J1585" i="1"/>
  <c r="K1585" i="1" s="1"/>
  <c r="L1585" i="1" s="1"/>
  <c r="H1584" i="1"/>
  <c r="E1585" i="1" l="1"/>
  <c r="F1586" i="1" s="1"/>
  <c r="H1585" i="1"/>
  <c r="B1532" i="1"/>
  <c r="G1586" i="1"/>
  <c r="C1534" i="1"/>
  <c r="P1533" i="1"/>
  <c r="D1586" i="1"/>
  <c r="O1586" i="1"/>
  <c r="A1587" i="1"/>
  <c r="T1586" i="1"/>
  <c r="Q1585" i="1"/>
  <c r="R1585" i="1" s="1"/>
  <c r="S1586" i="1"/>
  <c r="J1586" i="1"/>
  <c r="K1586" i="1" s="1"/>
  <c r="L1586" i="1" s="1"/>
  <c r="I1576" i="1"/>
  <c r="M1575" i="1"/>
  <c r="N1575" i="1" s="1"/>
  <c r="E1586" i="1" l="1"/>
  <c r="F1587" i="1" s="1"/>
  <c r="H1586" i="1"/>
  <c r="B1533" i="1"/>
  <c r="A1588" i="1"/>
  <c r="D1587" i="1"/>
  <c r="O1587" i="1"/>
  <c r="I1577" i="1"/>
  <c r="M1576" i="1"/>
  <c r="N1576" i="1" s="1"/>
  <c r="T1587" i="1"/>
  <c r="Q1586" i="1"/>
  <c r="R1586" i="1" s="1"/>
  <c r="S1587" i="1"/>
  <c r="J1587" i="1"/>
  <c r="K1587" i="1" s="1"/>
  <c r="L1587" i="1" s="1"/>
  <c r="G1587" i="1"/>
  <c r="C1535" i="1"/>
  <c r="P1534" i="1"/>
  <c r="H1587" i="1" l="1"/>
  <c r="E1587" i="1"/>
  <c r="F1588" i="1" s="1"/>
  <c r="B1534" i="1"/>
  <c r="I1578" i="1"/>
  <c r="M1577" i="1"/>
  <c r="N1577" i="1" s="1"/>
  <c r="O1588" i="1"/>
  <c r="D1588" i="1"/>
  <c r="A1589" i="1"/>
  <c r="Q1587" i="1"/>
  <c r="R1587" i="1" s="1"/>
  <c r="T1588" i="1"/>
  <c r="S1588" i="1"/>
  <c r="J1588" i="1"/>
  <c r="K1588" i="1" s="1"/>
  <c r="L1588" i="1" s="1"/>
  <c r="G1588" i="1"/>
  <c r="C1536" i="1"/>
  <c r="P1535" i="1"/>
  <c r="H1588" i="1" l="1"/>
  <c r="E1588" i="1"/>
  <c r="F1589" i="1" s="1"/>
  <c r="B1535" i="1"/>
  <c r="S1589" i="1"/>
  <c r="Q1588" i="1"/>
  <c r="R1588" i="1" s="1"/>
  <c r="T1589" i="1"/>
  <c r="J1589" i="1"/>
  <c r="K1589" i="1" s="1"/>
  <c r="L1589" i="1" s="1"/>
  <c r="I1579" i="1"/>
  <c r="M1578" i="1"/>
  <c r="N1578" i="1" s="1"/>
  <c r="C1537" i="1"/>
  <c r="P1536" i="1"/>
  <c r="A1590" i="1"/>
  <c r="O1589" i="1"/>
  <c r="D1589" i="1"/>
  <c r="G1589" i="1"/>
  <c r="E1589" i="1" l="1"/>
  <c r="F1590" i="1" s="1"/>
  <c r="B1536" i="1"/>
  <c r="G1590" i="1"/>
  <c r="T1590" i="1"/>
  <c r="Q1589" i="1"/>
  <c r="R1589" i="1" s="1"/>
  <c r="S1590" i="1"/>
  <c r="J1590" i="1"/>
  <c r="K1590" i="1" s="1"/>
  <c r="L1590" i="1" s="1"/>
  <c r="C1538" i="1"/>
  <c r="P1537" i="1"/>
  <c r="D1590" i="1"/>
  <c r="A1591" i="1"/>
  <c r="O1590" i="1"/>
  <c r="H1589" i="1"/>
  <c r="I1580" i="1"/>
  <c r="M1579" i="1"/>
  <c r="N1579" i="1" s="1"/>
  <c r="H1590" i="1" l="1"/>
  <c r="E1590" i="1"/>
  <c r="F1591" i="1" s="1"/>
  <c r="B1537" i="1"/>
  <c r="T1591" i="1"/>
  <c r="Q1590" i="1"/>
  <c r="R1590" i="1" s="1"/>
  <c r="S1591" i="1"/>
  <c r="J1591" i="1"/>
  <c r="K1591" i="1" s="1"/>
  <c r="L1591" i="1" s="1"/>
  <c r="D1591" i="1"/>
  <c r="O1591" i="1"/>
  <c r="A1592" i="1"/>
  <c r="I1581" i="1"/>
  <c r="M1580" i="1"/>
  <c r="N1580" i="1" s="1"/>
  <c r="C1539" i="1"/>
  <c r="P1538" i="1"/>
  <c r="G1591" i="1"/>
  <c r="E1591" i="1" l="1"/>
  <c r="F1592" i="1" s="1"/>
  <c r="H1591" i="1"/>
  <c r="B1538" i="1"/>
  <c r="Q1591" i="1"/>
  <c r="R1591" i="1" s="1"/>
  <c r="S1592" i="1"/>
  <c r="T1592" i="1"/>
  <c r="J1592" i="1"/>
  <c r="K1592" i="1" s="1"/>
  <c r="L1592" i="1" s="1"/>
  <c r="I1582" i="1"/>
  <c r="M1581" i="1"/>
  <c r="N1581" i="1" s="1"/>
  <c r="C1540" i="1"/>
  <c r="P1539" i="1"/>
  <c r="O1592" i="1"/>
  <c r="D1592" i="1"/>
  <c r="A1593" i="1"/>
  <c r="G1592" i="1"/>
  <c r="E1592" i="1" l="1"/>
  <c r="F1593" i="1" s="1"/>
  <c r="B1539" i="1"/>
  <c r="G1593" i="1"/>
  <c r="A1594" i="1"/>
  <c r="O1593" i="1"/>
  <c r="D1593" i="1"/>
  <c r="I1583" i="1"/>
  <c r="M1582" i="1"/>
  <c r="N1582" i="1" s="1"/>
  <c r="S1593" i="1"/>
  <c r="Q1592" i="1"/>
  <c r="R1592" i="1" s="1"/>
  <c r="T1593" i="1"/>
  <c r="J1593" i="1"/>
  <c r="K1593" i="1" s="1"/>
  <c r="L1593" i="1" s="1"/>
  <c r="H1592" i="1"/>
  <c r="C1541" i="1"/>
  <c r="P1540" i="1"/>
  <c r="H1593" i="1" l="1"/>
  <c r="E1593" i="1"/>
  <c r="F1594" i="1" s="1"/>
  <c r="B1540" i="1"/>
  <c r="G1594" i="1"/>
  <c r="I1584" i="1"/>
  <c r="M1583" i="1"/>
  <c r="N1583" i="1" s="1"/>
  <c r="D1594" i="1"/>
  <c r="O1594" i="1"/>
  <c r="A1595" i="1"/>
  <c r="C1542" i="1"/>
  <c r="P1541" i="1"/>
  <c r="T1594" i="1"/>
  <c r="S1594" i="1"/>
  <c r="Q1593" i="1"/>
  <c r="R1593" i="1" s="1"/>
  <c r="J1594" i="1"/>
  <c r="K1594" i="1" s="1"/>
  <c r="L1594" i="1" s="1"/>
  <c r="E1594" i="1" l="1"/>
  <c r="F1595" i="1" s="1"/>
  <c r="H1594" i="1"/>
  <c r="B1541" i="1"/>
  <c r="G1595" i="1"/>
  <c r="A1596" i="1"/>
  <c r="D1595" i="1"/>
  <c r="O1595" i="1"/>
  <c r="T1595" i="1"/>
  <c r="Q1594" i="1"/>
  <c r="R1594" i="1" s="1"/>
  <c r="S1595" i="1"/>
  <c r="J1595" i="1"/>
  <c r="K1595" i="1" s="1"/>
  <c r="L1595" i="1" s="1"/>
  <c r="I1585" i="1"/>
  <c r="M1584" i="1"/>
  <c r="N1584" i="1" s="1"/>
  <c r="C1543" i="1"/>
  <c r="P1542" i="1"/>
  <c r="E1595" i="1" l="1"/>
  <c r="F1596" i="1" s="1"/>
  <c r="H1595" i="1"/>
  <c r="B1542" i="1"/>
  <c r="G1596" i="1"/>
  <c r="I1586" i="1"/>
  <c r="M1585" i="1"/>
  <c r="N1585" i="1" s="1"/>
  <c r="Q1595" i="1"/>
  <c r="R1595" i="1" s="1"/>
  <c r="T1596" i="1"/>
  <c r="S1596" i="1"/>
  <c r="J1596" i="1"/>
  <c r="K1596" i="1" s="1"/>
  <c r="L1596" i="1" s="1"/>
  <c r="C1544" i="1"/>
  <c r="P1543" i="1"/>
  <c r="O1596" i="1"/>
  <c r="A1597" i="1"/>
  <c r="D1596" i="1"/>
  <c r="H1596" i="1" l="1"/>
  <c r="E1596" i="1"/>
  <c r="F1597" i="1" s="1"/>
  <c r="B1543" i="1"/>
  <c r="T1597" i="1"/>
  <c r="Q1596" i="1"/>
  <c r="R1596" i="1" s="1"/>
  <c r="S1597" i="1"/>
  <c r="J1597" i="1"/>
  <c r="K1597" i="1" s="1"/>
  <c r="L1597" i="1" s="1"/>
  <c r="C1545" i="1"/>
  <c r="P1544" i="1"/>
  <c r="I1587" i="1"/>
  <c r="M1586" i="1"/>
  <c r="N1586" i="1" s="1"/>
  <c r="A1598" i="1"/>
  <c r="O1597" i="1"/>
  <c r="D1597" i="1"/>
  <c r="G1597" i="1"/>
  <c r="E1597" i="1" l="1"/>
  <c r="F1598" i="1" s="1"/>
  <c r="B1544" i="1"/>
  <c r="G1598" i="1"/>
  <c r="I1588" i="1"/>
  <c r="M1587" i="1"/>
  <c r="N1587" i="1" s="1"/>
  <c r="H1597" i="1"/>
  <c r="C1546" i="1"/>
  <c r="P1545" i="1"/>
  <c r="D1598" i="1"/>
  <c r="O1598" i="1"/>
  <c r="A1599" i="1"/>
  <c r="S1598" i="1"/>
  <c r="Q1597" i="1"/>
  <c r="R1597" i="1" s="1"/>
  <c r="T1598" i="1"/>
  <c r="J1598" i="1"/>
  <c r="K1598" i="1" s="1"/>
  <c r="L1598" i="1" s="1"/>
  <c r="E1598" i="1" l="1"/>
  <c r="F1599" i="1" s="1"/>
  <c r="H1598" i="1"/>
  <c r="B1545" i="1"/>
  <c r="O1599" i="1"/>
  <c r="D1599" i="1"/>
  <c r="A1600" i="1"/>
  <c r="C1547" i="1"/>
  <c r="P1546" i="1"/>
  <c r="I1589" i="1"/>
  <c r="M1588" i="1"/>
  <c r="N1588" i="1" s="1"/>
  <c r="Q1598" i="1"/>
  <c r="R1598" i="1" s="1"/>
  <c r="T1599" i="1"/>
  <c r="S1599" i="1"/>
  <c r="J1599" i="1"/>
  <c r="K1599" i="1" s="1"/>
  <c r="L1599" i="1" s="1"/>
  <c r="G1599" i="1"/>
  <c r="E1599" i="1" l="1"/>
  <c r="F1600" i="1" s="1"/>
  <c r="H1599" i="1"/>
  <c r="B1546" i="1"/>
  <c r="Q1599" i="1"/>
  <c r="R1599" i="1" s="1"/>
  <c r="S1600" i="1"/>
  <c r="J1600" i="1"/>
  <c r="K1600" i="1" s="1"/>
  <c r="L1600" i="1" s="1"/>
  <c r="T1600" i="1"/>
  <c r="C1548" i="1"/>
  <c r="P1547" i="1"/>
  <c r="G1600" i="1"/>
  <c r="I1590" i="1"/>
  <c r="M1589" i="1"/>
  <c r="N1589" i="1" s="1"/>
  <c r="O1600" i="1"/>
  <c r="D1600" i="1"/>
  <c r="A1601" i="1"/>
  <c r="E1600" i="1" l="1"/>
  <c r="F1601" i="1" s="1"/>
  <c r="B1547" i="1"/>
  <c r="I1591" i="1"/>
  <c r="M1590" i="1"/>
  <c r="N1590" i="1" s="1"/>
  <c r="C1549" i="1"/>
  <c r="P1548" i="1"/>
  <c r="G1601" i="1"/>
  <c r="A1602" i="1"/>
  <c r="O1601" i="1"/>
  <c r="D1601" i="1"/>
  <c r="J1601" i="1"/>
  <c r="K1601" i="1" s="1"/>
  <c r="L1601" i="1" s="1"/>
  <c r="Q1600" i="1"/>
  <c r="R1600" i="1" s="1"/>
  <c r="S1601" i="1"/>
  <c r="T1601" i="1"/>
  <c r="H1600" i="1"/>
  <c r="E1601" i="1" l="1"/>
  <c r="F1602" i="1" s="1"/>
  <c r="B1548" i="1"/>
  <c r="G1602" i="1"/>
  <c r="H1601" i="1"/>
  <c r="C1550" i="1"/>
  <c r="P1549" i="1"/>
  <c r="J1602" i="1"/>
  <c r="K1602" i="1" s="1"/>
  <c r="L1602" i="1" s="1"/>
  <c r="Q1601" i="1"/>
  <c r="R1601" i="1" s="1"/>
  <c r="T1602" i="1"/>
  <c r="S1602" i="1"/>
  <c r="D1602" i="1"/>
  <c r="A1603" i="1"/>
  <c r="O1602" i="1"/>
  <c r="I1592" i="1"/>
  <c r="M1591" i="1"/>
  <c r="N1591" i="1" s="1"/>
  <c r="E1602" i="1" l="1"/>
  <c r="F1603" i="1" s="1"/>
  <c r="H1602" i="1"/>
  <c r="B1549" i="1"/>
  <c r="T1603" i="1"/>
  <c r="J1603" i="1"/>
  <c r="K1603" i="1" s="1"/>
  <c r="L1603" i="1" s="1"/>
  <c r="Q1602" i="1"/>
  <c r="R1602" i="1" s="1"/>
  <c r="S1603" i="1"/>
  <c r="A1604" i="1"/>
  <c r="D1603" i="1"/>
  <c r="O1603" i="1"/>
  <c r="G1603" i="1"/>
  <c r="C1551" i="1"/>
  <c r="P1550" i="1"/>
  <c r="I1593" i="1"/>
  <c r="M1592" i="1"/>
  <c r="N1592" i="1" s="1"/>
  <c r="H1603" i="1" l="1"/>
  <c r="E1603" i="1"/>
  <c r="F1604" i="1" s="1"/>
  <c r="B1550" i="1"/>
  <c r="G1604" i="1"/>
  <c r="C1552" i="1"/>
  <c r="P1551" i="1"/>
  <c r="I1594" i="1"/>
  <c r="M1593" i="1"/>
  <c r="N1593" i="1" s="1"/>
  <c r="Q1603" i="1"/>
  <c r="R1603" i="1" s="1"/>
  <c r="J1604" i="1"/>
  <c r="K1604" i="1" s="1"/>
  <c r="L1604" i="1" s="1"/>
  <c r="T1604" i="1"/>
  <c r="S1604" i="1"/>
  <c r="O1604" i="1"/>
  <c r="A1605" i="1"/>
  <c r="D1604" i="1"/>
  <c r="E1604" i="1" l="1"/>
  <c r="F1605" i="1" s="1"/>
  <c r="H1604" i="1"/>
  <c r="B1551" i="1"/>
  <c r="G1605" i="1"/>
  <c r="A1606" i="1"/>
  <c r="O1605" i="1"/>
  <c r="D1605" i="1"/>
  <c r="I1595" i="1"/>
  <c r="M1594" i="1"/>
  <c r="N1594" i="1" s="1"/>
  <c r="C1553" i="1"/>
  <c r="P1552" i="1"/>
  <c r="S1605" i="1"/>
  <c r="Q1604" i="1"/>
  <c r="R1604" i="1" s="1"/>
  <c r="T1605" i="1"/>
  <c r="J1605" i="1"/>
  <c r="K1605" i="1" s="1"/>
  <c r="L1605" i="1" s="1"/>
  <c r="E1605" i="1" l="1"/>
  <c r="F1606" i="1" s="1"/>
  <c r="H1605" i="1"/>
  <c r="B1552" i="1"/>
  <c r="D1606" i="1"/>
  <c r="A1607" i="1"/>
  <c r="O1606" i="1"/>
  <c r="T1606" i="1"/>
  <c r="S1606" i="1"/>
  <c r="J1606" i="1"/>
  <c r="K1606" i="1" s="1"/>
  <c r="L1606" i="1" s="1"/>
  <c r="Q1605" i="1"/>
  <c r="R1605" i="1" s="1"/>
  <c r="G1606" i="1"/>
  <c r="I1596" i="1"/>
  <c r="M1595" i="1"/>
  <c r="N1595" i="1" s="1"/>
  <c r="C1554" i="1"/>
  <c r="P1553" i="1"/>
  <c r="E1606" i="1" l="1"/>
  <c r="F1607" i="1" s="1"/>
  <c r="H1606" i="1"/>
  <c r="B1553" i="1"/>
  <c r="S1607" i="1"/>
  <c r="J1607" i="1"/>
  <c r="K1607" i="1" s="1"/>
  <c r="L1607" i="1" s="1"/>
  <c r="Q1606" i="1"/>
  <c r="R1606" i="1" s="1"/>
  <c r="T1607" i="1"/>
  <c r="I1597" i="1"/>
  <c r="M1596" i="1"/>
  <c r="N1596" i="1" s="1"/>
  <c r="G1607" i="1"/>
  <c r="D1607" i="1"/>
  <c r="O1607" i="1"/>
  <c r="A1608" i="1"/>
  <c r="C1555" i="1"/>
  <c r="P1554" i="1"/>
  <c r="H1607" i="1" l="1"/>
  <c r="E1607" i="1"/>
  <c r="F1608" i="1" s="1"/>
  <c r="B1554" i="1"/>
  <c r="C1556" i="1"/>
  <c r="P1555" i="1"/>
  <c r="I1598" i="1"/>
  <c r="M1597" i="1"/>
  <c r="N1597" i="1" s="1"/>
  <c r="O1608" i="1"/>
  <c r="D1608" i="1"/>
  <c r="A1609" i="1"/>
  <c r="Q1607" i="1"/>
  <c r="R1607" i="1" s="1"/>
  <c r="T1608" i="1"/>
  <c r="S1608" i="1"/>
  <c r="J1608" i="1"/>
  <c r="K1608" i="1" s="1"/>
  <c r="L1608" i="1" s="1"/>
  <c r="G1608" i="1"/>
  <c r="E1608" i="1" l="1"/>
  <c r="F1609" i="1" s="1"/>
  <c r="H1608" i="1"/>
  <c r="B1555" i="1"/>
  <c r="D1609" i="1"/>
  <c r="A1610" i="1"/>
  <c r="O1609" i="1"/>
  <c r="C1557" i="1"/>
  <c r="P1556" i="1"/>
  <c r="S1609" i="1"/>
  <c r="T1609" i="1"/>
  <c r="J1609" i="1"/>
  <c r="K1609" i="1" s="1"/>
  <c r="L1609" i="1" s="1"/>
  <c r="Q1608" i="1"/>
  <c r="R1608" i="1" s="1"/>
  <c r="G1609" i="1"/>
  <c r="I1599" i="1"/>
  <c r="M1598" i="1"/>
  <c r="N1598" i="1" s="1"/>
  <c r="H1609" i="1" l="1"/>
  <c r="E1609" i="1"/>
  <c r="F1610" i="1" s="1"/>
  <c r="B1556" i="1"/>
  <c r="C1558" i="1"/>
  <c r="P1557" i="1"/>
  <c r="S1610" i="1"/>
  <c r="T1610" i="1"/>
  <c r="J1610" i="1"/>
  <c r="K1610" i="1" s="1"/>
  <c r="L1610" i="1" s="1"/>
  <c r="Q1609" i="1"/>
  <c r="R1609" i="1" s="1"/>
  <c r="G1610" i="1"/>
  <c r="M1599" i="1"/>
  <c r="N1599" i="1" s="1"/>
  <c r="I1600" i="1"/>
  <c r="D1610" i="1"/>
  <c r="O1610" i="1"/>
  <c r="A1611" i="1"/>
  <c r="E1610" i="1" l="1"/>
  <c r="F1611" i="1" s="1"/>
  <c r="H1610" i="1"/>
  <c r="B1557" i="1"/>
  <c r="I1601" i="1"/>
  <c r="M1600" i="1"/>
  <c r="N1600" i="1" s="1"/>
  <c r="Q1610" i="1"/>
  <c r="R1610" i="1" s="1"/>
  <c r="S1611" i="1"/>
  <c r="J1611" i="1"/>
  <c r="K1611" i="1" s="1"/>
  <c r="L1611" i="1" s="1"/>
  <c r="T1611" i="1"/>
  <c r="G1611" i="1"/>
  <c r="C1559" i="1"/>
  <c r="P1558" i="1"/>
  <c r="A1612" i="1"/>
  <c r="O1611" i="1"/>
  <c r="D1611" i="1"/>
  <c r="H1611" i="1" l="1"/>
  <c r="E1611" i="1"/>
  <c r="F1612" i="1" s="1"/>
  <c r="B1558" i="1"/>
  <c r="D1612" i="1"/>
  <c r="A1613" i="1"/>
  <c r="O1612" i="1"/>
  <c r="C1560" i="1"/>
  <c r="P1559" i="1"/>
  <c r="I1602" i="1"/>
  <c r="M1601" i="1"/>
  <c r="N1601" i="1" s="1"/>
  <c r="S1612" i="1"/>
  <c r="Q1611" i="1"/>
  <c r="R1611" i="1" s="1"/>
  <c r="T1612" i="1"/>
  <c r="J1612" i="1"/>
  <c r="K1612" i="1" s="1"/>
  <c r="L1612" i="1" s="1"/>
  <c r="G1612" i="1"/>
  <c r="E1612" i="1" l="1"/>
  <c r="F1613" i="1" s="1"/>
  <c r="H1612" i="1"/>
  <c r="B1559" i="1"/>
  <c r="D1613" i="1"/>
  <c r="A1614" i="1"/>
  <c r="O1613" i="1"/>
  <c r="M1602" i="1"/>
  <c r="N1602" i="1" s="1"/>
  <c r="I1603" i="1"/>
  <c r="C1561" i="1"/>
  <c r="P1560" i="1"/>
  <c r="J1613" i="1"/>
  <c r="K1613" i="1" s="1"/>
  <c r="L1613" i="1" s="1"/>
  <c r="T1613" i="1"/>
  <c r="Q1612" i="1"/>
  <c r="R1612" i="1" s="1"/>
  <c r="S1613" i="1"/>
  <c r="G1613" i="1"/>
  <c r="E1613" i="1" l="1"/>
  <c r="F1614" i="1" s="1"/>
  <c r="H1613" i="1"/>
  <c r="B1560" i="1"/>
  <c r="Q1613" i="1"/>
  <c r="R1613" i="1" s="1"/>
  <c r="T1614" i="1"/>
  <c r="J1614" i="1"/>
  <c r="K1614" i="1" s="1"/>
  <c r="L1614" i="1" s="1"/>
  <c r="S1614" i="1"/>
  <c r="G1614" i="1"/>
  <c r="O1614" i="1"/>
  <c r="A1615" i="1"/>
  <c r="D1614" i="1"/>
  <c r="M1603" i="1"/>
  <c r="N1603" i="1" s="1"/>
  <c r="I1604" i="1"/>
  <c r="C1562" i="1"/>
  <c r="P1561" i="1"/>
  <c r="E1614" i="1" l="1"/>
  <c r="F1615" i="1" s="1"/>
  <c r="H1614" i="1"/>
  <c r="B1561" i="1"/>
  <c r="I1605" i="1"/>
  <c r="M1604" i="1"/>
  <c r="N1604" i="1" s="1"/>
  <c r="Q1614" i="1"/>
  <c r="R1614" i="1" s="1"/>
  <c r="T1615" i="1"/>
  <c r="J1615" i="1"/>
  <c r="K1615" i="1" s="1"/>
  <c r="L1615" i="1" s="1"/>
  <c r="S1615" i="1"/>
  <c r="G1615" i="1"/>
  <c r="A1616" i="1"/>
  <c r="O1615" i="1"/>
  <c r="D1615" i="1"/>
  <c r="C1563" i="1"/>
  <c r="P1562" i="1"/>
  <c r="H1615" i="1" l="1"/>
  <c r="E1615" i="1"/>
  <c r="F1616" i="1" s="1"/>
  <c r="B1562" i="1"/>
  <c r="C1564" i="1"/>
  <c r="P1563" i="1"/>
  <c r="D1616" i="1"/>
  <c r="A1617" i="1"/>
  <c r="O1616" i="1"/>
  <c r="S1616" i="1"/>
  <c r="Q1615" i="1"/>
  <c r="R1615" i="1" s="1"/>
  <c r="T1616" i="1"/>
  <c r="J1616" i="1"/>
  <c r="K1616" i="1" s="1"/>
  <c r="L1616" i="1" s="1"/>
  <c r="G1616" i="1"/>
  <c r="I1606" i="1"/>
  <c r="M1605" i="1"/>
  <c r="N1605" i="1" s="1"/>
  <c r="H1616" i="1" l="1"/>
  <c r="E1616" i="1"/>
  <c r="F1617" i="1" s="1"/>
  <c r="B1563" i="1"/>
  <c r="Q1616" i="1"/>
  <c r="R1616" i="1" s="1"/>
  <c r="T1617" i="1"/>
  <c r="J1617" i="1"/>
  <c r="K1617" i="1" s="1"/>
  <c r="L1617" i="1" s="1"/>
  <c r="S1617" i="1"/>
  <c r="G1617" i="1"/>
  <c r="O1617" i="1"/>
  <c r="D1617" i="1"/>
  <c r="A1618" i="1"/>
  <c r="M1606" i="1"/>
  <c r="N1606" i="1" s="1"/>
  <c r="I1607" i="1"/>
  <c r="C1565" i="1"/>
  <c r="P1564" i="1"/>
  <c r="H1617" i="1" l="1"/>
  <c r="E1617" i="1"/>
  <c r="F1618" i="1" s="1"/>
  <c r="B1564" i="1"/>
  <c r="C1566" i="1"/>
  <c r="P1565" i="1"/>
  <c r="I1608" i="1"/>
  <c r="M1607" i="1"/>
  <c r="N1607" i="1" s="1"/>
  <c r="S1618" i="1"/>
  <c r="Q1617" i="1"/>
  <c r="R1617" i="1" s="1"/>
  <c r="T1618" i="1"/>
  <c r="J1618" i="1"/>
  <c r="K1618" i="1" s="1"/>
  <c r="L1618" i="1" s="1"/>
  <c r="G1618" i="1"/>
  <c r="O1618" i="1"/>
  <c r="A1619" i="1"/>
  <c r="D1618" i="1"/>
  <c r="E1618" i="1" l="1"/>
  <c r="F1619" i="1" s="1"/>
  <c r="H1618" i="1"/>
  <c r="B1565" i="1"/>
  <c r="T1619" i="1"/>
  <c r="Q1618" i="1"/>
  <c r="R1618" i="1" s="1"/>
  <c r="S1619" i="1"/>
  <c r="J1619" i="1"/>
  <c r="K1619" i="1" s="1"/>
  <c r="L1619" i="1" s="1"/>
  <c r="G1619" i="1"/>
  <c r="I1609" i="1"/>
  <c r="M1608" i="1"/>
  <c r="N1608" i="1" s="1"/>
  <c r="D1619" i="1"/>
  <c r="A1620" i="1"/>
  <c r="O1619" i="1"/>
  <c r="C1567" i="1"/>
  <c r="P1566" i="1"/>
  <c r="E1619" i="1" l="1"/>
  <c r="F1620" i="1" s="1"/>
  <c r="H1619" i="1"/>
  <c r="B1566" i="1"/>
  <c r="I1610" i="1"/>
  <c r="M1609" i="1"/>
  <c r="N1609" i="1" s="1"/>
  <c r="C1568" i="1"/>
  <c r="P1567" i="1"/>
  <c r="G1620" i="1"/>
  <c r="D1620" i="1"/>
  <c r="A1621" i="1"/>
  <c r="O1620" i="1"/>
  <c r="S1620" i="1"/>
  <c r="Q1619" i="1"/>
  <c r="R1619" i="1" s="1"/>
  <c r="T1620" i="1"/>
  <c r="J1620" i="1"/>
  <c r="K1620" i="1" s="1"/>
  <c r="L1620" i="1" s="1"/>
  <c r="E1620" i="1" l="1"/>
  <c r="F1621" i="1" s="1"/>
  <c r="B1567" i="1"/>
  <c r="Q1620" i="1"/>
  <c r="R1620" i="1" s="1"/>
  <c r="S1621" i="1"/>
  <c r="J1621" i="1"/>
  <c r="T1621" i="1"/>
  <c r="G1621" i="1"/>
  <c r="C1569" i="1"/>
  <c r="P1568" i="1"/>
  <c r="O1621" i="1"/>
  <c r="D1621" i="1"/>
  <c r="A1622" i="1"/>
  <c r="K1621" i="1"/>
  <c r="L1621" i="1" s="1"/>
  <c r="H1620" i="1"/>
  <c r="M1610" i="1"/>
  <c r="N1610" i="1" s="1"/>
  <c r="I1611" i="1"/>
  <c r="E1621" i="1" l="1"/>
  <c r="F1622" i="1" s="1"/>
  <c r="H1621" i="1"/>
  <c r="B1568" i="1"/>
  <c r="C1570" i="1"/>
  <c r="P1569" i="1"/>
  <c r="T1622" i="1"/>
  <c r="Q1621" i="1"/>
  <c r="R1621" i="1" s="1"/>
  <c r="J1622" i="1"/>
  <c r="K1622" i="1" s="1"/>
  <c r="L1622" i="1" s="1"/>
  <c r="S1622" i="1"/>
  <c r="A1623" i="1"/>
  <c r="O1622" i="1"/>
  <c r="D1622" i="1"/>
  <c r="I1612" i="1"/>
  <c r="M1611" i="1"/>
  <c r="N1611" i="1" s="1"/>
  <c r="G1622" i="1"/>
  <c r="E1622" i="1" l="1"/>
  <c r="F1623" i="1" s="1"/>
  <c r="H1622" i="1"/>
  <c r="B1569" i="1"/>
  <c r="Q1622" i="1"/>
  <c r="R1622" i="1" s="1"/>
  <c r="T1623" i="1"/>
  <c r="S1623" i="1"/>
  <c r="J1623" i="1"/>
  <c r="K1623" i="1" s="1"/>
  <c r="L1623" i="1" s="1"/>
  <c r="G1623" i="1"/>
  <c r="M1612" i="1"/>
  <c r="N1612" i="1" s="1"/>
  <c r="I1613" i="1"/>
  <c r="D1623" i="1"/>
  <c r="A1624" i="1"/>
  <c r="O1623" i="1"/>
  <c r="C1571" i="1"/>
  <c r="P1570" i="1"/>
  <c r="E1623" i="1" l="1"/>
  <c r="F1624" i="1" s="1"/>
  <c r="H1623" i="1"/>
  <c r="B1570" i="1"/>
  <c r="J1624" i="1"/>
  <c r="K1624" i="1" s="1"/>
  <c r="L1624" i="1" s="1"/>
  <c r="T1624" i="1"/>
  <c r="Q1623" i="1"/>
  <c r="R1623" i="1" s="1"/>
  <c r="S1624" i="1"/>
  <c r="I1614" i="1"/>
  <c r="M1613" i="1"/>
  <c r="N1613" i="1" s="1"/>
  <c r="C1572" i="1"/>
  <c r="P1571" i="1"/>
  <c r="D1624" i="1"/>
  <c r="A1625" i="1"/>
  <c r="O1624" i="1"/>
  <c r="G1624" i="1"/>
  <c r="E1624" i="1" l="1"/>
  <c r="F1625" i="1" s="1"/>
  <c r="B1571" i="1"/>
  <c r="G1625" i="1"/>
  <c r="Q1624" i="1"/>
  <c r="R1624" i="1" s="1"/>
  <c r="S1625" i="1"/>
  <c r="J1625" i="1"/>
  <c r="K1625" i="1" s="1"/>
  <c r="L1625" i="1" s="1"/>
  <c r="T1625" i="1"/>
  <c r="H1624" i="1"/>
  <c r="O1625" i="1"/>
  <c r="D1625" i="1"/>
  <c r="A1626" i="1"/>
  <c r="C1573" i="1"/>
  <c r="P1572" i="1"/>
  <c r="M1614" i="1"/>
  <c r="N1614" i="1" s="1"/>
  <c r="I1615" i="1"/>
  <c r="E1625" i="1" l="1"/>
  <c r="F1626" i="1" s="1"/>
  <c r="H1625" i="1"/>
  <c r="B1572" i="1"/>
  <c r="A1627" i="1"/>
  <c r="O1626" i="1"/>
  <c r="D1626" i="1"/>
  <c r="Q1625" i="1"/>
  <c r="R1625" i="1" s="1"/>
  <c r="S1626" i="1"/>
  <c r="T1626" i="1"/>
  <c r="J1626" i="1"/>
  <c r="K1626" i="1" s="1"/>
  <c r="L1626" i="1" s="1"/>
  <c r="I1616" i="1"/>
  <c r="M1615" i="1"/>
  <c r="N1615" i="1" s="1"/>
  <c r="C1574" i="1"/>
  <c r="P1573" i="1"/>
  <c r="G1626" i="1"/>
  <c r="E1626" i="1" l="1"/>
  <c r="F1627" i="1" s="1"/>
  <c r="B1573" i="1"/>
  <c r="G1627" i="1"/>
  <c r="C1575" i="1"/>
  <c r="P1574" i="1"/>
  <c r="H1626" i="1"/>
  <c r="S1627" i="1"/>
  <c r="Q1626" i="1"/>
  <c r="R1626" i="1" s="1"/>
  <c r="T1627" i="1"/>
  <c r="J1627" i="1"/>
  <c r="K1627" i="1" s="1"/>
  <c r="L1627" i="1" s="1"/>
  <c r="D1627" i="1"/>
  <c r="A1628" i="1"/>
  <c r="O1627" i="1"/>
  <c r="I1617" i="1"/>
  <c r="M1616" i="1"/>
  <c r="N1616" i="1" s="1"/>
  <c r="H1627" i="1" l="1"/>
  <c r="E1627" i="1"/>
  <c r="F1628" i="1" s="1"/>
  <c r="B1574" i="1"/>
  <c r="I1618" i="1"/>
  <c r="M1617" i="1"/>
  <c r="N1617" i="1" s="1"/>
  <c r="J1628" i="1"/>
  <c r="K1628" i="1" s="1"/>
  <c r="L1628" i="1" s="1"/>
  <c r="T1628" i="1"/>
  <c r="Q1627" i="1"/>
  <c r="R1627" i="1" s="1"/>
  <c r="S1628" i="1"/>
  <c r="G1628" i="1"/>
  <c r="D1628" i="1"/>
  <c r="A1629" i="1"/>
  <c r="O1628" i="1"/>
  <c r="C1576" i="1"/>
  <c r="P1575" i="1"/>
  <c r="E1628" i="1" l="1"/>
  <c r="F1629" i="1" s="1"/>
  <c r="H1628" i="1"/>
  <c r="B1575" i="1"/>
  <c r="Q1628" i="1"/>
  <c r="R1628" i="1" s="1"/>
  <c r="J1629" i="1"/>
  <c r="K1629" i="1" s="1"/>
  <c r="L1629" i="1" s="1"/>
  <c r="T1629" i="1"/>
  <c r="S1629" i="1"/>
  <c r="G1629" i="1"/>
  <c r="C1577" i="1"/>
  <c r="P1576" i="1"/>
  <c r="D1629" i="1"/>
  <c r="A1630" i="1"/>
  <c r="O1629" i="1"/>
  <c r="M1618" i="1"/>
  <c r="N1618" i="1" s="1"/>
  <c r="I1619" i="1"/>
  <c r="E1629" i="1" l="1"/>
  <c r="F1630" i="1" s="1"/>
  <c r="H1629" i="1"/>
  <c r="B1576" i="1"/>
  <c r="O1630" i="1"/>
  <c r="D1630" i="1"/>
  <c r="A1631" i="1"/>
  <c r="C1578" i="1"/>
  <c r="P1577" i="1"/>
  <c r="Q1629" i="1"/>
  <c r="R1629" i="1" s="1"/>
  <c r="T1630" i="1"/>
  <c r="J1630" i="1"/>
  <c r="K1630" i="1" s="1"/>
  <c r="L1630" i="1" s="1"/>
  <c r="S1630" i="1"/>
  <c r="G1630" i="1"/>
  <c r="I1620" i="1"/>
  <c r="M1619" i="1"/>
  <c r="N1619" i="1" s="1"/>
  <c r="E1630" i="1" l="1"/>
  <c r="F1631" i="1" s="1"/>
  <c r="B1577" i="1"/>
  <c r="G1631" i="1"/>
  <c r="I1621" i="1"/>
  <c r="M1620" i="1"/>
  <c r="N1620" i="1" s="1"/>
  <c r="C1579" i="1"/>
  <c r="P1578" i="1"/>
  <c r="T1631" i="1"/>
  <c r="Q1630" i="1"/>
  <c r="R1630" i="1" s="1"/>
  <c r="S1631" i="1"/>
  <c r="J1631" i="1"/>
  <c r="K1631" i="1" s="1"/>
  <c r="L1631" i="1" s="1"/>
  <c r="H1630" i="1"/>
  <c r="A1632" i="1"/>
  <c r="O1631" i="1"/>
  <c r="D1631" i="1"/>
  <c r="H1631" i="1" l="1"/>
  <c r="E1631" i="1"/>
  <c r="F1632" i="1" s="1"/>
  <c r="B1578" i="1"/>
  <c r="G1632" i="1"/>
  <c r="C1580" i="1"/>
  <c r="P1579" i="1"/>
  <c r="J1632" i="1"/>
  <c r="K1632" i="1" s="1"/>
  <c r="L1632" i="1" s="1"/>
  <c r="Q1631" i="1"/>
  <c r="R1631" i="1" s="1"/>
  <c r="T1632" i="1"/>
  <c r="S1632" i="1"/>
  <c r="D1632" i="1"/>
  <c r="A1633" i="1"/>
  <c r="O1632" i="1"/>
  <c r="M1621" i="1"/>
  <c r="N1621" i="1" s="1"/>
  <c r="I1622" i="1"/>
  <c r="H1632" i="1" l="1"/>
  <c r="E1632" i="1"/>
  <c r="F1633" i="1" s="1"/>
  <c r="B1579" i="1"/>
  <c r="O1633" i="1"/>
  <c r="D1633" i="1"/>
  <c r="A1634" i="1"/>
  <c r="T1633" i="1"/>
  <c r="S1633" i="1"/>
  <c r="J1633" i="1"/>
  <c r="K1633" i="1" s="1"/>
  <c r="L1633" i="1" s="1"/>
  <c r="Q1632" i="1"/>
  <c r="R1632" i="1" s="1"/>
  <c r="C1581" i="1"/>
  <c r="P1580" i="1"/>
  <c r="I1623" i="1"/>
  <c r="M1622" i="1"/>
  <c r="N1622" i="1" s="1"/>
  <c r="G1633" i="1"/>
  <c r="E1633" i="1" l="1"/>
  <c r="F1634" i="1"/>
  <c r="B1580" i="1"/>
  <c r="G1634" i="1"/>
  <c r="I1624" i="1"/>
  <c r="M1623" i="1"/>
  <c r="N1623" i="1" s="1"/>
  <c r="H1633" i="1"/>
  <c r="A1635" i="1"/>
  <c r="O1634" i="1"/>
  <c r="D1634" i="1"/>
  <c r="S1634" i="1"/>
  <c r="Q1633" i="1"/>
  <c r="R1633" i="1" s="1"/>
  <c r="J1634" i="1"/>
  <c r="K1634" i="1" s="1"/>
  <c r="L1634" i="1" s="1"/>
  <c r="T1634" i="1"/>
  <c r="C1582" i="1"/>
  <c r="P1581" i="1"/>
  <c r="H1634" i="1" l="1"/>
  <c r="E1634" i="1"/>
  <c r="F1635" i="1" s="1"/>
  <c r="B1581" i="1"/>
  <c r="T1635" i="1"/>
  <c r="J1635" i="1"/>
  <c r="K1635" i="1" s="1"/>
  <c r="L1635" i="1" s="1"/>
  <c r="Q1634" i="1"/>
  <c r="R1634" i="1" s="1"/>
  <c r="S1635" i="1"/>
  <c r="C1583" i="1"/>
  <c r="P1582" i="1"/>
  <c r="G1635" i="1"/>
  <c r="D1635" i="1"/>
  <c r="O1635" i="1"/>
  <c r="A1636" i="1"/>
  <c r="M1624" i="1"/>
  <c r="N1624" i="1" s="1"/>
  <c r="I1625" i="1"/>
  <c r="E1635" i="1" l="1"/>
  <c r="F1636" i="1" s="1"/>
  <c r="H1635" i="1"/>
  <c r="B1582" i="1"/>
  <c r="C1584" i="1"/>
  <c r="P1583" i="1"/>
  <c r="I1626" i="1"/>
  <c r="M1625" i="1"/>
  <c r="N1625" i="1" s="1"/>
  <c r="O1636" i="1"/>
  <c r="D1636" i="1"/>
  <c r="A1637" i="1"/>
  <c r="T1636" i="1"/>
  <c r="S1636" i="1"/>
  <c r="J1636" i="1"/>
  <c r="K1636" i="1" s="1"/>
  <c r="L1636" i="1" s="1"/>
  <c r="Q1635" i="1"/>
  <c r="R1635" i="1" s="1"/>
  <c r="G1636" i="1"/>
  <c r="E1636" i="1" l="1"/>
  <c r="F1637" i="1" s="1"/>
  <c r="B1583" i="1"/>
  <c r="G1637" i="1"/>
  <c r="Q1636" i="1"/>
  <c r="R1636" i="1" s="1"/>
  <c r="T1637" i="1"/>
  <c r="J1637" i="1"/>
  <c r="K1637" i="1" s="1"/>
  <c r="L1637" i="1" s="1"/>
  <c r="S1637" i="1"/>
  <c r="D1637" i="1"/>
  <c r="A1638" i="1"/>
  <c r="O1637" i="1"/>
  <c r="C1585" i="1"/>
  <c r="P1584" i="1"/>
  <c r="I1627" i="1"/>
  <c r="M1626" i="1"/>
  <c r="N1626" i="1" s="1"/>
  <c r="H1636" i="1"/>
  <c r="E1637" i="1" l="1"/>
  <c r="F1638" i="1" s="1"/>
  <c r="H1637" i="1"/>
  <c r="B1584" i="1"/>
  <c r="D1638" i="1"/>
  <c r="A1639" i="1"/>
  <c r="O1638" i="1"/>
  <c r="I1628" i="1"/>
  <c r="M1627" i="1"/>
  <c r="N1627" i="1" s="1"/>
  <c r="C1586" i="1"/>
  <c r="P1585" i="1"/>
  <c r="T1638" i="1"/>
  <c r="Q1637" i="1"/>
  <c r="R1637" i="1" s="1"/>
  <c r="S1638" i="1"/>
  <c r="J1638" i="1"/>
  <c r="K1638" i="1" s="1"/>
  <c r="L1638" i="1" s="1"/>
  <c r="G1638" i="1"/>
  <c r="E1638" i="1" l="1"/>
  <c r="F1639" i="1" s="1"/>
  <c r="B1585" i="1"/>
  <c r="O1639" i="1"/>
  <c r="A1640" i="1"/>
  <c r="D1639" i="1"/>
  <c r="C1587" i="1"/>
  <c r="P1586" i="1"/>
  <c r="I1629" i="1"/>
  <c r="M1628" i="1"/>
  <c r="N1628" i="1" s="1"/>
  <c r="Q1638" i="1"/>
  <c r="R1638" i="1" s="1"/>
  <c r="T1639" i="1"/>
  <c r="J1639" i="1"/>
  <c r="K1639" i="1" s="1"/>
  <c r="L1639" i="1" s="1"/>
  <c r="S1639" i="1"/>
  <c r="G1639" i="1"/>
  <c r="H1638" i="1"/>
  <c r="E1639" i="1" l="1"/>
  <c r="F1640" i="1" s="1"/>
  <c r="B1586" i="1"/>
  <c r="G1640" i="1"/>
  <c r="H1639" i="1"/>
  <c r="C1588" i="1"/>
  <c r="P1587" i="1"/>
  <c r="A1641" i="1"/>
  <c r="O1640" i="1"/>
  <c r="D1640" i="1"/>
  <c r="Q1639" i="1"/>
  <c r="R1639" i="1" s="1"/>
  <c r="T1640" i="1"/>
  <c r="J1640" i="1"/>
  <c r="K1640" i="1" s="1"/>
  <c r="L1640" i="1" s="1"/>
  <c r="S1640" i="1"/>
  <c r="I1630" i="1"/>
  <c r="M1629" i="1"/>
  <c r="N1629" i="1" s="1"/>
  <c r="E1640" i="1" l="1"/>
  <c r="F1641" i="1" s="1"/>
  <c r="H1640" i="1"/>
  <c r="B1587" i="1"/>
  <c r="G1641" i="1"/>
  <c r="C1589" i="1"/>
  <c r="P1588" i="1"/>
  <c r="T1641" i="1"/>
  <c r="Q1640" i="1"/>
  <c r="R1640" i="1" s="1"/>
  <c r="S1641" i="1"/>
  <c r="J1641" i="1"/>
  <c r="K1641" i="1" s="1"/>
  <c r="L1641" i="1" s="1"/>
  <c r="M1630" i="1"/>
  <c r="N1630" i="1" s="1"/>
  <c r="I1631" i="1"/>
  <c r="D1641" i="1"/>
  <c r="O1641" i="1"/>
  <c r="A1642" i="1"/>
  <c r="H1641" i="1" l="1"/>
  <c r="E1641" i="1"/>
  <c r="F1642" i="1" s="1"/>
  <c r="B1588" i="1"/>
  <c r="G1642" i="1"/>
  <c r="D1642" i="1"/>
  <c r="O1642" i="1"/>
  <c r="A1643" i="1"/>
  <c r="I1632" i="1"/>
  <c r="M1631" i="1"/>
  <c r="N1631" i="1" s="1"/>
  <c r="T1642" i="1"/>
  <c r="Q1641" i="1"/>
  <c r="R1641" i="1" s="1"/>
  <c r="S1642" i="1"/>
  <c r="J1642" i="1"/>
  <c r="K1642" i="1" s="1"/>
  <c r="L1642" i="1" s="1"/>
  <c r="C1590" i="1"/>
  <c r="P1589" i="1"/>
  <c r="E1642" i="1" l="1"/>
  <c r="F1643" i="1" s="1"/>
  <c r="H1642" i="1"/>
  <c r="B1589" i="1"/>
  <c r="I1633" i="1"/>
  <c r="M1632" i="1"/>
  <c r="N1632" i="1" s="1"/>
  <c r="Q1642" i="1"/>
  <c r="R1642" i="1" s="1"/>
  <c r="T1643" i="1"/>
  <c r="J1643" i="1"/>
  <c r="K1643" i="1" s="1"/>
  <c r="L1643" i="1" s="1"/>
  <c r="S1643" i="1"/>
  <c r="C1591" i="1"/>
  <c r="P1590" i="1"/>
  <c r="O1643" i="1"/>
  <c r="A1644" i="1"/>
  <c r="D1643" i="1"/>
  <c r="G1643" i="1"/>
  <c r="E1643" i="1" l="1"/>
  <c r="F1644" i="1" s="1"/>
  <c r="B1590" i="1"/>
  <c r="G1644" i="1"/>
  <c r="H1643" i="1"/>
  <c r="A1645" i="1"/>
  <c r="O1644" i="1"/>
  <c r="D1644" i="1"/>
  <c r="M1633" i="1"/>
  <c r="N1633" i="1" s="1"/>
  <c r="I1634" i="1"/>
  <c r="C1592" i="1"/>
  <c r="P1591" i="1"/>
  <c r="T1644" i="1"/>
  <c r="Q1643" i="1"/>
  <c r="R1643" i="1" s="1"/>
  <c r="S1644" i="1"/>
  <c r="J1644" i="1"/>
  <c r="K1644" i="1" s="1"/>
  <c r="L1644" i="1" s="1"/>
  <c r="E1644" i="1" l="1"/>
  <c r="F1645" i="1" s="1"/>
  <c r="H1644" i="1"/>
  <c r="B1591" i="1"/>
  <c r="G1645" i="1"/>
  <c r="D1645" i="1"/>
  <c r="A1646" i="1"/>
  <c r="O1645" i="1"/>
  <c r="S1645" i="1"/>
  <c r="Q1644" i="1"/>
  <c r="R1644" i="1" s="1"/>
  <c r="J1645" i="1"/>
  <c r="K1645" i="1" s="1"/>
  <c r="L1645" i="1" s="1"/>
  <c r="T1645" i="1"/>
  <c r="I1635" i="1"/>
  <c r="M1634" i="1"/>
  <c r="N1634" i="1" s="1"/>
  <c r="C1593" i="1"/>
  <c r="P1592" i="1"/>
  <c r="H1645" i="1" l="1"/>
  <c r="E1645" i="1"/>
  <c r="F1646" i="1" s="1"/>
  <c r="B1592" i="1"/>
  <c r="G1646" i="1"/>
  <c r="I1636" i="1"/>
  <c r="M1635" i="1"/>
  <c r="N1635" i="1" s="1"/>
  <c r="D1646" i="1"/>
  <c r="A1647" i="1"/>
  <c r="O1646" i="1"/>
  <c r="C1594" i="1"/>
  <c r="P1593" i="1"/>
  <c r="T1646" i="1"/>
  <c r="Q1645" i="1"/>
  <c r="R1645" i="1" s="1"/>
  <c r="S1646" i="1"/>
  <c r="J1646" i="1"/>
  <c r="K1646" i="1" s="1"/>
  <c r="L1646" i="1" s="1"/>
  <c r="H1646" i="1" l="1"/>
  <c r="E1646" i="1"/>
  <c r="F1647" i="1" s="1"/>
  <c r="B1593" i="1"/>
  <c r="C1595" i="1"/>
  <c r="P1594" i="1"/>
  <c r="O1647" i="1"/>
  <c r="A1648" i="1"/>
  <c r="D1647" i="1"/>
  <c r="Q1646" i="1"/>
  <c r="R1646" i="1" s="1"/>
  <c r="T1647" i="1"/>
  <c r="J1647" i="1"/>
  <c r="K1647" i="1" s="1"/>
  <c r="L1647" i="1" s="1"/>
  <c r="S1647" i="1"/>
  <c r="G1647" i="1"/>
  <c r="M1636" i="1"/>
  <c r="N1636" i="1" s="1"/>
  <c r="I1637" i="1"/>
  <c r="E1647" i="1" l="1"/>
  <c r="F1648" i="1" s="1"/>
  <c r="H1647" i="1"/>
  <c r="B1594" i="1"/>
  <c r="A1649" i="1"/>
  <c r="O1648" i="1"/>
  <c r="D1648" i="1"/>
  <c r="G1648" i="1"/>
  <c r="Q1647" i="1"/>
  <c r="R1647" i="1" s="1"/>
  <c r="T1648" i="1"/>
  <c r="J1648" i="1"/>
  <c r="K1648" i="1" s="1"/>
  <c r="L1648" i="1" s="1"/>
  <c r="S1648" i="1"/>
  <c r="M1637" i="1"/>
  <c r="N1637" i="1" s="1"/>
  <c r="I1638" i="1"/>
  <c r="C1596" i="1"/>
  <c r="P1595" i="1"/>
  <c r="H1648" i="1" l="1"/>
  <c r="E1648" i="1"/>
  <c r="F1649" i="1" s="1"/>
  <c r="B1595" i="1"/>
  <c r="M1638" i="1"/>
  <c r="N1638" i="1" s="1"/>
  <c r="I1639" i="1"/>
  <c r="D1649" i="1"/>
  <c r="A1650" i="1"/>
  <c r="O1649" i="1"/>
  <c r="C1597" i="1"/>
  <c r="P1596" i="1"/>
  <c r="T1649" i="1"/>
  <c r="Q1648" i="1"/>
  <c r="R1648" i="1" s="1"/>
  <c r="S1649" i="1"/>
  <c r="J1649" i="1"/>
  <c r="K1649" i="1" s="1"/>
  <c r="L1649" i="1" s="1"/>
  <c r="G1649" i="1"/>
  <c r="H1649" i="1" l="1"/>
  <c r="E1649" i="1"/>
  <c r="F1650" i="1" s="1"/>
  <c r="B1596" i="1"/>
  <c r="T1650" i="1"/>
  <c r="Q1649" i="1"/>
  <c r="R1649" i="1" s="1"/>
  <c r="S1650" i="1"/>
  <c r="J1650" i="1"/>
  <c r="K1650" i="1" s="1"/>
  <c r="L1650" i="1" s="1"/>
  <c r="G1650" i="1"/>
  <c r="D1650" i="1"/>
  <c r="A1651" i="1"/>
  <c r="O1650" i="1"/>
  <c r="M1639" i="1"/>
  <c r="N1639" i="1" s="1"/>
  <c r="I1640" i="1"/>
  <c r="C1598" i="1"/>
  <c r="P1597" i="1"/>
  <c r="E1650" i="1" l="1"/>
  <c r="F1651" i="1" s="1"/>
  <c r="H1650" i="1"/>
  <c r="B1597" i="1"/>
  <c r="C1599" i="1"/>
  <c r="P1598" i="1"/>
  <c r="Q1650" i="1"/>
  <c r="R1650" i="1" s="1"/>
  <c r="T1651" i="1"/>
  <c r="J1651" i="1"/>
  <c r="K1651" i="1" s="1"/>
  <c r="L1651" i="1" s="1"/>
  <c r="S1651" i="1"/>
  <c r="M1640" i="1"/>
  <c r="N1640" i="1" s="1"/>
  <c r="I1641" i="1"/>
  <c r="G1651" i="1"/>
  <c r="O1651" i="1"/>
  <c r="D1651" i="1"/>
  <c r="A1652" i="1"/>
  <c r="E1651" i="1" l="1"/>
  <c r="F1652" i="1" s="1"/>
  <c r="B1598" i="1"/>
  <c r="A1653" i="1"/>
  <c r="O1652" i="1"/>
  <c r="D1652" i="1"/>
  <c r="C1600" i="1"/>
  <c r="P1599" i="1"/>
  <c r="G1652" i="1"/>
  <c r="H1651" i="1"/>
  <c r="Q1651" i="1"/>
  <c r="R1651" i="1" s="1"/>
  <c r="J1652" i="1"/>
  <c r="K1652" i="1" s="1"/>
  <c r="L1652" i="1" s="1"/>
  <c r="T1652" i="1"/>
  <c r="S1652" i="1"/>
  <c r="M1641" i="1"/>
  <c r="N1641" i="1" s="1"/>
  <c r="I1642" i="1"/>
  <c r="E1652" i="1" l="1"/>
  <c r="F1653" i="1" s="1"/>
  <c r="H1652" i="1"/>
  <c r="B1599" i="1"/>
  <c r="C1601" i="1"/>
  <c r="P1600" i="1"/>
  <c r="T1653" i="1"/>
  <c r="Q1652" i="1"/>
  <c r="R1652" i="1" s="1"/>
  <c r="S1653" i="1"/>
  <c r="J1653" i="1"/>
  <c r="K1653" i="1" s="1"/>
  <c r="L1653" i="1" s="1"/>
  <c r="I1643" i="1"/>
  <c r="M1642" i="1"/>
  <c r="N1642" i="1" s="1"/>
  <c r="G1653" i="1"/>
  <c r="D1653" i="1"/>
  <c r="A1654" i="1"/>
  <c r="O1653" i="1"/>
  <c r="H1653" i="1" l="1"/>
  <c r="E1653" i="1"/>
  <c r="F1654" i="1" s="1"/>
  <c r="B1600" i="1"/>
  <c r="G1654" i="1"/>
  <c r="I1644" i="1"/>
  <c r="M1643" i="1"/>
  <c r="N1643" i="1" s="1"/>
  <c r="D1654" i="1"/>
  <c r="A1655" i="1"/>
  <c r="O1654" i="1"/>
  <c r="T1654" i="1"/>
  <c r="S1654" i="1"/>
  <c r="Q1653" i="1"/>
  <c r="R1653" i="1" s="1"/>
  <c r="J1654" i="1"/>
  <c r="K1654" i="1" s="1"/>
  <c r="L1654" i="1" s="1"/>
  <c r="C1602" i="1"/>
  <c r="P1601" i="1"/>
  <c r="E1654" i="1" l="1"/>
  <c r="F1655" i="1" s="1"/>
  <c r="H1654" i="1"/>
  <c r="B1601" i="1"/>
  <c r="Q1654" i="1"/>
  <c r="R1654" i="1" s="1"/>
  <c r="T1655" i="1"/>
  <c r="J1655" i="1"/>
  <c r="K1655" i="1" s="1"/>
  <c r="L1655" i="1" s="1"/>
  <c r="S1655" i="1"/>
  <c r="O1655" i="1"/>
  <c r="D1655" i="1"/>
  <c r="A1656" i="1"/>
  <c r="M1644" i="1"/>
  <c r="N1644" i="1" s="1"/>
  <c r="I1645" i="1"/>
  <c r="C1603" i="1"/>
  <c r="P1602" i="1"/>
  <c r="G1655" i="1"/>
  <c r="E1655" i="1" l="1"/>
  <c r="F1656" i="1" s="1"/>
  <c r="B1602" i="1"/>
  <c r="G1656" i="1"/>
  <c r="S1656" i="1"/>
  <c r="Q1655" i="1"/>
  <c r="R1655" i="1" s="1"/>
  <c r="T1656" i="1"/>
  <c r="J1656" i="1"/>
  <c r="K1656" i="1" s="1"/>
  <c r="L1656" i="1" s="1"/>
  <c r="C1604" i="1"/>
  <c r="P1603" i="1"/>
  <c r="H1655" i="1"/>
  <c r="A1657" i="1"/>
  <c r="O1656" i="1"/>
  <c r="D1656" i="1"/>
  <c r="M1645" i="1"/>
  <c r="N1645" i="1" s="1"/>
  <c r="I1646" i="1"/>
  <c r="E1656" i="1" l="1"/>
  <c r="F1657" i="1" s="1"/>
  <c r="H1656" i="1"/>
  <c r="B1603" i="1"/>
  <c r="G1657" i="1"/>
  <c r="Q1656" i="1"/>
  <c r="R1656" i="1" s="1"/>
  <c r="T1657" i="1"/>
  <c r="J1657" i="1"/>
  <c r="K1657" i="1" s="1"/>
  <c r="L1657" i="1" s="1"/>
  <c r="S1657" i="1"/>
  <c r="M1646" i="1"/>
  <c r="N1646" i="1" s="1"/>
  <c r="I1647" i="1"/>
  <c r="D1657" i="1"/>
  <c r="A1658" i="1"/>
  <c r="O1657" i="1"/>
  <c r="C1605" i="1"/>
  <c r="P1604" i="1"/>
  <c r="E1657" i="1" l="1"/>
  <c r="F1658" i="1" s="1"/>
  <c r="H1657" i="1"/>
  <c r="B1604" i="1"/>
  <c r="I1648" i="1"/>
  <c r="M1647" i="1"/>
  <c r="N1647" i="1" s="1"/>
  <c r="T1658" i="1"/>
  <c r="Q1657" i="1"/>
  <c r="R1657" i="1" s="1"/>
  <c r="S1658" i="1"/>
  <c r="J1658" i="1"/>
  <c r="K1658" i="1" s="1"/>
  <c r="L1658" i="1" s="1"/>
  <c r="C1606" i="1"/>
  <c r="P1605" i="1"/>
  <c r="D1658" i="1"/>
  <c r="O1658" i="1"/>
  <c r="A1659" i="1"/>
  <c r="G1658" i="1"/>
  <c r="E1658" i="1" l="1"/>
  <c r="F1659" i="1" s="1"/>
  <c r="B1605" i="1"/>
  <c r="G1659" i="1"/>
  <c r="O1659" i="1"/>
  <c r="A1660" i="1"/>
  <c r="D1659" i="1"/>
  <c r="H1658" i="1"/>
  <c r="Q1658" i="1"/>
  <c r="R1658" i="1" s="1"/>
  <c r="J1659" i="1"/>
  <c r="K1659" i="1" s="1"/>
  <c r="L1659" i="1" s="1"/>
  <c r="T1659" i="1"/>
  <c r="S1659" i="1"/>
  <c r="C1607" i="1"/>
  <c r="P1606" i="1"/>
  <c r="M1648" i="1"/>
  <c r="N1648" i="1" s="1"/>
  <c r="I1649" i="1"/>
  <c r="H1659" i="1" l="1"/>
  <c r="E1659" i="1"/>
  <c r="F1660" i="1" s="1"/>
  <c r="B1606" i="1"/>
  <c r="G1660" i="1"/>
  <c r="C1608" i="1"/>
  <c r="P1607" i="1"/>
  <c r="A1661" i="1"/>
  <c r="O1660" i="1"/>
  <c r="D1660" i="1"/>
  <c r="S1660" i="1"/>
  <c r="Q1659" i="1"/>
  <c r="R1659" i="1" s="1"/>
  <c r="T1660" i="1"/>
  <c r="J1660" i="1"/>
  <c r="K1660" i="1" s="1"/>
  <c r="L1660" i="1" s="1"/>
  <c r="I1650" i="1"/>
  <c r="M1649" i="1"/>
  <c r="N1649" i="1" s="1"/>
  <c r="E1660" i="1" l="1"/>
  <c r="F1661" i="1" s="1"/>
  <c r="H1660" i="1"/>
  <c r="B1607" i="1"/>
  <c r="G1661" i="1"/>
  <c r="D1661" i="1"/>
  <c r="A1662" i="1"/>
  <c r="O1661" i="1"/>
  <c r="C1609" i="1"/>
  <c r="P1608" i="1"/>
  <c r="I1651" i="1"/>
  <c r="M1650" i="1"/>
  <c r="N1650" i="1" s="1"/>
  <c r="T1661" i="1"/>
  <c r="S1661" i="1"/>
  <c r="Q1660" i="1"/>
  <c r="R1660" i="1" s="1"/>
  <c r="J1661" i="1"/>
  <c r="K1661" i="1" s="1"/>
  <c r="L1661" i="1" s="1"/>
  <c r="E1661" i="1" l="1"/>
  <c r="F1662" i="1" s="1"/>
  <c r="H1661" i="1"/>
  <c r="B1608" i="1"/>
  <c r="G1662" i="1"/>
  <c r="C1610" i="1"/>
  <c r="P1609" i="1"/>
  <c r="T1662" i="1"/>
  <c r="Q1661" i="1"/>
  <c r="R1661" i="1" s="1"/>
  <c r="S1662" i="1"/>
  <c r="J1662" i="1"/>
  <c r="K1662" i="1" s="1"/>
  <c r="L1662" i="1" s="1"/>
  <c r="I1652" i="1"/>
  <c r="M1651" i="1"/>
  <c r="N1651" i="1" s="1"/>
  <c r="D1662" i="1"/>
  <c r="A1663" i="1"/>
  <c r="O1662" i="1"/>
  <c r="E1662" i="1" l="1"/>
  <c r="F1663" i="1" s="1"/>
  <c r="H1662" i="1"/>
  <c r="B1609" i="1"/>
  <c r="Q1662" i="1"/>
  <c r="R1662" i="1" s="1"/>
  <c r="S1663" i="1"/>
  <c r="J1663" i="1"/>
  <c r="K1663" i="1" s="1"/>
  <c r="L1663" i="1" s="1"/>
  <c r="T1663" i="1"/>
  <c r="O1663" i="1"/>
  <c r="A1664" i="1"/>
  <c r="D1663" i="1"/>
  <c r="C1611" i="1"/>
  <c r="P1610" i="1"/>
  <c r="I1653" i="1"/>
  <c r="M1652" i="1"/>
  <c r="N1652" i="1" s="1"/>
  <c r="G1663" i="1"/>
  <c r="E1663" i="1" l="1"/>
  <c r="F1664" i="1" s="1"/>
  <c r="B1610" i="1"/>
  <c r="G1664" i="1"/>
  <c r="H1663" i="1"/>
  <c r="C1612" i="1"/>
  <c r="P1611" i="1"/>
  <c r="A1665" i="1"/>
  <c r="O1664" i="1"/>
  <c r="D1664" i="1"/>
  <c r="M1653" i="1"/>
  <c r="N1653" i="1" s="1"/>
  <c r="I1654" i="1"/>
  <c r="Q1663" i="1"/>
  <c r="R1663" i="1" s="1"/>
  <c r="S1664" i="1"/>
  <c r="T1664" i="1"/>
  <c r="J1664" i="1"/>
  <c r="K1664" i="1" s="1"/>
  <c r="L1664" i="1" s="1"/>
  <c r="E1664" i="1" l="1"/>
  <c r="F1665" i="1" s="1"/>
  <c r="H1664" i="1"/>
  <c r="B1611" i="1"/>
  <c r="T1665" i="1"/>
  <c r="Q1664" i="1"/>
  <c r="R1664" i="1" s="1"/>
  <c r="S1665" i="1"/>
  <c r="J1665" i="1"/>
  <c r="K1665" i="1" s="1"/>
  <c r="L1665" i="1" s="1"/>
  <c r="G1665" i="1"/>
  <c r="C1613" i="1"/>
  <c r="P1612" i="1"/>
  <c r="D1665" i="1"/>
  <c r="A1666" i="1"/>
  <c r="O1665" i="1"/>
  <c r="I1655" i="1"/>
  <c r="M1654" i="1"/>
  <c r="N1654" i="1" s="1"/>
  <c r="E1665" i="1" l="1"/>
  <c r="F1666" i="1" s="1"/>
  <c r="H1665" i="1"/>
  <c r="B1612" i="1"/>
  <c r="D1666" i="1"/>
  <c r="A1667" i="1"/>
  <c r="O1666" i="1"/>
  <c r="C1614" i="1"/>
  <c r="P1613" i="1"/>
  <c r="T1666" i="1"/>
  <c r="J1666" i="1"/>
  <c r="K1666" i="1" s="1"/>
  <c r="L1666" i="1" s="1"/>
  <c r="S1666" i="1"/>
  <c r="Q1665" i="1"/>
  <c r="R1665" i="1" s="1"/>
  <c r="I1656" i="1"/>
  <c r="M1655" i="1"/>
  <c r="N1655" i="1" s="1"/>
  <c r="G1666" i="1"/>
  <c r="H1666" i="1" l="1"/>
  <c r="E1666" i="1"/>
  <c r="F1667" i="1" s="1"/>
  <c r="B1613" i="1"/>
  <c r="G1667" i="1"/>
  <c r="C1615" i="1"/>
  <c r="P1614" i="1"/>
  <c r="M1656" i="1"/>
  <c r="N1656" i="1" s="1"/>
  <c r="I1657" i="1"/>
  <c r="Q1666" i="1"/>
  <c r="R1666" i="1" s="1"/>
  <c r="S1667" i="1"/>
  <c r="J1667" i="1"/>
  <c r="K1667" i="1" s="1"/>
  <c r="L1667" i="1" s="1"/>
  <c r="T1667" i="1"/>
  <c r="O1667" i="1"/>
  <c r="D1667" i="1"/>
  <c r="A1668" i="1"/>
  <c r="E1667" i="1" l="1"/>
  <c r="F1668" i="1" s="1"/>
  <c r="H1667" i="1"/>
  <c r="B1614" i="1"/>
  <c r="G1668" i="1"/>
  <c r="A1669" i="1"/>
  <c r="O1668" i="1"/>
  <c r="D1668" i="1"/>
  <c r="M1657" i="1"/>
  <c r="N1657" i="1" s="1"/>
  <c r="I1658" i="1"/>
  <c r="C1616" i="1"/>
  <c r="P1615" i="1"/>
  <c r="S1668" i="1"/>
  <c r="Q1667" i="1"/>
  <c r="R1667" i="1" s="1"/>
  <c r="T1668" i="1"/>
  <c r="J1668" i="1"/>
  <c r="K1668" i="1" s="1"/>
  <c r="L1668" i="1" s="1"/>
  <c r="E1668" i="1" l="1"/>
  <c r="F1669" i="1" s="1"/>
  <c r="H1668" i="1"/>
  <c r="B1615" i="1"/>
  <c r="I1659" i="1"/>
  <c r="M1658" i="1"/>
  <c r="N1658" i="1" s="1"/>
  <c r="S1669" i="1"/>
  <c r="Q1668" i="1"/>
  <c r="R1668" i="1" s="1"/>
  <c r="T1669" i="1"/>
  <c r="J1669" i="1"/>
  <c r="K1669" i="1" s="1"/>
  <c r="L1669" i="1" s="1"/>
  <c r="D1669" i="1"/>
  <c r="A1670" i="1"/>
  <c r="O1669" i="1"/>
  <c r="C1617" i="1"/>
  <c r="P1616" i="1"/>
  <c r="G1669" i="1"/>
  <c r="E1669" i="1" l="1"/>
  <c r="F1670" i="1" s="1"/>
  <c r="B1616" i="1"/>
  <c r="G1670" i="1"/>
  <c r="D1670" i="1"/>
  <c r="A1671" i="1"/>
  <c r="O1670" i="1"/>
  <c r="C1618" i="1"/>
  <c r="P1617" i="1"/>
  <c r="J1670" i="1"/>
  <c r="K1670" i="1" s="1"/>
  <c r="L1670" i="1" s="1"/>
  <c r="T1670" i="1"/>
  <c r="Q1669" i="1"/>
  <c r="R1669" i="1" s="1"/>
  <c r="S1670" i="1"/>
  <c r="H1669" i="1"/>
  <c r="I1660" i="1"/>
  <c r="M1659" i="1"/>
  <c r="N1659" i="1" s="1"/>
  <c r="E1670" i="1" l="1"/>
  <c r="F1671" i="1" s="1"/>
  <c r="H1670" i="1"/>
  <c r="B1617" i="1"/>
  <c r="G1671" i="1"/>
  <c r="O1671" i="1"/>
  <c r="A1672" i="1"/>
  <c r="D1671" i="1"/>
  <c r="M1660" i="1"/>
  <c r="N1660" i="1" s="1"/>
  <c r="I1661" i="1"/>
  <c r="C1619" i="1"/>
  <c r="P1618" i="1"/>
  <c r="Q1670" i="1"/>
  <c r="R1670" i="1" s="1"/>
  <c r="S1671" i="1"/>
  <c r="J1671" i="1"/>
  <c r="K1671" i="1" s="1"/>
  <c r="L1671" i="1" s="1"/>
  <c r="T1671" i="1"/>
  <c r="H1671" i="1" l="1"/>
  <c r="E1671" i="1"/>
  <c r="F1672" i="1" s="1"/>
  <c r="B1618" i="1"/>
  <c r="G1672" i="1"/>
  <c r="A1673" i="1"/>
  <c r="O1672" i="1"/>
  <c r="D1672" i="1"/>
  <c r="C1620" i="1"/>
  <c r="P1619" i="1"/>
  <c r="T1672" i="1"/>
  <c r="Q1671" i="1"/>
  <c r="R1671" i="1" s="1"/>
  <c r="J1672" i="1"/>
  <c r="K1672" i="1" s="1"/>
  <c r="L1672" i="1" s="1"/>
  <c r="S1672" i="1"/>
  <c r="I1662" i="1"/>
  <c r="M1661" i="1"/>
  <c r="N1661" i="1" s="1"/>
  <c r="H1672" i="1" l="1"/>
  <c r="E1672" i="1"/>
  <c r="F1673" i="1" s="1"/>
  <c r="B1619" i="1"/>
  <c r="G1673" i="1"/>
  <c r="C1621" i="1"/>
  <c r="P1620" i="1"/>
  <c r="J1673" i="1"/>
  <c r="K1673" i="1" s="1"/>
  <c r="L1673" i="1" s="1"/>
  <c r="Q1672" i="1"/>
  <c r="R1672" i="1" s="1"/>
  <c r="T1673" i="1"/>
  <c r="S1673" i="1"/>
  <c r="I1663" i="1"/>
  <c r="M1662" i="1"/>
  <c r="N1662" i="1" s="1"/>
  <c r="D1673" i="1"/>
  <c r="A1674" i="1"/>
  <c r="O1673" i="1"/>
  <c r="E1673" i="1" l="1"/>
  <c r="F1674" i="1" s="1"/>
  <c r="H1673" i="1"/>
  <c r="B1620" i="1"/>
  <c r="T1674" i="1"/>
  <c r="J1674" i="1"/>
  <c r="K1674" i="1" s="1"/>
  <c r="L1674" i="1" s="1"/>
  <c r="S1674" i="1"/>
  <c r="Q1673" i="1"/>
  <c r="R1673" i="1" s="1"/>
  <c r="D1674" i="1"/>
  <c r="A1675" i="1"/>
  <c r="O1674" i="1"/>
  <c r="C1622" i="1"/>
  <c r="P1621" i="1"/>
  <c r="G1674" i="1"/>
  <c r="I1664" i="1"/>
  <c r="M1663" i="1"/>
  <c r="N1663" i="1" s="1"/>
  <c r="E1674" i="1" l="1"/>
  <c r="F1675" i="1" s="1"/>
  <c r="B1621" i="1"/>
  <c r="Q1674" i="1"/>
  <c r="R1674" i="1" s="1"/>
  <c r="S1675" i="1"/>
  <c r="J1675" i="1"/>
  <c r="K1675" i="1" s="1"/>
  <c r="L1675" i="1" s="1"/>
  <c r="T1675" i="1"/>
  <c r="M1664" i="1"/>
  <c r="N1664" i="1" s="1"/>
  <c r="I1665" i="1"/>
  <c r="G1675" i="1"/>
  <c r="O1675" i="1"/>
  <c r="D1675" i="1"/>
  <c r="A1676" i="1"/>
  <c r="C1623" i="1"/>
  <c r="P1622" i="1"/>
  <c r="H1674" i="1"/>
  <c r="E1675" i="1" l="1"/>
  <c r="F1676" i="1" s="1"/>
  <c r="B1622" i="1"/>
  <c r="C1624" i="1"/>
  <c r="P1623" i="1"/>
  <c r="G1676" i="1"/>
  <c r="I1666" i="1"/>
  <c r="M1665" i="1"/>
  <c r="N1665" i="1" s="1"/>
  <c r="O1676" i="1"/>
  <c r="D1676" i="1"/>
  <c r="A1677" i="1"/>
  <c r="Q1675" i="1"/>
  <c r="R1675" i="1" s="1"/>
  <c r="T1676" i="1"/>
  <c r="S1676" i="1"/>
  <c r="J1676" i="1"/>
  <c r="K1676" i="1" s="1"/>
  <c r="L1676" i="1" s="1"/>
  <c r="H1675" i="1"/>
  <c r="E1676" i="1" l="1"/>
  <c r="F1677" i="1" s="1"/>
  <c r="H1676" i="1"/>
  <c r="B1623" i="1"/>
  <c r="C1625" i="1"/>
  <c r="P1624" i="1"/>
  <c r="I1667" i="1"/>
  <c r="M1666" i="1"/>
  <c r="N1666" i="1" s="1"/>
  <c r="D1677" i="1"/>
  <c r="A1678" i="1"/>
  <c r="O1677" i="1"/>
  <c r="S1677" i="1"/>
  <c r="J1677" i="1"/>
  <c r="K1677" i="1" s="1"/>
  <c r="L1677" i="1" s="1"/>
  <c r="T1677" i="1"/>
  <c r="Q1676" i="1"/>
  <c r="R1676" i="1" s="1"/>
  <c r="G1677" i="1"/>
  <c r="E1677" i="1" l="1"/>
  <c r="F1678" i="1" s="1"/>
  <c r="B1624" i="1"/>
  <c r="G1678" i="1"/>
  <c r="H1677" i="1"/>
  <c r="Q1677" i="1"/>
  <c r="R1677" i="1" s="1"/>
  <c r="S1678" i="1"/>
  <c r="J1678" i="1"/>
  <c r="K1678" i="1" s="1"/>
  <c r="L1678" i="1" s="1"/>
  <c r="T1678" i="1"/>
  <c r="O1678" i="1"/>
  <c r="D1678" i="1"/>
  <c r="A1679" i="1"/>
  <c r="C1626" i="1"/>
  <c r="P1625" i="1"/>
  <c r="M1667" i="1"/>
  <c r="N1667" i="1" s="1"/>
  <c r="I1668" i="1"/>
  <c r="H1678" i="1" l="1"/>
  <c r="E1678" i="1"/>
  <c r="F1679" i="1" s="1"/>
  <c r="B1625" i="1"/>
  <c r="G1679" i="1"/>
  <c r="M1668" i="1"/>
  <c r="N1668" i="1" s="1"/>
  <c r="I1669" i="1"/>
  <c r="A1680" i="1"/>
  <c r="O1679" i="1"/>
  <c r="D1679" i="1"/>
  <c r="T1679" i="1"/>
  <c r="Q1678" i="1"/>
  <c r="R1678" i="1" s="1"/>
  <c r="S1679" i="1"/>
  <c r="J1679" i="1"/>
  <c r="K1679" i="1" s="1"/>
  <c r="L1679" i="1" s="1"/>
  <c r="C1627" i="1"/>
  <c r="P1626" i="1"/>
  <c r="E1679" i="1" l="1"/>
  <c r="F1680" i="1" s="1"/>
  <c r="H1679" i="1"/>
  <c r="B1626" i="1"/>
  <c r="C1628" i="1"/>
  <c r="P1627" i="1"/>
  <c r="Q1679" i="1"/>
  <c r="R1679" i="1" s="1"/>
  <c r="T1680" i="1"/>
  <c r="S1680" i="1"/>
  <c r="J1680" i="1"/>
  <c r="K1680" i="1" s="1"/>
  <c r="L1680" i="1" s="1"/>
  <c r="I1670" i="1"/>
  <c r="M1669" i="1"/>
  <c r="N1669" i="1" s="1"/>
  <c r="D1680" i="1"/>
  <c r="A1681" i="1"/>
  <c r="O1680" i="1"/>
  <c r="G1680" i="1"/>
  <c r="E1680" i="1" l="1"/>
  <c r="F1681" i="1" s="1"/>
  <c r="B1627" i="1"/>
  <c r="G1681" i="1"/>
  <c r="H1680" i="1"/>
  <c r="D1681" i="1"/>
  <c r="A1682" i="1"/>
  <c r="O1681" i="1"/>
  <c r="C1629" i="1"/>
  <c r="P1628" i="1"/>
  <c r="J1681" i="1"/>
  <c r="K1681" i="1" s="1"/>
  <c r="L1681" i="1" s="1"/>
  <c r="S1681" i="1"/>
  <c r="Q1680" i="1"/>
  <c r="R1680" i="1" s="1"/>
  <c r="T1681" i="1"/>
  <c r="I1671" i="1"/>
  <c r="M1670" i="1"/>
  <c r="N1670" i="1" s="1"/>
  <c r="E1681" i="1" l="1"/>
  <c r="F1682" i="1" s="1"/>
  <c r="H1681" i="1"/>
  <c r="B1628" i="1"/>
  <c r="G1682" i="1"/>
  <c r="M1671" i="1"/>
  <c r="N1671" i="1" s="1"/>
  <c r="I1672" i="1"/>
  <c r="C1630" i="1"/>
  <c r="P1629" i="1"/>
  <c r="O1682" i="1"/>
  <c r="D1682" i="1"/>
  <c r="A1683" i="1"/>
  <c r="Q1681" i="1"/>
  <c r="R1681" i="1" s="1"/>
  <c r="T1682" i="1"/>
  <c r="J1682" i="1"/>
  <c r="K1682" i="1" s="1"/>
  <c r="L1682" i="1" s="1"/>
  <c r="S1682" i="1"/>
  <c r="E1682" i="1" l="1"/>
  <c r="F1683" i="1" s="1"/>
  <c r="H1682" i="1"/>
  <c r="B1629" i="1"/>
  <c r="A1684" i="1"/>
  <c r="O1683" i="1"/>
  <c r="D1683" i="1"/>
  <c r="C1631" i="1"/>
  <c r="P1630" i="1"/>
  <c r="I1673" i="1"/>
  <c r="M1672" i="1"/>
  <c r="N1672" i="1" s="1"/>
  <c r="Q1682" i="1"/>
  <c r="R1682" i="1" s="1"/>
  <c r="T1683" i="1"/>
  <c r="S1683" i="1"/>
  <c r="J1683" i="1"/>
  <c r="K1683" i="1" s="1"/>
  <c r="L1683" i="1" s="1"/>
  <c r="G1683" i="1"/>
  <c r="E1683" i="1" l="1"/>
  <c r="F1684" i="1" s="1"/>
  <c r="B1630" i="1"/>
  <c r="G1684" i="1"/>
  <c r="H1683" i="1"/>
  <c r="C1632" i="1"/>
  <c r="P1631" i="1"/>
  <c r="T1684" i="1"/>
  <c r="Q1683" i="1"/>
  <c r="R1683" i="1" s="1"/>
  <c r="S1684" i="1"/>
  <c r="J1684" i="1"/>
  <c r="K1684" i="1" s="1"/>
  <c r="L1684" i="1" s="1"/>
  <c r="D1684" i="1"/>
  <c r="A1685" i="1"/>
  <c r="O1684" i="1"/>
  <c r="I1674" i="1"/>
  <c r="M1673" i="1"/>
  <c r="N1673" i="1" s="1"/>
  <c r="E1684" i="1" l="1"/>
  <c r="F1685" i="1" s="1"/>
  <c r="H1684" i="1"/>
  <c r="B1631" i="1"/>
  <c r="J1685" i="1"/>
  <c r="S1685" i="1"/>
  <c r="Q1684" i="1"/>
  <c r="R1684" i="1" s="1"/>
  <c r="T1685" i="1"/>
  <c r="M1674" i="1"/>
  <c r="N1674" i="1" s="1"/>
  <c r="I1675" i="1"/>
  <c r="C1633" i="1"/>
  <c r="P1632" i="1"/>
  <c r="D1685" i="1"/>
  <c r="A1686" i="1"/>
  <c r="O1685" i="1"/>
  <c r="K1685" i="1"/>
  <c r="L1685" i="1" s="1"/>
  <c r="G1685" i="1"/>
  <c r="E1685" i="1" l="1"/>
  <c r="F1686" i="1" s="1"/>
  <c r="B1632" i="1"/>
  <c r="G1686" i="1"/>
  <c r="Q1685" i="1"/>
  <c r="R1685" i="1" s="1"/>
  <c r="T1686" i="1"/>
  <c r="J1686" i="1"/>
  <c r="K1686" i="1" s="1"/>
  <c r="L1686" i="1" s="1"/>
  <c r="S1686" i="1"/>
  <c r="H1685" i="1"/>
  <c r="O1686" i="1"/>
  <c r="D1686" i="1"/>
  <c r="A1687" i="1"/>
  <c r="C1634" i="1"/>
  <c r="P1633" i="1"/>
  <c r="I1676" i="1"/>
  <c r="M1675" i="1"/>
  <c r="N1675" i="1" s="1"/>
  <c r="H1686" i="1" l="1"/>
  <c r="E1686" i="1"/>
  <c r="F1687" i="1" s="1"/>
  <c r="B1633" i="1"/>
  <c r="T1687" i="1"/>
  <c r="Q1686" i="1"/>
  <c r="R1686" i="1" s="1"/>
  <c r="S1687" i="1"/>
  <c r="J1687" i="1"/>
  <c r="K1687" i="1" s="1"/>
  <c r="L1687" i="1" s="1"/>
  <c r="I1677" i="1"/>
  <c r="M1676" i="1"/>
  <c r="N1676" i="1" s="1"/>
  <c r="C1635" i="1"/>
  <c r="P1634" i="1"/>
  <c r="O1687" i="1"/>
  <c r="A1688" i="1"/>
  <c r="D1687" i="1"/>
  <c r="G1687" i="1"/>
  <c r="E1687" i="1" l="1"/>
  <c r="F1688" i="1" s="1"/>
  <c r="B1634" i="1"/>
  <c r="G1688" i="1"/>
  <c r="T1688" i="1"/>
  <c r="S1688" i="1"/>
  <c r="Q1687" i="1"/>
  <c r="R1687" i="1" s="1"/>
  <c r="J1688" i="1"/>
  <c r="K1688" i="1" s="1"/>
  <c r="L1688" i="1" s="1"/>
  <c r="C1636" i="1"/>
  <c r="P1635" i="1"/>
  <c r="D1688" i="1"/>
  <c r="O1688" i="1"/>
  <c r="A1689" i="1"/>
  <c r="I1678" i="1"/>
  <c r="M1677" i="1"/>
  <c r="N1677" i="1" s="1"/>
  <c r="H1687" i="1"/>
  <c r="E1688" i="1" l="1"/>
  <c r="F1689" i="1" s="1"/>
  <c r="H1688" i="1"/>
  <c r="B1635" i="1"/>
  <c r="D1689" i="1"/>
  <c r="A1690" i="1"/>
  <c r="O1689" i="1"/>
  <c r="M1678" i="1"/>
  <c r="N1678" i="1" s="1"/>
  <c r="I1679" i="1"/>
  <c r="J1689" i="1"/>
  <c r="K1689" i="1" s="1"/>
  <c r="L1689" i="1" s="1"/>
  <c r="S1689" i="1"/>
  <c r="Q1688" i="1"/>
  <c r="R1688" i="1" s="1"/>
  <c r="T1689" i="1"/>
  <c r="C1637" i="1"/>
  <c r="P1636" i="1"/>
  <c r="G1689" i="1"/>
  <c r="E1689" i="1" l="1"/>
  <c r="F1690" i="1" s="1"/>
  <c r="B1636" i="1"/>
  <c r="G1690" i="1"/>
  <c r="I1680" i="1"/>
  <c r="M1679" i="1"/>
  <c r="N1679" i="1" s="1"/>
  <c r="O1690" i="1"/>
  <c r="D1690" i="1"/>
  <c r="A1691" i="1"/>
  <c r="C1638" i="1"/>
  <c r="P1637" i="1"/>
  <c r="H1689" i="1"/>
  <c r="Q1689" i="1"/>
  <c r="R1689" i="1" s="1"/>
  <c r="T1690" i="1"/>
  <c r="J1690" i="1"/>
  <c r="K1690" i="1" s="1"/>
  <c r="L1690" i="1" s="1"/>
  <c r="S1690" i="1"/>
  <c r="E1690" i="1" l="1"/>
  <c r="F1691" i="1" s="1"/>
  <c r="H1690" i="1"/>
  <c r="B1637" i="1"/>
  <c r="G1691" i="1"/>
  <c r="A1692" i="1"/>
  <c r="O1691" i="1"/>
  <c r="D1691" i="1"/>
  <c r="Q1690" i="1"/>
  <c r="R1690" i="1" s="1"/>
  <c r="T1691" i="1"/>
  <c r="S1691" i="1"/>
  <c r="J1691" i="1"/>
  <c r="K1691" i="1" s="1"/>
  <c r="L1691" i="1" s="1"/>
  <c r="C1639" i="1"/>
  <c r="P1638" i="1"/>
  <c r="I1681" i="1"/>
  <c r="M1680" i="1"/>
  <c r="N1680" i="1" s="1"/>
  <c r="H1691" i="1" l="1"/>
  <c r="E1691" i="1"/>
  <c r="F1692" i="1" s="1"/>
  <c r="B1638" i="1"/>
  <c r="G1692" i="1"/>
  <c r="C1640" i="1"/>
  <c r="P1639" i="1"/>
  <c r="J1692" i="1"/>
  <c r="K1692" i="1" s="1"/>
  <c r="L1692" i="1" s="1"/>
  <c r="T1692" i="1"/>
  <c r="Q1691" i="1"/>
  <c r="R1691" i="1" s="1"/>
  <c r="S1692" i="1"/>
  <c r="I1682" i="1"/>
  <c r="M1681" i="1"/>
  <c r="N1681" i="1" s="1"/>
  <c r="D1692" i="1"/>
  <c r="O1692" i="1"/>
  <c r="A1693" i="1"/>
  <c r="E1692" i="1" l="1"/>
  <c r="F1693" i="1" s="1"/>
  <c r="H1692" i="1"/>
  <c r="B1639" i="1"/>
  <c r="G1693" i="1"/>
  <c r="A1694" i="1"/>
  <c r="D1693" i="1"/>
  <c r="O1693" i="1"/>
  <c r="C1641" i="1"/>
  <c r="P1640" i="1"/>
  <c r="J1693" i="1"/>
  <c r="K1693" i="1" s="1"/>
  <c r="L1693" i="1" s="1"/>
  <c r="S1693" i="1"/>
  <c r="Q1692" i="1"/>
  <c r="R1692" i="1" s="1"/>
  <c r="T1693" i="1"/>
  <c r="I1683" i="1"/>
  <c r="M1682" i="1"/>
  <c r="N1682" i="1" s="1"/>
  <c r="E1693" i="1" l="1"/>
  <c r="F1694" i="1" s="1"/>
  <c r="H1693" i="1"/>
  <c r="B1640" i="1"/>
  <c r="M1683" i="1"/>
  <c r="N1683" i="1" s="1"/>
  <c r="I1684" i="1"/>
  <c r="C1642" i="1"/>
  <c r="P1641" i="1"/>
  <c r="O1694" i="1"/>
  <c r="A1695" i="1"/>
  <c r="D1694" i="1"/>
  <c r="Q1693" i="1"/>
  <c r="R1693" i="1" s="1"/>
  <c r="S1694" i="1"/>
  <c r="J1694" i="1"/>
  <c r="K1694" i="1" s="1"/>
  <c r="L1694" i="1" s="1"/>
  <c r="T1694" i="1"/>
  <c r="G1694" i="1"/>
  <c r="E1694" i="1" l="1"/>
  <c r="F1695" i="1" s="1"/>
  <c r="B1641" i="1"/>
  <c r="G1695" i="1"/>
  <c r="O1695" i="1"/>
  <c r="D1695" i="1"/>
  <c r="A1696" i="1"/>
  <c r="C1643" i="1"/>
  <c r="P1642" i="1"/>
  <c r="H1694" i="1"/>
  <c r="T1695" i="1"/>
  <c r="Q1694" i="1"/>
  <c r="R1694" i="1" s="1"/>
  <c r="S1695" i="1"/>
  <c r="J1695" i="1"/>
  <c r="K1695" i="1" s="1"/>
  <c r="L1695" i="1" s="1"/>
  <c r="I1685" i="1"/>
  <c r="M1684" i="1"/>
  <c r="N1684" i="1" s="1"/>
  <c r="E1695" i="1" l="1"/>
  <c r="F1696" i="1" s="1"/>
  <c r="H1695" i="1"/>
  <c r="B1642" i="1"/>
  <c r="C1644" i="1"/>
  <c r="P1643" i="1"/>
  <c r="T1696" i="1"/>
  <c r="J1696" i="1"/>
  <c r="K1696" i="1" s="1"/>
  <c r="L1696" i="1" s="1"/>
  <c r="Q1695" i="1"/>
  <c r="R1695" i="1" s="1"/>
  <c r="S1696" i="1"/>
  <c r="I1686" i="1"/>
  <c r="M1685" i="1"/>
  <c r="N1685" i="1" s="1"/>
  <c r="D1696" i="1"/>
  <c r="A1697" i="1"/>
  <c r="O1696" i="1"/>
  <c r="G1696" i="1"/>
  <c r="E1696" i="1" l="1"/>
  <c r="F1697" i="1" s="1"/>
  <c r="B1643" i="1"/>
  <c r="G1697" i="1"/>
  <c r="I1687" i="1"/>
  <c r="M1686" i="1"/>
  <c r="N1686" i="1" s="1"/>
  <c r="T1697" i="1"/>
  <c r="S1697" i="1"/>
  <c r="Q1696" i="1"/>
  <c r="R1696" i="1" s="1"/>
  <c r="J1697" i="1"/>
  <c r="K1697" i="1" s="1"/>
  <c r="L1697" i="1" s="1"/>
  <c r="D1697" i="1"/>
  <c r="A1698" i="1"/>
  <c r="O1697" i="1"/>
  <c r="C1645" i="1"/>
  <c r="P1644" i="1"/>
  <c r="H1696" i="1"/>
  <c r="E1697" i="1" l="1"/>
  <c r="F1698" i="1" s="1"/>
  <c r="H1697" i="1"/>
  <c r="B1644" i="1"/>
  <c r="Q1697" i="1"/>
  <c r="R1697" i="1" s="1"/>
  <c r="S1698" i="1"/>
  <c r="T1698" i="1"/>
  <c r="J1698" i="1"/>
  <c r="K1698" i="1" s="1"/>
  <c r="L1698" i="1" s="1"/>
  <c r="G1698" i="1"/>
  <c r="C1646" i="1"/>
  <c r="P1645" i="1"/>
  <c r="O1698" i="1"/>
  <c r="D1698" i="1"/>
  <c r="A1699" i="1"/>
  <c r="I1688" i="1"/>
  <c r="M1687" i="1"/>
  <c r="N1687" i="1" s="1"/>
  <c r="E1698" i="1" l="1"/>
  <c r="F1699" i="1" s="1"/>
  <c r="H1698" i="1"/>
  <c r="B1645" i="1"/>
  <c r="C1647" i="1"/>
  <c r="P1646" i="1"/>
  <c r="G1699" i="1"/>
  <c r="I1689" i="1"/>
  <c r="M1688" i="1"/>
  <c r="N1688" i="1" s="1"/>
  <c r="Q1698" i="1"/>
  <c r="R1698" i="1" s="1"/>
  <c r="T1699" i="1"/>
  <c r="J1699" i="1"/>
  <c r="K1699" i="1" s="1"/>
  <c r="L1699" i="1" s="1"/>
  <c r="S1699" i="1"/>
  <c r="A1700" i="1"/>
  <c r="O1699" i="1"/>
  <c r="D1699" i="1"/>
  <c r="E1699" i="1" l="1"/>
  <c r="F1700" i="1" s="1"/>
  <c r="B1646" i="1"/>
  <c r="G1700" i="1"/>
  <c r="D1700" i="1"/>
  <c r="O1700" i="1"/>
  <c r="A1701" i="1"/>
  <c r="T1700" i="1"/>
  <c r="Q1699" i="1"/>
  <c r="R1699" i="1" s="1"/>
  <c r="S1700" i="1"/>
  <c r="J1700" i="1"/>
  <c r="K1700" i="1" s="1"/>
  <c r="L1700" i="1" s="1"/>
  <c r="C1648" i="1"/>
  <c r="P1647" i="1"/>
  <c r="M1689" i="1"/>
  <c r="N1689" i="1" s="1"/>
  <c r="I1690" i="1"/>
  <c r="H1699" i="1"/>
  <c r="E1700" i="1" l="1"/>
  <c r="F1701" i="1" s="1"/>
  <c r="H1700" i="1"/>
  <c r="B1647" i="1"/>
  <c r="S1701" i="1"/>
  <c r="Q1700" i="1"/>
  <c r="R1700" i="1" s="1"/>
  <c r="T1701" i="1"/>
  <c r="J1701" i="1"/>
  <c r="K1701" i="1" s="1"/>
  <c r="L1701" i="1" s="1"/>
  <c r="D1701" i="1"/>
  <c r="A1702" i="1"/>
  <c r="O1701" i="1"/>
  <c r="C1649" i="1"/>
  <c r="P1648" i="1"/>
  <c r="I1691" i="1"/>
  <c r="M1690" i="1"/>
  <c r="N1690" i="1" s="1"/>
  <c r="G1701" i="1"/>
  <c r="E1701" i="1" l="1"/>
  <c r="F1702" i="1" s="1"/>
  <c r="B1648" i="1"/>
  <c r="G1702" i="1"/>
  <c r="I1692" i="1"/>
  <c r="M1691" i="1"/>
  <c r="N1691" i="1" s="1"/>
  <c r="Q1701" i="1"/>
  <c r="R1701" i="1" s="1"/>
  <c r="T1702" i="1"/>
  <c r="S1702" i="1"/>
  <c r="J1702" i="1"/>
  <c r="K1702" i="1" s="1"/>
  <c r="L1702" i="1" s="1"/>
  <c r="C1650" i="1"/>
  <c r="P1649" i="1"/>
  <c r="O1702" i="1"/>
  <c r="A1703" i="1"/>
  <c r="D1702" i="1"/>
  <c r="H1701" i="1"/>
  <c r="E1702" i="1" l="1"/>
  <c r="F1703" i="1" s="1"/>
  <c r="H1702" i="1"/>
  <c r="B1649" i="1"/>
  <c r="G1703" i="1"/>
  <c r="I1693" i="1"/>
  <c r="M1692" i="1"/>
  <c r="N1692" i="1" s="1"/>
  <c r="D1703" i="1"/>
  <c r="A1704" i="1"/>
  <c r="O1703" i="1"/>
  <c r="S1703" i="1"/>
  <c r="Q1702" i="1"/>
  <c r="R1702" i="1" s="1"/>
  <c r="J1703" i="1"/>
  <c r="K1703" i="1" s="1"/>
  <c r="L1703" i="1" s="1"/>
  <c r="T1703" i="1"/>
  <c r="C1651" i="1"/>
  <c r="P1650" i="1"/>
  <c r="E1703" i="1" l="1"/>
  <c r="F1704" i="1" s="1"/>
  <c r="H1703" i="1"/>
  <c r="B1650" i="1"/>
  <c r="M1693" i="1"/>
  <c r="N1693" i="1" s="1"/>
  <c r="I1694" i="1"/>
  <c r="S1704" i="1"/>
  <c r="J1704" i="1"/>
  <c r="K1704" i="1" s="1"/>
  <c r="L1704" i="1" s="1"/>
  <c r="Q1703" i="1"/>
  <c r="R1703" i="1" s="1"/>
  <c r="T1704" i="1"/>
  <c r="C1652" i="1"/>
  <c r="P1651" i="1"/>
  <c r="D1704" i="1"/>
  <c r="A1705" i="1"/>
  <c r="O1704" i="1"/>
  <c r="G1704" i="1"/>
  <c r="E1704" i="1" l="1"/>
  <c r="F1705" i="1" s="1"/>
  <c r="B1651" i="1"/>
  <c r="G1705" i="1"/>
  <c r="Q1704" i="1"/>
  <c r="R1704" i="1" s="1"/>
  <c r="T1705" i="1"/>
  <c r="S1705" i="1"/>
  <c r="J1705" i="1"/>
  <c r="K1705" i="1" s="1"/>
  <c r="L1705" i="1" s="1"/>
  <c r="O1705" i="1"/>
  <c r="D1705" i="1"/>
  <c r="A1706" i="1"/>
  <c r="H1704" i="1"/>
  <c r="C1653" i="1"/>
  <c r="P1652" i="1"/>
  <c r="I1695" i="1"/>
  <c r="M1694" i="1"/>
  <c r="N1694" i="1" s="1"/>
  <c r="E1705" i="1" l="1"/>
  <c r="F1706" i="1" s="1"/>
  <c r="H1705" i="1"/>
  <c r="B1652" i="1"/>
  <c r="T1706" i="1"/>
  <c r="J1706" i="1"/>
  <c r="Q1705" i="1"/>
  <c r="R1705" i="1" s="1"/>
  <c r="S1706" i="1"/>
  <c r="C1654" i="1"/>
  <c r="P1653" i="1"/>
  <c r="A1707" i="1"/>
  <c r="O1706" i="1"/>
  <c r="D1706" i="1"/>
  <c r="K1706" i="1"/>
  <c r="L1706" i="1" s="1"/>
  <c r="G1706" i="1"/>
  <c r="M1695" i="1"/>
  <c r="N1695" i="1" s="1"/>
  <c r="I1696" i="1"/>
  <c r="H1706" i="1" l="1"/>
  <c r="E1706" i="1"/>
  <c r="F1707" i="1" s="1"/>
  <c r="B1653" i="1"/>
  <c r="I1697" i="1"/>
  <c r="M1696" i="1"/>
  <c r="N1696" i="1" s="1"/>
  <c r="S1707" i="1"/>
  <c r="J1707" i="1"/>
  <c r="K1707" i="1" s="1"/>
  <c r="L1707" i="1" s="1"/>
  <c r="Q1706" i="1"/>
  <c r="R1706" i="1" s="1"/>
  <c r="T1707" i="1"/>
  <c r="G1707" i="1"/>
  <c r="C1655" i="1"/>
  <c r="P1654" i="1"/>
  <c r="D1707" i="1"/>
  <c r="A1708" i="1"/>
  <c r="O1707" i="1"/>
  <c r="E1707" i="1" l="1"/>
  <c r="F1708" i="1" s="1"/>
  <c r="H1707" i="1"/>
  <c r="B1654" i="1"/>
  <c r="D1708" i="1"/>
  <c r="A1709" i="1"/>
  <c r="O1708" i="1"/>
  <c r="C1656" i="1"/>
  <c r="P1655" i="1"/>
  <c r="I1698" i="1"/>
  <c r="M1697" i="1"/>
  <c r="N1697" i="1" s="1"/>
  <c r="T1708" i="1"/>
  <c r="Q1707" i="1"/>
  <c r="R1707" i="1" s="1"/>
  <c r="S1708" i="1"/>
  <c r="J1708" i="1"/>
  <c r="K1708" i="1" s="1"/>
  <c r="L1708" i="1" s="1"/>
  <c r="G1708" i="1"/>
  <c r="E1708" i="1" l="1"/>
  <c r="F1709" i="1" s="1"/>
  <c r="B1655" i="1"/>
  <c r="G1709" i="1"/>
  <c r="Q1708" i="1"/>
  <c r="R1708" i="1" s="1"/>
  <c r="T1709" i="1"/>
  <c r="J1709" i="1"/>
  <c r="K1709" i="1" s="1"/>
  <c r="L1709" i="1" s="1"/>
  <c r="S1709" i="1"/>
  <c r="I1699" i="1"/>
  <c r="M1698" i="1"/>
  <c r="N1698" i="1" s="1"/>
  <c r="H1708" i="1"/>
  <c r="C1657" i="1"/>
  <c r="P1656" i="1"/>
  <c r="O1709" i="1"/>
  <c r="A1710" i="1"/>
  <c r="D1709" i="1"/>
  <c r="H1709" i="1" l="1"/>
  <c r="E1709" i="1"/>
  <c r="F1710" i="1" s="1"/>
  <c r="B1656" i="1"/>
  <c r="C1658" i="1"/>
  <c r="P1657" i="1"/>
  <c r="M1699" i="1"/>
  <c r="N1699" i="1" s="1"/>
  <c r="I1700" i="1"/>
  <c r="A1711" i="1"/>
  <c r="O1710" i="1"/>
  <c r="D1710" i="1"/>
  <c r="J1710" i="1"/>
  <c r="K1710" i="1" s="1"/>
  <c r="L1710" i="1" s="1"/>
  <c r="Q1709" i="1"/>
  <c r="R1709" i="1" s="1"/>
  <c r="T1710" i="1"/>
  <c r="S1710" i="1"/>
  <c r="G1710" i="1"/>
  <c r="E1710" i="1" l="1"/>
  <c r="F1711" i="1" s="1"/>
  <c r="H1710" i="1"/>
  <c r="B1657" i="1"/>
  <c r="C1659" i="1"/>
  <c r="P1658" i="1"/>
  <c r="D1711" i="1"/>
  <c r="A1712" i="1"/>
  <c r="O1711" i="1"/>
  <c r="T1711" i="1"/>
  <c r="Q1710" i="1"/>
  <c r="R1710" i="1" s="1"/>
  <c r="S1711" i="1"/>
  <c r="J1711" i="1"/>
  <c r="K1711" i="1" s="1"/>
  <c r="L1711" i="1" s="1"/>
  <c r="G1711" i="1"/>
  <c r="I1701" i="1"/>
  <c r="M1700" i="1"/>
  <c r="N1700" i="1" s="1"/>
  <c r="E1711" i="1" l="1"/>
  <c r="F1712" i="1" s="1"/>
  <c r="B1658" i="1"/>
  <c r="G1712" i="1"/>
  <c r="D1712" i="1"/>
  <c r="A1713" i="1"/>
  <c r="O1712" i="1"/>
  <c r="T1712" i="1"/>
  <c r="Q1711" i="1"/>
  <c r="R1711" i="1" s="1"/>
  <c r="S1712" i="1"/>
  <c r="J1712" i="1"/>
  <c r="K1712" i="1" s="1"/>
  <c r="L1712" i="1" s="1"/>
  <c r="I1702" i="1"/>
  <c r="M1701" i="1"/>
  <c r="N1701" i="1" s="1"/>
  <c r="H1711" i="1"/>
  <c r="C1660" i="1"/>
  <c r="P1659" i="1"/>
  <c r="E1712" i="1" l="1"/>
  <c r="F1713" i="1" s="1"/>
  <c r="H1712" i="1"/>
  <c r="B1659" i="1"/>
  <c r="Q1712" i="1"/>
  <c r="R1712" i="1" s="1"/>
  <c r="T1713" i="1"/>
  <c r="J1713" i="1"/>
  <c r="K1713" i="1" s="1"/>
  <c r="L1713" i="1" s="1"/>
  <c r="S1713" i="1"/>
  <c r="C1661" i="1"/>
  <c r="P1660" i="1"/>
  <c r="I1703" i="1"/>
  <c r="M1702" i="1"/>
  <c r="N1702" i="1" s="1"/>
  <c r="O1713" i="1"/>
  <c r="D1713" i="1"/>
  <c r="A1714" i="1"/>
  <c r="G1713" i="1"/>
  <c r="E1713" i="1" l="1"/>
  <c r="F1714" i="1" s="1"/>
  <c r="B1660" i="1"/>
  <c r="G1714" i="1"/>
  <c r="A1715" i="1"/>
  <c r="O1714" i="1"/>
  <c r="D1714" i="1"/>
  <c r="M1703" i="1"/>
  <c r="N1703" i="1" s="1"/>
  <c r="I1704" i="1"/>
  <c r="H1713" i="1"/>
  <c r="C1662" i="1"/>
  <c r="P1661" i="1"/>
  <c r="S1714" i="1"/>
  <c r="Q1713" i="1"/>
  <c r="R1713" i="1" s="1"/>
  <c r="T1714" i="1"/>
  <c r="J1714" i="1"/>
  <c r="K1714" i="1" s="1"/>
  <c r="L1714" i="1" s="1"/>
  <c r="E1714" i="1" l="1"/>
  <c r="F1715" i="1" s="1"/>
  <c r="H1714" i="1"/>
  <c r="B1661" i="1"/>
  <c r="G1715" i="1"/>
  <c r="Q1714" i="1"/>
  <c r="R1714" i="1" s="1"/>
  <c r="T1715" i="1"/>
  <c r="J1715" i="1"/>
  <c r="K1715" i="1" s="1"/>
  <c r="L1715" i="1" s="1"/>
  <c r="S1715" i="1"/>
  <c r="C1663" i="1"/>
  <c r="P1662" i="1"/>
  <c r="I1705" i="1"/>
  <c r="M1704" i="1"/>
  <c r="N1704" i="1" s="1"/>
  <c r="D1715" i="1"/>
  <c r="O1715" i="1"/>
  <c r="A1716" i="1"/>
  <c r="H1715" i="1" l="1"/>
  <c r="E1715" i="1"/>
  <c r="F1716" i="1" s="1"/>
  <c r="B1662" i="1"/>
  <c r="C1664" i="1"/>
  <c r="P1663" i="1"/>
  <c r="O1716" i="1"/>
  <c r="D1716" i="1"/>
  <c r="A1717" i="1"/>
  <c r="T1716" i="1"/>
  <c r="S1716" i="1"/>
  <c r="Q1715" i="1"/>
  <c r="R1715" i="1" s="1"/>
  <c r="J1716" i="1"/>
  <c r="K1716" i="1" s="1"/>
  <c r="L1716" i="1" s="1"/>
  <c r="I1706" i="1"/>
  <c r="M1705" i="1"/>
  <c r="N1705" i="1" s="1"/>
  <c r="G1716" i="1"/>
  <c r="E1716" i="1" l="1"/>
  <c r="F1717" i="1" s="1"/>
  <c r="B1663" i="1"/>
  <c r="G1717" i="1"/>
  <c r="O1717" i="1"/>
  <c r="A1718" i="1"/>
  <c r="D1717" i="1"/>
  <c r="M1706" i="1"/>
  <c r="N1706" i="1" s="1"/>
  <c r="I1707" i="1"/>
  <c r="H1716" i="1"/>
  <c r="C1665" i="1"/>
  <c r="P1664" i="1"/>
  <c r="S1717" i="1"/>
  <c r="J1717" i="1"/>
  <c r="K1717" i="1" s="1"/>
  <c r="L1717" i="1" s="1"/>
  <c r="Q1716" i="1"/>
  <c r="R1716" i="1" s="1"/>
  <c r="T1717" i="1"/>
  <c r="E1717" i="1" l="1"/>
  <c r="F1718" i="1" s="1"/>
  <c r="H1717" i="1"/>
  <c r="B1664" i="1"/>
  <c r="C1666" i="1"/>
  <c r="P1665" i="1"/>
  <c r="T1718" i="1"/>
  <c r="J1718" i="1"/>
  <c r="K1718" i="1" s="1"/>
  <c r="L1718" i="1" s="1"/>
  <c r="Q1717" i="1"/>
  <c r="R1717" i="1" s="1"/>
  <c r="S1718" i="1"/>
  <c r="M1707" i="1"/>
  <c r="N1707" i="1" s="1"/>
  <c r="I1708" i="1"/>
  <c r="D1718" i="1"/>
  <c r="A1719" i="1"/>
  <c r="O1718" i="1"/>
  <c r="G1718" i="1"/>
  <c r="E1718" i="1" l="1"/>
  <c r="F1719" i="1" s="1"/>
  <c r="H1718" i="1"/>
  <c r="B1665" i="1"/>
  <c r="M1708" i="1"/>
  <c r="N1708" i="1" s="1"/>
  <c r="I1709" i="1"/>
  <c r="D1719" i="1"/>
  <c r="A1720" i="1"/>
  <c r="O1719" i="1"/>
  <c r="T1719" i="1"/>
  <c r="J1719" i="1"/>
  <c r="K1719" i="1" s="1"/>
  <c r="L1719" i="1" s="1"/>
  <c r="Q1718" i="1"/>
  <c r="R1718" i="1" s="1"/>
  <c r="S1719" i="1"/>
  <c r="G1719" i="1"/>
  <c r="C1667" i="1"/>
  <c r="P1666" i="1"/>
  <c r="E1719" i="1" l="1"/>
  <c r="F1720" i="1" s="1"/>
  <c r="B1666" i="1"/>
  <c r="G1720" i="1"/>
  <c r="H1719" i="1"/>
  <c r="C1668" i="1"/>
  <c r="P1667" i="1"/>
  <c r="O1720" i="1"/>
  <c r="D1720" i="1"/>
  <c r="A1721" i="1"/>
  <c r="I1710" i="1"/>
  <c r="M1709" i="1"/>
  <c r="N1709" i="1" s="1"/>
  <c r="Q1719" i="1"/>
  <c r="R1719" i="1" s="1"/>
  <c r="J1720" i="1"/>
  <c r="K1720" i="1" s="1"/>
  <c r="L1720" i="1" s="1"/>
  <c r="T1720" i="1"/>
  <c r="S1720" i="1"/>
  <c r="E1720" i="1" l="1"/>
  <c r="F1721" i="1" s="1"/>
  <c r="H1720" i="1"/>
  <c r="B1667" i="1"/>
  <c r="G1721" i="1"/>
  <c r="T1721" i="1"/>
  <c r="Q1720" i="1"/>
  <c r="R1720" i="1" s="1"/>
  <c r="S1721" i="1"/>
  <c r="J1721" i="1"/>
  <c r="K1721" i="1" s="1"/>
  <c r="L1721" i="1" s="1"/>
  <c r="A1722" i="1"/>
  <c r="O1721" i="1"/>
  <c r="D1721" i="1"/>
  <c r="I1711" i="1"/>
  <c r="M1710" i="1"/>
  <c r="N1710" i="1" s="1"/>
  <c r="C1669" i="1"/>
  <c r="P1668" i="1"/>
  <c r="H1721" i="1" l="1"/>
  <c r="E1721" i="1"/>
  <c r="F1722" i="1" s="1"/>
  <c r="B1668" i="1"/>
  <c r="D1722" i="1"/>
  <c r="A1723" i="1"/>
  <c r="O1722" i="1"/>
  <c r="C1670" i="1"/>
  <c r="P1669" i="1"/>
  <c r="S1722" i="1"/>
  <c r="T1722" i="1"/>
  <c r="Q1721" i="1"/>
  <c r="R1721" i="1" s="1"/>
  <c r="J1722" i="1"/>
  <c r="K1722" i="1" s="1"/>
  <c r="L1722" i="1" s="1"/>
  <c r="G1722" i="1"/>
  <c r="M1711" i="1"/>
  <c r="N1711" i="1" s="1"/>
  <c r="I1712" i="1"/>
  <c r="H1722" i="1" l="1"/>
  <c r="E1722" i="1"/>
  <c r="F1723" i="1" s="1"/>
  <c r="B1669" i="1"/>
  <c r="C1671" i="1"/>
  <c r="P1670" i="1"/>
  <c r="I1713" i="1"/>
  <c r="M1712" i="1"/>
  <c r="N1712" i="1" s="1"/>
  <c r="D1723" i="1"/>
  <c r="A1724" i="1"/>
  <c r="O1723" i="1"/>
  <c r="J1723" i="1"/>
  <c r="K1723" i="1" s="1"/>
  <c r="L1723" i="1" s="1"/>
  <c r="T1723" i="1"/>
  <c r="Q1722" i="1"/>
  <c r="R1722" i="1" s="1"/>
  <c r="S1723" i="1"/>
  <c r="G1723" i="1"/>
  <c r="E1723" i="1" l="1"/>
  <c r="F1724" i="1" s="1"/>
  <c r="H1723" i="1"/>
  <c r="B1670" i="1"/>
  <c r="I1714" i="1"/>
  <c r="M1713" i="1"/>
  <c r="N1713" i="1" s="1"/>
  <c r="Q1723" i="1"/>
  <c r="R1723" i="1" s="1"/>
  <c r="T1724" i="1"/>
  <c r="J1724" i="1"/>
  <c r="K1724" i="1" s="1"/>
  <c r="L1724" i="1" s="1"/>
  <c r="S1724" i="1"/>
  <c r="G1724" i="1"/>
  <c r="O1724" i="1"/>
  <c r="D1724" i="1"/>
  <c r="A1725" i="1"/>
  <c r="C1672" i="1"/>
  <c r="P1671" i="1"/>
  <c r="E1724" i="1" l="1"/>
  <c r="F1725" i="1" s="1"/>
  <c r="H1724" i="1"/>
  <c r="B1671" i="1"/>
  <c r="M1714" i="1"/>
  <c r="N1714" i="1" s="1"/>
  <c r="I1715" i="1"/>
  <c r="O1725" i="1"/>
  <c r="D1725" i="1"/>
  <c r="A1726" i="1"/>
  <c r="T1725" i="1"/>
  <c r="Q1724" i="1"/>
  <c r="R1724" i="1" s="1"/>
  <c r="S1725" i="1"/>
  <c r="J1725" i="1"/>
  <c r="K1725" i="1" s="1"/>
  <c r="L1725" i="1" s="1"/>
  <c r="G1725" i="1"/>
  <c r="C1673" i="1"/>
  <c r="P1672" i="1"/>
  <c r="H1725" i="1" l="1"/>
  <c r="E1725" i="1"/>
  <c r="F1726" i="1" s="1"/>
  <c r="B1672" i="1"/>
  <c r="C1674" i="1"/>
  <c r="P1673" i="1"/>
  <c r="J1726" i="1"/>
  <c r="K1726" i="1" s="1"/>
  <c r="L1726" i="1" s="1"/>
  <c r="S1726" i="1"/>
  <c r="Q1725" i="1"/>
  <c r="R1725" i="1" s="1"/>
  <c r="T1726" i="1"/>
  <c r="G1726" i="1"/>
  <c r="M1715" i="1"/>
  <c r="N1715" i="1" s="1"/>
  <c r="I1716" i="1"/>
  <c r="D1726" i="1"/>
  <c r="O1726" i="1"/>
  <c r="A1727" i="1"/>
  <c r="E1726" i="1" l="1"/>
  <c r="F1727" i="1" s="1"/>
  <c r="H1726" i="1"/>
  <c r="B1673" i="1"/>
  <c r="S1727" i="1"/>
  <c r="J1727" i="1"/>
  <c r="K1727" i="1" s="1"/>
  <c r="L1727" i="1" s="1"/>
  <c r="Q1726" i="1"/>
  <c r="R1726" i="1" s="1"/>
  <c r="T1727" i="1"/>
  <c r="G1727" i="1"/>
  <c r="C1675" i="1"/>
  <c r="P1674" i="1"/>
  <c r="D1727" i="1"/>
  <c r="A1728" i="1"/>
  <c r="O1727" i="1"/>
  <c r="I1717" i="1"/>
  <c r="M1716" i="1"/>
  <c r="H1727" i="1" l="1"/>
  <c r="E1727" i="1"/>
  <c r="F1728" i="1" s="1"/>
  <c r="B1674" i="1"/>
  <c r="Q1727" i="1"/>
  <c r="R1727" i="1" s="1"/>
  <c r="S1728" i="1"/>
  <c r="J1728" i="1"/>
  <c r="K1728" i="1" s="1"/>
  <c r="L1728" i="1" s="1"/>
  <c r="T1728" i="1"/>
  <c r="G1728" i="1"/>
  <c r="N1716" i="1"/>
  <c r="I1718" i="1"/>
  <c r="M1717" i="1"/>
  <c r="O1728" i="1"/>
  <c r="A1729" i="1"/>
  <c r="D1728" i="1"/>
  <c r="C1676" i="1"/>
  <c r="P1675" i="1"/>
  <c r="E1728" i="1" l="1"/>
  <c r="F1729" i="1" s="1"/>
  <c r="H1728" i="1"/>
  <c r="B1675" i="1"/>
  <c r="T1729" i="1"/>
  <c r="Q1728" i="1"/>
  <c r="R1728" i="1" s="1"/>
  <c r="S1729" i="1"/>
  <c r="J1729" i="1"/>
  <c r="K1729" i="1" s="1"/>
  <c r="L1729" i="1" s="1"/>
  <c r="G1729" i="1"/>
  <c r="N1717" i="1"/>
  <c r="C1677" i="1"/>
  <c r="P1676" i="1"/>
  <c r="O1729" i="1"/>
  <c r="A1730" i="1"/>
  <c r="D1729" i="1"/>
  <c r="I1719" i="1"/>
  <c r="M1718" i="1"/>
  <c r="H1729" i="1" l="1"/>
  <c r="E1729" i="1"/>
  <c r="F1730" i="1" s="1"/>
  <c r="B1676" i="1"/>
  <c r="N1718" i="1"/>
  <c r="D1730" i="1"/>
  <c r="A1731" i="1"/>
  <c r="O1730" i="1"/>
  <c r="M1719" i="1"/>
  <c r="I1720" i="1"/>
  <c r="C1678" i="1"/>
  <c r="P1677" i="1"/>
  <c r="T1730" i="1"/>
  <c r="J1730" i="1"/>
  <c r="K1730" i="1" s="1"/>
  <c r="L1730" i="1" s="1"/>
  <c r="Q1729" i="1"/>
  <c r="R1729" i="1" s="1"/>
  <c r="S1730" i="1"/>
  <c r="G1730" i="1"/>
  <c r="H1730" i="1" l="1"/>
  <c r="E1730" i="1"/>
  <c r="F1731" i="1" s="1"/>
  <c r="B1677" i="1"/>
  <c r="D1731" i="1"/>
  <c r="A1732" i="1"/>
  <c r="O1731" i="1"/>
  <c r="C1679" i="1"/>
  <c r="P1678" i="1"/>
  <c r="I1721" i="1"/>
  <c r="M1720" i="1"/>
  <c r="N1719" i="1"/>
  <c r="S1731" i="1"/>
  <c r="J1731" i="1"/>
  <c r="K1731" i="1" s="1"/>
  <c r="L1731" i="1" s="1"/>
  <c r="Q1730" i="1"/>
  <c r="R1730" i="1" s="1"/>
  <c r="T1731" i="1"/>
  <c r="G1731" i="1"/>
  <c r="E1731" i="1" l="1"/>
  <c r="F1732" i="1" s="1"/>
  <c r="H1731" i="1"/>
  <c r="B1678" i="1"/>
  <c r="C1680" i="1"/>
  <c r="P1679" i="1"/>
  <c r="O1732" i="1"/>
  <c r="D1732" i="1"/>
  <c r="A1733" i="1"/>
  <c r="M1721" i="1"/>
  <c r="I1722" i="1"/>
  <c r="Q1731" i="1"/>
  <c r="R1731" i="1" s="1"/>
  <c r="S1732" i="1"/>
  <c r="T1732" i="1"/>
  <c r="J1732" i="1"/>
  <c r="K1732" i="1" s="1"/>
  <c r="L1732" i="1" s="1"/>
  <c r="G1732" i="1"/>
  <c r="N1720" i="1"/>
  <c r="E1732" i="1" l="1"/>
  <c r="F1733" i="1" s="1"/>
  <c r="H1732" i="1"/>
  <c r="B1679" i="1"/>
  <c r="I1723" i="1"/>
  <c r="M1722" i="1"/>
  <c r="N1721" i="1"/>
  <c r="C1681" i="1"/>
  <c r="P1680" i="1"/>
  <c r="O1733" i="1"/>
  <c r="A1734" i="1"/>
  <c r="D1733" i="1"/>
  <c r="S1733" i="1"/>
  <c r="Q1732" i="1"/>
  <c r="R1732" i="1" s="1"/>
  <c r="T1733" i="1"/>
  <c r="J1733" i="1"/>
  <c r="K1733" i="1" s="1"/>
  <c r="L1733" i="1" s="1"/>
  <c r="G1733" i="1"/>
  <c r="E1733" i="1" l="1"/>
  <c r="F1734" i="1" s="1"/>
  <c r="H1733" i="1"/>
  <c r="B1680" i="1"/>
  <c r="S1734" i="1"/>
  <c r="J1734" i="1"/>
  <c r="K1734" i="1" s="1"/>
  <c r="L1734" i="1" s="1"/>
  <c r="Q1733" i="1"/>
  <c r="R1733" i="1" s="1"/>
  <c r="T1734" i="1"/>
  <c r="G1734" i="1"/>
  <c r="C1682" i="1"/>
  <c r="P1681" i="1"/>
  <c r="I1724" i="1"/>
  <c r="M1723" i="1"/>
  <c r="N1722" i="1"/>
  <c r="D1734" i="1"/>
  <c r="A1735" i="1"/>
  <c r="O1734" i="1"/>
  <c r="H1734" i="1" l="1"/>
  <c r="E1734" i="1"/>
  <c r="F1735" i="1" s="1"/>
  <c r="B1681" i="1"/>
  <c r="T1735" i="1"/>
  <c r="J1735" i="1"/>
  <c r="K1735" i="1" s="1"/>
  <c r="L1735" i="1" s="1"/>
  <c r="Q1734" i="1"/>
  <c r="R1734" i="1" s="1"/>
  <c r="S1735" i="1"/>
  <c r="G1735" i="1"/>
  <c r="I1725" i="1"/>
  <c r="M1724" i="1"/>
  <c r="N1723" i="1"/>
  <c r="C1683" i="1"/>
  <c r="P1682" i="1"/>
  <c r="D1735" i="1"/>
  <c r="A1736" i="1"/>
  <c r="O1735" i="1"/>
  <c r="E1735" i="1" l="1"/>
  <c r="F1736" i="1" s="1"/>
  <c r="H1735" i="1"/>
  <c r="B1682" i="1"/>
  <c r="C1684" i="1"/>
  <c r="P1683" i="1"/>
  <c r="N1724" i="1"/>
  <c r="O1736" i="1"/>
  <c r="D1736" i="1"/>
  <c r="A1737" i="1"/>
  <c r="I1726" i="1"/>
  <c r="M1725" i="1"/>
  <c r="Q1735" i="1"/>
  <c r="R1735" i="1" s="1"/>
  <c r="T1736" i="1"/>
  <c r="S1736" i="1"/>
  <c r="J1736" i="1"/>
  <c r="K1736" i="1" s="1"/>
  <c r="L1736" i="1" s="1"/>
  <c r="G1736" i="1"/>
  <c r="H1736" i="1" l="1"/>
  <c r="E1736" i="1"/>
  <c r="F1737" i="1" s="1"/>
  <c r="B1683" i="1"/>
  <c r="J1737" i="1"/>
  <c r="K1737" i="1" s="1"/>
  <c r="L1737" i="1" s="1"/>
  <c r="Q1736" i="1"/>
  <c r="R1736" i="1" s="1"/>
  <c r="T1737" i="1"/>
  <c r="S1737" i="1"/>
  <c r="G1737" i="1"/>
  <c r="N1725" i="1"/>
  <c r="O1737" i="1"/>
  <c r="D1737" i="1"/>
  <c r="A1738" i="1"/>
  <c r="I1727" i="1"/>
  <c r="M1726" i="1"/>
  <c r="C1685" i="1"/>
  <c r="P1684" i="1"/>
  <c r="H1737" i="1" l="1"/>
  <c r="E1737" i="1"/>
  <c r="F1738" i="1" s="1"/>
  <c r="B1684" i="1"/>
  <c r="D1738" i="1"/>
  <c r="A1739" i="1"/>
  <c r="O1738" i="1"/>
  <c r="C1686" i="1"/>
  <c r="P1685" i="1"/>
  <c r="N1726" i="1"/>
  <c r="M1727" i="1"/>
  <c r="N1727" i="1" s="1"/>
  <c r="I1728" i="1"/>
  <c r="J1738" i="1"/>
  <c r="K1738" i="1" s="1"/>
  <c r="L1738" i="1" s="1"/>
  <c r="S1738" i="1"/>
  <c r="Q1737" i="1"/>
  <c r="R1737" i="1" s="1"/>
  <c r="T1738" i="1"/>
  <c r="G1738" i="1"/>
  <c r="E1738" i="1" l="1"/>
  <c r="F1739" i="1" s="1"/>
  <c r="B1685" i="1"/>
  <c r="G1739" i="1"/>
  <c r="C1687" i="1"/>
  <c r="P1686" i="1"/>
  <c r="H1738" i="1"/>
  <c r="J1739" i="1"/>
  <c r="K1739" i="1" s="1"/>
  <c r="L1739" i="1" s="1"/>
  <c r="S1739" i="1"/>
  <c r="Q1738" i="1"/>
  <c r="R1738" i="1" s="1"/>
  <c r="T1739" i="1"/>
  <c r="I1729" i="1"/>
  <c r="M1728" i="1"/>
  <c r="N1728" i="1" s="1"/>
  <c r="D1739" i="1"/>
  <c r="O1739" i="1"/>
  <c r="A1740" i="1"/>
  <c r="E1739" i="1" l="1"/>
  <c r="F1740" i="1" s="1"/>
  <c r="H1739" i="1"/>
  <c r="B1686" i="1"/>
  <c r="G1740" i="1"/>
  <c r="O1740" i="1"/>
  <c r="D1740" i="1"/>
  <c r="A1741" i="1"/>
  <c r="Q1739" i="1"/>
  <c r="R1739" i="1" s="1"/>
  <c r="T1740" i="1"/>
  <c r="S1740" i="1"/>
  <c r="J1740" i="1"/>
  <c r="K1740" i="1" s="1"/>
  <c r="L1740" i="1" s="1"/>
  <c r="I1730" i="1"/>
  <c r="M1729" i="1"/>
  <c r="N1729" i="1" s="1"/>
  <c r="C1688" i="1"/>
  <c r="P1687" i="1"/>
  <c r="E1740" i="1" l="1"/>
  <c r="F1741" i="1" s="1"/>
  <c r="H1740" i="1"/>
  <c r="B1687" i="1"/>
  <c r="C1689" i="1"/>
  <c r="P1688" i="1"/>
  <c r="Q1740" i="1"/>
  <c r="R1740" i="1" s="1"/>
  <c r="T1741" i="1"/>
  <c r="S1741" i="1"/>
  <c r="J1741" i="1"/>
  <c r="K1741" i="1" s="1"/>
  <c r="L1741" i="1" s="1"/>
  <c r="A1742" i="1"/>
  <c r="O1741" i="1"/>
  <c r="D1741" i="1"/>
  <c r="I1731" i="1"/>
  <c r="M1730" i="1"/>
  <c r="N1730" i="1" s="1"/>
  <c r="G1741" i="1"/>
  <c r="E1741" i="1" l="1"/>
  <c r="F1742" i="1" s="1"/>
  <c r="B1688" i="1"/>
  <c r="G1742" i="1"/>
  <c r="H1741" i="1"/>
  <c r="M1731" i="1"/>
  <c r="N1731" i="1" s="1"/>
  <c r="I1732" i="1"/>
  <c r="S1742" i="1"/>
  <c r="J1742" i="1"/>
  <c r="K1742" i="1" s="1"/>
  <c r="L1742" i="1" s="1"/>
  <c r="T1742" i="1"/>
  <c r="Q1741" i="1"/>
  <c r="R1741" i="1" s="1"/>
  <c r="C1690" i="1"/>
  <c r="P1689" i="1"/>
  <c r="D1742" i="1"/>
  <c r="A1743" i="1"/>
  <c r="O1742" i="1"/>
  <c r="E1742" i="1" l="1"/>
  <c r="F1743" i="1" s="1"/>
  <c r="H1742" i="1"/>
  <c r="B1689" i="1"/>
  <c r="T1743" i="1"/>
  <c r="J1743" i="1"/>
  <c r="K1743" i="1" s="1"/>
  <c r="L1743" i="1" s="1"/>
  <c r="Q1742" i="1"/>
  <c r="R1742" i="1" s="1"/>
  <c r="S1743" i="1"/>
  <c r="A1744" i="1"/>
  <c r="D1743" i="1"/>
  <c r="O1743" i="1"/>
  <c r="G1743" i="1"/>
  <c r="C1691" i="1"/>
  <c r="P1690" i="1"/>
  <c r="M1732" i="1"/>
  <c r="N1732" i="1" s="1"/>
  <c r="I1733" i="1"/>
  <c r="H1743" i="1" l="1"/>
  <c r="E1743" i="1"/>
  <c r="F1744" i="1" s="1"/>
  <c r="B1690" i="1"/>
  <c r="I1734" i="1"/>
  <c r="M1733" i="1"/>
  <c r="N1733" i="1" s="1"/>
  <c r="C1692" i="1"/>
  <c r="P1691" i="1"/>
  <c r="G1744" i="1"/>
  <c r="Q1743" i="1"/>
  <c r="R1743" i="1" s="1"/>
  <c r="T1744" i="1"/>
  <c r="S1744" i="1"/>
  <c r="J1744" i="1"/>
  <c r="K1744" i="1" s="1"/>
  <c r="L1744" i="1" s="1"/>
  <c r="A1745" i="1"/>
  <c r="O1744" i="1"/>
  <c r="D1744" i="1"/>
  <c r="H1744" i="1" l="1"/>
  <c r="E1744" i="1"/>
  <c r="F1745" i="1" s="1"/>
  <c r="B1691" i="1"/>
  <c r="Q1744" i="1"/>
  <c r="R1744" i="1" s="1"/>
  <c r="T1745" i="1"/>
  <c r="S1745" i="1"/>
  <c r="J1745" i="1"/>
  <c r="K1745" i="1" s="1"/>
  <c r="L1745" i="1" s="1"/>
  <c r="C1693" i="1"/>
  <c r="P1692" i="1"/>
  <c r="G1745" i="1"/>
  <c r="D1745" i="1"/>
  <c r="A1746" i="1"/>
  <c r="O1745" i="1"/>
  <c r="M1734" i="1"/>
  <c r="N1734" i="1" s="1"/>
  <c r="I1735" i="1"/>
  <c r="E1745" i="1" l="1"/>
  <c r="F1746" i="1" s="1"/>
  <c r="H1745" i="1"/>
  <c r="B1692" i="1"/>
  <c r="S1746" i="1"/>
  <c r="J1746" i="1"/>
  <c r="K1746" i="1" s="1"/>
  <c r="L1746" i="1" s="1"/>
  <c r="T1746" i="1"/>
  <c r="Q1745" i="1"/>
  <c r="R1745" i="1" s="1"/>
  <c r="C1694" i="1"/>
  <c r="P1693" i="1"/>
  <c r="M1735" i="1"/>
  <c r="N1735" i="1" s="1"/>
  <c r="I1736" i="1"/>
  <c r="D1746" i="1"/>
  <c r="A1747" i="1"/>
  <c r="O1746" i="1"/>
  <c r="G1746" i="1"/>
  <c r="E1746" i="1" l="1"/>
  <c r="F1747" i="1" s="1"/>
  <c r="H1746" i="1"/>
  <c r="B1693" i="1"/>
  <c r="O1747" i="1"/>
  <c r="A1748" i="1"/>
  <c r="D1747" i="1"/>
  <c r="I1737" i="1"/>
  <c r="M1736" i="1"/>
  <c r="N1736" i="1" s="1"/>
  <c r="Q1746" i="1"/>
  <c r="R1746" i="1" s="1"/>
  <c r="T1747" i="1"/>
  <c r="J1747" i="1"/>
  <c r="K1747" i="1" s="1"/>
  <c r="L1747" i="1" s="1"/>
  <c r="S1747" i="1"/>
  <c r="G1747" i="1"/>
  <c r="C1695" i="1"/>
  <c r="P1694" i="1"/>
  <c r="E1747" i="1" l="1"/>
  <c r="F1748" i="1" s="1"/>
  <c r="B1694" i="1"/>
  <c r="G1748" i="1"/>
  <c r="H1747" i="1"/>
  <c r="C1696" i="1"/>
  <c r="P1695" i="1"/>
  <c r="I1738" i="1"/>
  <c r="M1737" i="1"/>
  <c r="N1737" i="1" s="1"/>
  <c r="O1748" i="1"/>
  <c r="D1748" i="1"/>
  <c r="A1749" i="1"/>
  <c r="T1748" i="1"/>
  <c r="J1748" i="1"/>
  <c r="K1748" i="1" s="1"/>
  <c r="L1748" i="1" s="1"/>
  <c r="Q1747" i="1"/>
  <c r="R1747" i="1" s="1"/>
  <c r="S1748" i="1"/>
  <c r="E1748" i="1" l="1"/>
  <c r="F1749" i="1" s="1"/>
  <c r="H1748" i="1"/>
  <c r="B1695" i="1"/>
  <c r="D1749" i="1"/>
  <c r="O1749" i="1"/>
  <c r="A1750" i="1"/>
  <c r="T1749" i="1"/>
  <c r="Q1748" i="1"/>
  <c r="R1748" i="1" s="1"/>
  <c r="S1749" i="1"/>
  <c r="J1749" i="1"/>
  <c r="K1749" i="1" s="1"/>
  <c r="L1749" i="1" s="1"/>
  <c r="C1697" i="1"/>
  <c r="P1696" i="1"/>
  <c r="G1749" i="1"/>
  <c r="I1739" i="1"/>
  <c r="M1738" i="1"/>
  <c r="N1738" i="1" s="1"/>
  <c r="H1749" i="1" l="1"/>
  <c r="E1749" i="1"/>
  <c r="F1750" i="1" s="1"/>
  <c r="B1696" i="1"/>
  <c r="C1698" i="1"/>
  <c r="P1697" i="1"/>
  <c r="S1750" i="1"/>
  <c r="Q1749" i="1"/>
  <c r="R1749" i="1" s="1"/>
  <c r="T1750" i="1"/>
  <c r="J1750" i="1"/>
  <c r="K1750" i="1" s="1"/>
  <c r="L1750" i="1" s="1"/>
  <c r="G1750" i="1"/>
  <c r="I1740" i="1"/>
  <c r="M1739" i="1"/>
  <c r="N1739" i="1" s="1"/>
  <c r="D1750" i="1"/>
  <c r="A1751" i="1"/>
  <c r="O1750" i="1"/>
  <c r="E1750" i="1" l="1"/>
  <c r="F1751" i="1" s="1"/>
  <c r="H1750" i="1"/>
  <c r="B1697" i="1"/>
  <c r="Q1750" i="1"/>
  <c r="R1750" i="1" s="1"/>
  <c r="S1751" i="1"/>
  <c r="J1751" i="1"/>
  <c r="K1751" i="1" s="1"/>
  <c r="L1751" i="1" s="1"/>
  <c r="T1751" i="1"/>
  <c r="C1699" i="1"/>
  <c r="P1698" i="1"/>
  <c r="O1751" i="1"/>
  <c r="D1751" i="1"/>
  <c r="A1752" i="1"/>
  <c r="G1751" i="1"/>
  <c r="I1741" i="1"/>
  <c r="M1740" i="1"/>
  <c r="N1740" i="1" s="1"/>
  <c r="E1751" i="1" l="1"/>
  <c r="F1752" i="1" s="1"/>
  <c r="H1751" i="1"/>
  <c r="B1698" i="1"/>
  <c r="G1752" i="1"/>
  <c r="C1700" i="1"/>
  <c r="P1699" i="1"/>
  <c r="M1741" i="1"/>
  <c r="N1741" i="1" s="1"/>
  <c r="I1742" i="1"/>
  <c r="O1752" i="1"/>
  <c r="A1753" i="1"/>
  <c r="D1752" i="1"/>
  <c r="Q1751" i="1"/>
  <c r="R1751" i="1" s="1"/>
  <c r="T1752" i="1"/>
  <c r="J1752" i="1"/>
  <c r="K1752" i="1" s="1"/>
  <c r="L1752" i="1" s="1"/>
  <c r="S1752" i="1"/>
  <c r="E1752" i="1" l="1"/>
  <c r="F1753" i="1" s="1"/>
  <c r="H1752" i="1"/>
  <c r="B1699" i="1"/>
  <c r="G1753" i="1"/>
  <c r="I1743" i="1"/>
  <c r="M1742" i="1"/>
  <c r="N1742" i="1" s="1"/>
  <c r="C1701" i="1"/>
  <c r="P1700" i="1"/>
  <c r="A1754" i="1"/>
  <c r="D1753" i="1"/>
  <c r="O1753" i="1"/>
  <c r="Q1752" i="1"/>
  <c r="R1752" i="1" s="1"/>
  <c r="T1753" i="1"/>
  <c r="S1753" i="1"/>
  <c r="J1753" i="1"/>
  <c r="K1753" i="1" s="1"/>
  <c r="L1753" i="1" s="1"/>
  <c r="E1753" i="1" l="1"/>
  <c r="F1754" i="1" s="1"/>
  <c r="H1753" i="1"/>
  <c r="B1700" i="1"/>
  <c r="C1702" i="1"/>
  <c r="P1701" i="1"/>
  <c r="Q1753" i="1"/>
  <c r="R1753" i="1" s="1"/>
  <c r="J1754" i="1"/>
  <c r="K1754" i="1" s="1"/>
  <c r="L1754" i="1" s="1"/>
  <c r="S1754" i="1"/>
  <c r="T1754" i="1"/>
  <c r="O1754" i="1"/>
  <c r="D1754" i="1"/>
  <c r="A1755" i="1"/>
  <c r="M1743" i="1"/>
  <c r="N1743" i="1" s="1"/>
  <c r="I1744" i="1"/>
  <c r="G1754" i="1"/>
  <c r="E1754" i="1" l="1"/>
  <c r="F1755" i="1" s="1"/>
  <c r="B1701" i="1"/>
  <c r="G1755" i="1"/>
  <c r="I1745" i="1"/>
  <c r="M1744" i="1"/>
  <c r="N1744" i="1" s="1"/>
  <c r="O1755" i="1"/>
  <c r="A1756" i="1"/>
  <c r="D1755" i="1"/>
  <c r="C1703" i="1"/>
  <c r="P1702" i="1"/>
  <c r="T1755" i="1"/>
  <c r="Q1754" i="1"/>
  <c r="R1754" i="1" s="1"/>
  <c r="S1755" i="1"/>
  <c r="J1755" i="1"/>
  <c r="K1755" i="1" s="1"/>
  <c r="L1755" i="1" s="1"/>
  <c r="H1754" i="1"/>
  <c r="H1755" i="1" l="1"/>
  <c r="E1755" i="1"/>
  <c r="F1756" i="1" s="1"/>
  <c r="B1702" i="1"/>
  <c r="G1756" i="1"/>
  <c r="D1756" i="1"/>
  <c r="A1757" i="1"/>
  <c r="O1756" i="1"/>
  <c r="I1746" i="1"/>
  <c r="M1745" i="1"/>
  <c r="N1745" i="1" s="1"/>
  <c r="C1704" i="1"/>
  <c r="P1703" i="1"/>
  <c r="Q1755" i="1"/>
  <c r="R1755" i="1" s="1"/>
  <c r="T1756" i="1"/>
  <c r="S1756" i="1"/>
  <c r="J1756" i="1"/>
  <c r="K1756" i="1" s="1"/>
  <c r="L1756" i="1" s="1"/>
  <c r="E1756" i="1" l="1"/>
  <c r="F1757" i="1" s="1"/>
  <c r="H1756" i="1"/>
  <c r="B1703" i="1"/>
  <c r="G1757" i="1"/>
  <c r="J1757" i="1"/>
  <c r="K1757" i="1" s="1"/>
  <c r="L1757" i="1" s="1"/>
  <c r="S1757" i="1"/>
  <c r="Q1756" i="1"/>
  <c r="R1756" i="1" s="1"/>
  <c r="T1757" i="1"/>
  <c r="M1746" i="1"/>
  <c r="N1746" i="1" s="1"/>
  <c r="I1747" i="1"/>
  <c r="C1705" i="1"/>
  <c r="P1704" i="1"/>
  <c r="D1757" i="1"/>
  <c r="O1757" i="1"/>
  <c r="A1758" i="1"/>
  <c r="E1757" i="1" l="1"/>
  <c r="F1758" i="1" s="1"/>
  <c r="H1757" i="1"/>
  <c r="B1704" i="1"/>
  <c r="C1706" i="1"/>
  <c r="P1705" i="1"/>
  <c r="O1758" i="1"/>
  <c r="D1758" i="1"/>
  <c r="A1759" i="1"/>
  <c r="I1748" i="1"/>
  <c r="M1747" i="1"/>
  <c r="N1747" i="1" s="1"/>
  <c r="Q1757" i="1"/>
  <c r="R1757" i="1" s="1"/>
  <c r="S1758" i="1"/>
  <c r="T1758" i="1"/>
  <c r="J1758" i="1"/>
  <c r="K1758" i="1" s="1"/>
  <c r="L1758" i="1" s="1"/>
  <c r="G1758" i="1"/>
  <c r="E1758" i="1" l="1"/>
  <c r="F1759" i="1" s="1"/>
  <c r="B1705" i="1"/>
  <c r="G1759" i="1"/>
  <c r="C1707" i="1"/>
  <c r="P1706" i="1"/>
  <c r="O1759" i="1"/>
  <c r="D1759" i="1"/>
  <c r="A1760" i="1"/>
  <c r="M1748" i="1"/>
  <c r="N1748" i="1" s="1"/>
  <c r="I1749" i="1"/>
  <c r="J1759" i="1"/>
  <c r="K1759" i="1" s="1"/>
  <c r="L1759" i="1" s="1"/>
  <c r="Q1758" i="1"/>
  <c r="R1758" i="1" s="1"/>
  <c r="T1759" i="1"/>
  <c r="S1759" i="1"/>
  <c r="H1758" i="1"/>
  <c r="E1759" i="1" l="1"/>
  <c r="F1760" i="1" s="1"/>
  <c r="H1759" i="1"/>
  <c r="B1706" i="1"/>
  <c r="T1760" i="1"/>
  <c r="J1760" i="1"/>
  <c r="K1760" i="1" s="1"/>
  <c r="L1760" i="1" s="1"/>
  <c r="Q1759" i="1"/>
  <c r="R1759" i="1" s="1"/>
  <c r="S1760" i="1"/>
  <c r="C1708" i="1"/>
  <c r="P1707" i="1"/>
  <c r="I1750" i="1"/>
  <c r="M1749" i="1"/>
  <c r="N1749" i="1" s="1"/>
  <c r="D1760" i="1"/>
  <c r="A1761" i="1"/>
  <c r="O1760" i="1"/>
  <c r="G1760" i="1"/>
  <c r="E1760" i="1" l="1"/>
  <c r="F1761" i="1" s="1"/>
  <c r="B1707" i="1"/>
  <c r="T1761" i="1"/>
  <c r="S1761" i="1"/>
  <c r="J1761" i="1"/>
  <c r="K1761" i="1" s="1"/>
  <c r="L1761" i="1" s="1"/>
  <c r="Q1760" i="1"/>
  <c r="R1760" i="1" s="1"/>
  <c r="D1761" i="1"/>
  <c r="A1762" i="1"/>
  <c r="O1761" i="1"/>
  <c r="I1751" i="1"/>
  <c r="M1750" i="1"/>
  <c r="N1750" i="1" s="1"/>
  <c r="G1761" i="1"/>
  <c r="C1709" i="1"/>
  <c r="P1708" i="1"/>
  <c r="H1760" i="1"/>
  <c r="E1761" i="1" l="1"/>
  <c r="F1762" i="1" s="1"/>
  <c r="B1708" i="1"/>
  <c r="G1762" i="1"/>
  <c r="Q1761" i="1"/>
  <c r="R1761" i="1" s="1"/>
  <c r="S1762" i="1"/>
  <c r="J1762" i="1"/>
  <c r="K1762" i="1" s="1"/>
  <c r="L1762" i="1" s="1"/>
  <c r="T1762" i="1"/>
  <c r="C1710" i="1"/>
  <c r="P1709" i="1"/>
  <c r="M1751" i="1"/>
  <c r="N1751" i="1" s="1"/>
  <c r="I1752" i="1"/>
  <c r="O1762" i="1"/>
  <c r="A1763" i="1"/>
  <c r="D1762" i="1"/>
  <c r="H1761" i="1"/>
  <c r="H1762" i="1" l="1"/>
  <c r="E1762" i="1"/>
  <c r="F1763" i="1" s="1"/>
  <c r="B1709" i="1"/>
  <c r="Q1762" i="1"/>
  <c r="R1762" i="1" s="1"/>
  <c r="T1763" i="1"/>
  <c r="S1763" i="1"/>
  <c r="J1763" i="1"/>
  <c r="K1763" i="1" s="1"/>
  <c r="L1763" i="1" s="1"/>
  <c r="M1752" i="1"/>
  <c r="N1752" i="1" s="1"/>
  <c r="I1753" i="1"/>
  <c r="C1711" i="1"/>
  <c r="P1710" i="1"/>
  <c r="A1764" i="1"/>
  <c r="O1763" i="1"/>
  <c r="D1763" i="1"/>
  <c r="G1763" i="1"/>
  <c r="E1763" i="1" l="1"/>
  <c r="F1764" i="1" s="1"/>
  <c r="B1710" i="1"/>
  <c r="G1764" i="1"/>
  <c r="I1754" i="1"/>
  <c r="M1753" i="1"/>
  <c r="N1753" i="1" s="1"/>
  <c r="H1763" i="1"/>
  <c r="D1764" i="1"/>
  <c r="O1764" i="1"/>
  <c r="A1765" i="1"/>
  <c r="J1764" i="1"/>
  <c r="K1764" i="1" s="1"/>
  <c r="L1764" i="1" s="1"/>
  <c r="S1764" i="1"/>
  <c r="Q1763" i="1"/>
  <c r="R1763" i="1" s="1"/>
  <c r="T1764" i="1"/>
  <c r="C1712" i="1"/>
  <c r="P1711" i="1"/>
  <c r="H1764" i="1" l="1"/>
  <c r="E1764" i="1"/>
  <c r="F1765" i="1" s="1"/>
  <c r="B1711" i="1"/>
  <c r="G1765" i="1"/>
  <c r="C1713" i="1"/>
  <c r="P1712" i="1"/>
  <c r="J1765" i="1"/>
  <c r="K1765" i="1" s="1"/>
  <c r="L1765" i="1" s="1"/>
  <c r="T1765" i="1"/>
  <c r="Q1764" i="1"/>
  <c r="R1764" i="1" s="1"/>
  <c r="S1765" i="1"/>
  <c r="D1765" i="1"/>
  <c r="A1766" i="1"/>
  <c r="O1765" i="1"/>
  <c r="I1755" i="1"/>
  <c r="M1754" i="1"/>
  <c r="N1754" i="1" s="1"/>
  <c r="E1765" i="1" l="1"/>
  <c r="F1766" i="1" s="1"/>
  <c r="H1765" i="1"/>
  <c r="B1712" i="1"/>
  <c r="G1766" i="1"/>
  <c r="O1766" i="1"/>
  <c r="D1766" i="1"/>
  <c r="A1767" i="1"/>
  <c r="I1756" i="1"/>
  <c r="M1755" i="1"/>
  <c r="N1755" i="1" s="1"/>
  <c r="Q1765" i="1"/>
  <c r="R1765" i="1" s="1"/>
  <c r="T1766" i="1"/>
  <c r="S1766" i="1"/>
  <c r="J1766" i="1"/>
  <c r="K1766" i="1" s="1"/>
  <c r="L1766" i="1" s="1"/>
  <c r="C1714" i="1"/>
  <c r="P1713" i="1"/>
  <c r="E1766" i="1" l="1"/>
  <c r="F1767" i="1" s="1"/>
  <c r="H1766" i="1"/>
  <c r="B1713" i="1"/>
  <c r="M1756" i="1"/>
  <c r="N1756" i="1" s="1"/>
  <c r="I1757" i="1"/>
  <c r="J1767" i="1"/>
  <c r="K1767" i="1" s="1"/>
  <c r="L1767" i="1" s="1"/>
  <c r="Q1766" i="1"/>
  <c r="R1766" i="1" s="1"/>
  <c r="T1767" i="1"/>
  <c r="S1767" i="1"/>
  <c r="A1768" i="1"/>
  <c r="O1767" i="1"/>
  <c r="D1767" i="1"/>
  <c r="C1715" i="1"/>
  <c r="P1714" i="1"/>
  <c r="G1767" i="1"/>
  <c r="H1767" i="1" l="1"/>
  <c r="E1767" i="1"/>
  <c r="F1768" i="1" s="1"/>
  <c r="B1714" i="1"/>
  <c r="J1768" i="1"/>
  <c r="K1768" i="1" s="1"/>
  <c r="L1768" i="1" s="1"/>
  <c r="Q1767" i="1"/>
  <c r="R1767" i="1" s="1"/>
  <c r="S1768" i="1"/>
  <c r="T1768" i="1"/>
  <c r="G1768" i="1"/>
  <c r="D1768" i="1"/>
  <c r="O1768" i="1"/>
  <c r="A1769" i="1"/>
  <c r="C1716" i="1"/>
  <c r="P1715" i="1"/>
  <c r="I1758" i="1"/>
  <c r="M1757" i="1"/>
  <c r="N1757" i="1" s="1"/>
  <c r="E1768" i="1" l="1"/>
  <c r="F1769" i="1" s="1"/>
  <c r="H1768" i="1"/>
  <c r="B1715" i="1"/>
  <c r="O1769" i="1"/>
  <c r="D1769" i="1"/>
  <c r="A1770" i="1"/>
  <c r="I1759" i="1"/>
  <c r="M1758" i="1"/>
  <c r="N1758" i="1" s="1"/>
  <c r="C1717" i="1"/>
  <c r="P1716" i="1"/>
  <c r="J1769" i="1"/>
  <c r="K1769" i="1" s="1"/>
  <c r="L1769" i="1" s="1"/>
  <c r="T1769" i="1"/>
  <c r="Q1768" i="1"/>
  <c r="R1768" i="1" s="1"/>
  <c r="S1769" i="1"/>
  <c r="G1769" i="1"/>
  <c r="E1769" i="1" l="1"/>
  <c r="F1770" i="1" s="1"/>
  <c r="B1716" i="1"/>
  <c r="G1770" i="1"/>
  <c r="I1760" i="1"/>
  <c r="M1759" i="1"/>
  <c r="N1759" i="1" s="1"/>
  <c r="C1718" i="1"/>
  <c r="P1717" i="1"/>
  <c r="A1771" i="1"/>
  <c r="O1770" i="1"/>
  <c r="D1770" i="1"/>
  <c r="Q1769" i="1"/>
  <c r="R1769" i="1" s="1"/>
  <c r="T1770" i="1"/>
  <c r="J1770" i="1"/>
  <c r="K1770" i="1" s="1"/>
  <c r="L1770" i="1" s="1"/>
  <c r="S1770" i="1"/>
  <c r="H1769" i="1"/>
  <c r="E1770" i="1" l="1"/>
  <c r="F1771" i="1" s="1"/>
  <c r="H1770" i="1"/>
  <c r="B1717" i="1"/>
  <c r="G1771" i="1"/>
  <c r="J1771" i="1"/>
  <c r="K1771" i="1" s="1"/>
  <c r="L1771" i="1" s="1"/>
  <c r="T1771" i="1"/>
  <c r="Q1770" i="1"/>
  <c r="R1770" i="1" s="1"/>
  <c r="S1771" i="1"/>
  <c r="D1771" i="1"/>
  <c r="A1772" i="1"/>
  <c r="O1771" i="1"/>
  <c r="C1719" i="1"/>
  <c r="P1718" i="1"/>
  <c r="I1761" i="1"/>
  <c r="M1760" i="1"/>
  <c r="N1760" i="1" s="1"/>
  <c r="H1771" i="1" l="1"/>
  <c r="E1771" i="1"/>
  <c r="F1772" i="1" s="1"/>
  <c r="B1718" i="1"/>
  <c r="I1762" i="1"/>
  <c r="M1761" i="1"/>
  <c r="N1761" i="1" s="1"/>
  <c r="C1720" i="1"/>
  <c r="P1719" i="1"/>
  <c r="D1772" i="1"/>
  <c r="O1772" i="1"/>
  <c r="A1773" i="1"/>
  <c r="S1772" i="1"/>
  <c r="J1772" i="1"/>
  <c r="K1772" i="1" s="1"/>
  <c r="L1772" i="1" s="1"/>
  <c r="T1772" i="1"/>
  <c r="Q1771" i="1"/>
  <c r="R1771" i="1" s="1"/>
  <c r="G1772" i="1"/>
  <c r="E1772" i="1" l="1"/>
  <c r="F1773" i="1" s="1"/>
  <c r="B1719" i="1"/>
  <c r="Q1772" i="1"/>
  <c r="R1772" i="1" s="1"/>
  <c r="S1773" i="1"/>
  <c r="J1773" i="1"/>
  <c r="K1773" i="1" s="1"/>
  <c r="L1773" i="1" s="1"/>
  <c r="T1773" i="1"/>
  <c r="G1773" i="1"/>
  <c r="C1721" i="1"/>
  <c r="P1720" i="1"/>
  <c r="H1772" i="1"/>
  <c r="O1773" i="1"/>
  <c r="D1773" i="1"/>
  <c r="A1774" i="1"/>
  <c r="I1763" i="1"/>
  <c r="M1762" i="1"/>
  <c r="N1762" i="1" s="1"/>
  <c r="E1773" i="1" l="1"/>
  <c r="F1774" i="1" s="1"/>
  <c r="H1773" i="1"/>
  <c r="B1720" i="1"/>
  <c r="I1764" i="1"/>
  <c r="M1763" i="1"/>
  <c r="N1763" i="1" s="1"/>
  <c r="Q1773" i="1"/>
  <c r="R1773" i="1" s="1"/>
  <c r="T1774" i="1"/>
  <c r="S1774" i="1"/>
  <c r="J1774" i="1"/>
  <c r="K1774" i="1" s="1"/>
  <c r="L1774" i="1" s="1"/>
  <c r="G1774" i="1"/>
  <c r="A1775" i="1"/>
  <c r="O1774" i="1"/>
  <c r="D1774" i="1"/>
  <c r="C1722" i="1"/>
  <c r="P1721" i="1"/>
  <c r="H1774" i="1" l="1"/>
  <c r="E1774" i="1"/>
  <c r="F1775" i="1" s="1"/>
  <c r="B1721" i="1"/>
  <c r="G1775" i="1"/>
  <c r="Q1774" i="1"/>
  <c r="R1774" i="1" s="1"/>
  <c r="T1775" i="1"/>
  <c r="S1775" i="1"/>
  <c r="J1775" i="1"/>
  <c r="K1775" i="1" s="1"/>
  <c r="L1775" i="1" s="1"/>
  <c r="C1723" i="1"/>
  <c r="P1722" i="1"/>
  <c r="D1775" i="1"/>
  <c r="O1775" i="1"/>
  <c r="A1776" i="1"/>
  <c r="I1765" i="1"/>
  <c r="M1764" i="1"/>
  <c r="N1764" i="1" s="1"/>
  <c r="E1775" i="1" l="1"/>
  <c r="F1776" i="1" s="1"/>
  <c r="H1775" i="1"/>
  <c r="B1722" i="1"/>
  <c r="O1776" i="1"/>
  <c r="A1777" i="1"/>
  <c r="D1776" i="1"/>
  <c r="J1776" i="1"/>
  <c r="K1776" i="1" s="1"/>
  <c r="L1776" i="1" s="1"/>
  <c r="S1776" i="1"/>
  <c r="Q1775" i="1"/>
  <c r="R1775" i="1" s="1"/>
  <c r="T1776" i="1"/>
  <c r="M1765" i="1"/>
  <c r="N1765" i="1" s="1"/>
  <c r="I1766" i="1"/>
  <c r="C1724" i="1"/>
  <c r="P1723" i="1"/>
  <c r="G1776" i="1"/>
  <c r="E1776" i="1" l="1"/>
  <c r="F1777" i="1" s="1"/>
  <c r="B1723" i="1"/>
  <c r="G1777" i="1"/>
  <c r="C1725" i="1"/>
  <c r="P1724" i="1"/>
  <c r="H1776" i="1"/>
  <c r="D1777" i="1"/>
  <c r="A1778" i="1"/>
  <c r="O1777" i="1"/>
  <c r="I1767" i="1"/>
  <c r="M1766" i="1"/>
  <c r="N1766" i="1" s="1"/>
  <c r="Q1776" i="1"/>
  <c r="R1776" i="1" s="1"/>
  <c r="J1777" i="1"/>
  <c r="K1777" i="1" s="1"/>
  <c r="L1777" i="1" s="1"/>
  <c r="T1777" i="1"/>
  <c r="S1777" i="1"/>
  <c r="E1777" i="1" l="1"/>
  <c r="F1778" i="1" s="1"/>
  <c r="H1777" i="1"/>
  <c r="B1724" i="1"/>
  <c r="A1779" i="1"/>
  <c r="D1778" i="1"/>
  <c r="O1778" i="1"/>
  <c r="C1726" i="1"/>
  <c r="P1725" i="1"/>
  <c r="I1768" i="1"/>
  <c r="M1767" i="1"/>
  <c r="N1767" i="1" s="1"/>
  <c r="T1778" i="1"/>
  <c r="J1778" i="1"/>
  <c r="K1778" i="1" s="1"/>
  <c r="L1778" i="1" s="1"/>
  <c r="Q1777" i="1"/>
  <c r="R1777" i="1" s="1"/>
  <c r="S1778" i="1"/>
  <c r="G1778" i="1"/>
  <c r="E1778" i="1" l="1"/>
  <c r="F1779" i="1" s="1"/>
  <c r="H1778" i="1"/>
  <c r="B1725" i="1"/>
  <c r="Q1778" i="1"/>
  <c r="R1778" i="1" s="1"/>
  <c r="S1779" i="1"/>
  <c r="T1779" i="1"/>
  <c r="J1779" i="1"/>
  <c r="K1779" i="1" s="1"/>
  <c r="L1779" i="1" s="1"/>
  <c r="G1779" i="1"/>
  <c r="O1779" i="1"/>
  <c r="A1780" i="1"/>
  <c r="D1779" i="1"/>
  <c r="C1727" i="1"/>
  <c r="P1726" i="1"/>
  <c r="I1769" i="1"/>
  <c r="M1768" i="1"/>
  <c r="N1768" i="1" s="1"/>
  <c r="E1779" i="1" l="1"/>
  <c r="F1780" i="1" s="1"/>
  <c r="H1779" i="1"/>
  <c r="B1726" i="1"/>
  <c r="O1780" i="1"/>
  <c r="A1781" i="1"/>
  <c r="D1780" i="1"/>
  <c r="I1770" i="1"/>
  <c r="M1769" i="1"/>
  <c r="N1769" i="1" s="1"/>
  <c r="C1728" i="1"/>
  <c r="P1727" i="1"/>
  <c r="S1780" i="1"/>
  <c r="J1780" i="1"/>
  <c r="K1780" i="1" s="1"/>
  <c r="L1780" i="1" s="1"/>
  <c r="Q1779" i="1"/>
  <c r="R1779" i="1" s="1"/>
  <c r="T1780" i="1"/>
  <c r="G1780" i="1"/>
  <c r="E1780" i="1" l="1"/>
  <c r="F1781" i="1" s="1"/>
  <c r="H1780" i="1"/>
  <c r="B1727" i="1"/>
  <c r="D1781" i="1"/>
  <c r="A1782" i="1"/>
  <c r="O1781" i="1"/>
  <c r="C1729" i="1"/>
  <c r="P1728" i="1"/>
  <c r="M1770" i="1"/>
  <c r="N1770" i="1" s="1"/>
  <c r="I1771" i="1"/>
  <c r="Q1780" i="1"/>
  <c r="R1780" i="1" s="1"/>
  <c r="T1781" i="1"/>
  <c r="J1781" i="1"/>
  <c r="K1781" i="1" s="1"/>
  <c r="L1781" i="1" s="1"/>
  <c r="S1781" i="1"/>
  <c r="G1781" i="1"/>
  <c r="H1781" i="1" l="1"/>
  <c r="E1781" i="1"/>
  <c r="F1782" i="1" s="1"/>
  <c r="B1728" i="1"/>
  <c r="M1771" i="1"/>
  <c r="N1771" i="1" s="1"/>
  <c r="I1772" i="1"/>
  <c r="D1782" i="1"/>
  <c r="A1783" i="1"/>
  <c r="O1782" i="1"/>
  <c r="C1730" i="1"/>
  <c r="P1729" i="1"/>
  <c r="T1782" i="1"/>
  <c r="S1782" i="1"/>
  <c r="J1782" i="1"/>
  <c r="K1782" i="1" s="1"/>
  <c r="L1782" i="1" s="1"/>
  <c r="Q1781" i="1"/>
  <c r="R1781" i="1" s="1"/>
  <c r="G1782" i="1"/>
  <c r="H1782" i="1" l="1"/>
  <c r="E1782" i="1"/>
  <c r="F1783" i="1" s="1"/>
  <c r="B1729" i="1"/>
  <c r="O1783" i="1"/>
  <c r="D1783" i="1"/>
  <c r="A1784" i="1"/>
  <c r="I1773" i="1"/>
  <c r="M1772" i="1"/>
  <c r="N1772" i="1" s="1"/>
  <c r="C1731" i="1"/>
  <c r="P1730" i="1"/>
  <c r="Q1782" i="1"/>
  <c r="R1782" i="1" s="1"/>
  <c r="S1783" i="1"/>
  <c r="T1783" i="1"/>
  <c r="J1783" i="1"/>
  <c r="K1783" i="1" s="1"/>
  <c r="L1783" i="1" s="1"/>
  <c r="G1783" i="1"/>
  <c r="E1783" i="1" l="1"/>
  <c r="F1784" i="1" s="1"/>
  <c r="H1783" i="1"/>
  <c r="B1730" i="1"/>
  <c r="C1732" i="1"/>
  <c r="P1731" i="1"/>
  <c r="A1785" i="1"/>
  <c r="O1784" i="1"/>
  <c r="D1784" i="1"/>
  <c r="J1784" i="1"/>
  <c r="K1784" i="1" s="1"/>
  <c r="L1784" i="1" s="1"/>
  <c r="Q1783" i="1"/>
  <c r="R1783" i="1" s="1"/>
  <c r="T1784" i="1"/>
  <c r="S1784" i="1"/>
  <c r="G1784" i="1"/>
  <c r="I1774" i="1"/>
  <c r="M1773" i="1"/>
  <c r="N1773" i="1" s="1"/>
  <c r="H1784" i="1" l="1"/>
  <c r="E1784" i="1"/>
  <c r="F1785" i="1" s="1"/>
  <c r="B1731" i="1"/>
  <c r="D1785" i="1"/>
  <c r="A1786" i="1"/>
  <c r="O1785" i="1"/>
  <c r="I1775" i="1"/>
  <c r="M1774" i="1"/>
  <c r="N1774" i="1" s="1"/>
  <c r="S1785" i="1"/>
  <c r="Q1784" i="1"/>
  <c r="R1784" i="1" s="1"/>
  <c r="T1785" i="1"/>
  <c r="J1785" i="1"/>
  <c r="K1785" i="1" s="1"/>
  <c r="L1785" i="1" s="1"/>
  <c r="G1785" i="1"/>
  <c r="C1733" i="1"/>
  <c r="P1732" i="1"/>
  <c r="E1785" i="1" l="1"/>
  <c r="F1786" i="1" s="1"/>
  <c r="H1785" i="1"/>
  <c r="B1732" i="1"/>
  <c r="D1786" i="1"/>
  <c r="A1787" i="1"/>
  <c r="O1786" i="1"/>
  <c r="I1776" i="1"/>
  <c r="M1775" i="1"/>
  <c r="N1775" i="1" s="1"/>
  <c r="C1734" i="1"/>
  <c r="P1733" i="1"/>
  <c r="T1786" i="1"/>
  <c r="Q1785" i="1"/>
  <c r="R1785" i="1" s="1"/>
  <c r="S1786" i="1"/>
  <c r="J1786" i="1"/>
  <c r="K1786" i="1" s="1"/>
  <c r="L1786" i="1" s="1"/>
  <c r="G1786" i="1"/>
  <c r="H1786" i="1" l="1"/>
  <c r="E1786" i="1"/>
  <c r="F1787" i="1" s="1"/>
  <c r="B1733" i="1"/>
  <c r="Q1786" i="1"/>
  <c r="R1786" i="1" s="1"/>
  <c r="S1787" i="1"/>
  <c r="T1787" i="1"/>
  <c r="J1787" i="1"/>
  <c r="K1787" i="1" s="1"/>
  <c r="L1787" i="1" s="1"/>
  <c r="G1787" i="1"/>
  <c r="C1735" i="1"/>
  <c r="P1734" i="1"/>
  <c r="I1777" i="1"/>
  <c r="M1776" i="1"/>
  <c r="N1776" i="1" s="1"/>
  <c r="O1787" i="1"/>
  <c r="D1787" i="1"/>
  <c r="A1788" i="1"/>
  <c r="E1787" i="1" l="1"/>
  <c r="F1788" i="1" s="1"/>
  <c r="H1787" i="1"/>
  <c r="B1734" i="1"/>
  <c r="T1788" i="1"/>
  <c r="Q1787" i="1"/>
  <c r="R1787" i="1" s="1"/>
  <c r="S1788" i="1"/>
  <c r="J1788" i="1"/>
  <c r="K1788" i="1" s="1"/>
  <c r="L1788" i="1" s="1"/>
  <c r="G1788" i="1"/>
  <c r="C1736" i="1"/>
  <c r="P1735" i="1"/>
  <c r="O1788" i="1"/>
  <c r="D1788" i="1"/>
  <c r="A1789" i="1"/>
  <c r="M1777" i="1"/>
  <c r="N1777" i="1" s="1"/>
  <c r="I1778" i="1"/>
  <c r="H1788" i="1" l="1"/>
  <c r="E1788" i="1"/>
  <c r="F1789" i="1" s="1"/>
  <c r="B1735" i="1"/>
  <c r="M1778" i="1"/>
  <c r="N1778" i="1" s="1"/>
  <c r="I1779" i="1"/>
  <c r="S1789" i="1"/>
  <c r="J1789" i="1"/>
  <c r="K1789" i="1" s="1"/>
  <c r="L1789" i="1" s="1"/>
  <c r="Q1788" i="1"/>
  <c r="R1788" i="1" s="1"/>
  <c r="T1789" i="1"/>
  <c r="G1789" i="1"/>
  <c r="D1789" i="1"/>
  <c r="O1789" i="1"/>
  <c r="A1790" i="1"/>
  <c r="C1737" i="1"/>
  <c r="P1736" i="1"/>
  <c r="E1789" i="1" l="1"/>
  <c r="F1790" i="1" s="1"/>
  <c r="H1789" i="1"/>
  <c r="B1736" i="1"/>
  <c r="S1790" i="1"/>
  <c r="J1790" i="1"/>
  <c r="K1790" i="1" s="1"/>
  <c r="L1790" i="1" s="1"/>
  <c r="Q1789" i="1"/>
  <c r="R1789" i="1" s="1"/>
  <c r="T1790" i="1"/>
  <c r="G1790" i="1"/>
  <c r="I1780" i="1"/>
  <c r="M1779" i="1"/>
  <c r="N1779" i="1" s="1"/>
  <c r="C1738" i="1"/>
  <c r="P1737" i="1"/>
  <c r="D1790" i="1"/>
  <c r="A1791" i="1"/>
  <c r="O1790" i="1"/>
  <c r="H1790" i="1" l="1"/>
  <c r="E1790" i="1"/>
  <c r="F1791" i="1" s="1"/>
  <c r="B1737" i="1"/>
  <c r="I1781" i="1"/>
  <c r="M1780" i="1"/>
  <c r="N1780" i="1" s="1"/>
  <c r="O1791" i="1"/>
  <c r="A1792" i="1"/>
  <c r="D1791" i="1"/>
  <c r="Q1790" i="1"/>
  <c r="R1790" i="1" s="1"/>
  <c r="T1791" i="1"/>
  <c r="S1791" i="1"/>
  <c r="J1791" i="1"/>
  <c r="K1791" i="1" s="1"/>
  <c r="L1791" i="1" s="1"/>
  <c r="G1791" i="1"/>
  <c r="C1739" i="1"/>
  <c r="P1738" i="1"/>
  <c r="E1791" i="1" l="1"/>
  <c r="F1792" i="1" s="1"/>
  <c r="H1791" i="1"/>
  <c r="B1738" i="1"/>
  <c r="T1792" i="1"/>
  <c r="J1792" i="1"/>
  <c r="K1792" i="1" s="1"/>
  <c r="L1792" i="1" s="1"/>
  <c r="Q1791" i="1"/>
  <c r="R1791" i="1" s="1"/>
  <c r="S1792" i="1"/>
  <c r="G1792" i="1"/>
  <c r="I1782" i="1"/>
  <c r="M1781" i="1"/>
  <c r="N1781" i="1" s="1"/>
  <c r="C1740" i="1"/>
  <c r="P1739" i="1"/>
  <c r="D1792" i="1"/>
  <c r="O1792" i="1"/>
  <c r="A1793" i="1"/>
  <c r="H1792" i="1" l="1"/>
  <c r="E1792" i="1"/>
  <c r="F1793" i="1" s="1"/>
  <c r="B1739" i="1"/>
  <c r="S1793" i="1"/>
  <c r="J1793" i="1"/>
  <c r="Q1792" i="1"/>
  <c r="R1792" i="1" s="1"/>
  <c r="T1793" i="1"/>
  <c r="G1793" i="1"/>
  <c r="M1782" i="1"/>
  <c r="N1782" i="1" s="1"/>
  <c r="I1783" i="1"/>
  <c r="C1741" i="1"/>
  <c r="P1740" i="1"/>
  <c r="K1793" i="1"/>
  <c r="L1793" i="1" s="1"/>
  <c r="D1793" i="1"/>
  <c r="A1794" i="1"/>
  <c r="O1793" i="1"/>
  <c r="E1793" i="1" l="1"/>
  <c r="F1794" i="1" s="1"/>
  <c r="H1793" i="1"/>
  <c r="B1740" i="1"/>
  <c r="Q1793" i="1"/>
  <c r="R1793" i="1" s="1"/>
  <c r="T1794" i="1"/>
  <c r="J1794" i="1"/>
  <c r="K1794" i="1" s="1"/>
  <c r="L1794" i="1" s="1"/>
  <c r="S1794" i="1"/>
  <c r="G1794" i="1"/>
  <c r="C1742" i="1"/>
  <c r="P1741" i="1"/>
  <c r="O1794" i="1"/>
  <c r="D1794" i="1"/>
  <c r="A1795" i="1"/>
  <c r="I1784" i="1"/>
  <c r="M1783" i="1"/>
  <c r="N1783" i="1" s="1"/>
  <c r="E1794" i="1" l="1"/>
  <c r="F1795" i="1" s="1"/>
  <c r="H1794" i="1"/>
  <c r="B1741" i="1"/>
  <c r="M1784" i="1"/>
  <c r="N1784" i="1" s="1"/>
  <c r="I1785" i="1"/>
  <c r="A1796" i="1"/>
  <c r="O1795" i="1"/>
  <c r="D1795" i="1"/>
  <c r="T1795" i="1"/>
  <c r="Q1794" i="1"/>
  <c r="R1794" i="1" s="1"/>
  <c r="S1795" i="1"/>
  <c r="J1795" i="1"/>
  <c r="K1795" i="1" s="1"/>
  <c r="L1795" i="1" s="1"/>
  <c r="G1795" i="1"/>
  <c r="C1743" i="1"/>
  <c r="P1742" i="1"/>
  <c r="H1795" i="1" l="1"/>
  <c r="E1795" i="1"/>
  <c r="F1796" i="1" s="1"/>
  <c r="B1742" i="1"/>
  <c r="I1786" i="1"/>
  <c r="M1785" i="1"/>
  <c r="N1785" i="1" s="1"/>
  <c r="J1796" i="1"/>
  <c r="K1796" i="1" s="1"/>
  <c r="L1796" i="1" s="1"/>
  <c r="T1796" i="1"/>
  <c r="Q1795" i="1"/>
  <c r="R1795" i="1" s="1"/>
  <c r="S1796" i="1"/>
  <c r="G1796" i="1"/>
  <c r="C1744" i="1"/>
  <c r="P1743" i="1"/>
  <c r="D1796" i="1"/>
  <c r="A1797" i="1"/>
  <c r="O1796" i="1"/>
  <c r="E1796" i="1" l="1"/>
  <c r="F1797" i="1" s="1"/>
  <c r="H1796" i="1"/>
  <c r="B1743" i="1"/>
  <c r="C1745" i="1"/>
  <c r="P1744" i="1"/>
  <c r="I1787" i="1"/>
  <c r="M1786" i="1"/>
  <c r="N1786" i="1" s="1"/>
  <c r="J1797" i="1"/>
  <c r="K1797" i="1" s="1"/>
  <c r="L1797" i="1" s="1"/>
  <c r="S1797" i="1"/>
  <c r="Q1796" i="1"/>
  <c r="R1796" i="1" s="1"/>
  <c r="T1797" i="1"/>
  <c r="G1797" i="1"/>
  <c r="A1798" i="1"/>
  <c r="D1797" i="1"/>
  <c r="O1797" i="1"/>
  <c r="E1797" i="1" l="1"/>
  <c r="F1798" i="1" s="1"/>
  <c r="H1797" i="1"/>
  <c r="B1744" i="1"/>
  <c r="C1746" i="1"/>
  <c r="P1745" i="1"/>
  <c r="Q1797" i="1"/>
  <c r="R1797" i="1" s="1"/>
  <c r="T1798" i="1"/>
  <c r="S1798" i="1"/>
  <c r="J1798" i="1"/>
  <c r="K1798" i="1" s="1"/>
  <c r="L1798" i="1" s="1"/>
  <c r="G1798" i="1"/>
  <c r="O1798" i="1"/>
  <c r="D1798" i="1"/>
  <c r="A1799" i="1"/>
  <c r="I1788" i="1"/>
  <c r="M1787" i="1"/>
  <c r="N1787" i="1" s="1"/>
  <c r="E1798" i="1" l="1"/>
  <c r="F1799" i="1" s="1"/>
  <c r="H1798" i="1"/>
  <c r="B1745" i="1"/>
  <c r="C1747" i="1"/>
  <c r="P1746" i="1"/>
  <c r="I1789" i="1"/>
  <c r="M1788" i="1"/>
  <c r="N1788" i="1" s="1"/>
  <c r="O1799" i="1"/>
  <c r="D1799" i="1"/>
  <c r="A1800" i="1"/>
  <c r="J1799" i="1"/>
  <c r="K1799" i="1" s="1"/>
  <c r="L1799" i="1" s="1"/>
  <c r="Q1798" i="1"/>
  <c r="R1798" i="1" s="1"/>
  <c r="T1799" i="1"/>
  <c r="S1799" i="1"/>
  <c r="G1799" i="1"/>
  <c r="E1799" i="1" l="1"/>
  <c r="F1800" i="1" s="1"/>
  <c r="H1799" i="1"/>
  <c r="B1746" i="1"/>
  <c r="S1800" i="1"/>
  <c r="J1800" i="1"/>
  <c r="K1800" i="1" s="1"/>
  <c r="L1800" i="1" s="1"/>
  <c r="Q1799" i="1"/>
  <c r="R1799" i="1" s="1"/>
  <c r="T1800" i="1"/>
  <c r="G1800" i="1"/>
  <c r="D1800" i="1"/>
  <c r="A1801" i="1"/>
  <c r="O1800" i="1"/>
  <c r="C1748" i="1"/>
  <c r="P1747" i="1"/>
  <c r="M1789" i="1"/>
  <c r="N1789" i="1" s="1"/>
  <c r="I1790" i="1"/>
  <c r="E1800" i="1" l="1"/>
  <c r="F1801" i="1" s="1"/>
  <c r="H1800" i="1"/>
  <c r="B1747" i="1"/>
  <c r="C1749" i="1"/>
  <c r="P1748" i="1"/>
  <c r="Q1800" i="1"/>
  <c r="R1800" i="1" s="1"/>
  <c r="S1801" i="1"/>
  <c r="T1801" i="1"/>
  <c r="J1801" i="1"/>
  <c r="K1801" i="1" s="1"/>
  <c r="L1801" i="1" s="1"/>
  <c r="G1801" i="1"/>
  <c r="I1791" i="1"/>
  <c r="M1790" i="1"/>
  <c r="N1790" i="1" s="1"/>
  <c r="O1801" i="1"/>
  <c r="D1801" i="1"/>
  <c r="A1802" i="1"/>
  <c r="E1801" i="1" l="1"/>
  <c r="F1802" i="1" s="1"/>
  <c r="H1801" i="1"/>
  <c r="B1748" i="1"/>
  <c r="I1792" i="1"/>
  <c r="M1791" i="1"/>
  <c r="N1791" i="1" s="1"/>
  <c r="C1750" i="1"/>
  <c r="P1749" i="1"/>
  <c r="A1803" i="1"/>
  <c r="O1802" i="1"/>
  <c r="D1802" i="1"/>
  <c r="Q1801" i="1"/>
  <c r="R1801" i="1" s="1"/>
  <c r="T1802" i="1"/>
  <c r="J1802" i="1"/>
  <c r="K1802" i="1" s="1"/>
  <c r="L1802" i="1" s="1"/>
  <c r="S1802" i="1"/>
  <c r="G1802" i="1"/>
  <c r="H1802" i="1" l="1"/>
  <c r="E1802" i="1"/>
  <c r="F1803" i="1" s="1"/>
  <c r="B1749" i="1"/>
  <c r="I1793" i="1"/>
  <c r="M1792" i="1"/>
  <c r="N1792" i="1" s="1"/>
  <c r="Q1802" i="1"/>
  <c r="R1802" i="1" s="1"/>
  <c r="T1803" i="1"/>
  <c r="S1803" i="1"/>
  <c r="J1803" i="1"/>
  <c r="K1803" i="1" s="1"/>
  <c r="L1803" i="1" s="1"/>
  <c r="G1803" i="1"/>
  <c r="D1803" i="1"/>
  <c r="A1804" i="1"/>
  <c r="O1803" i="1"/>
  <c r="C1751" i="1"/>
  <c r="P1750" i="1"/>
  <c r="E1803" i="1" l="1"/>
  <c r="F1804" i="1" s="1"/>
  <c r="H1803" i="1"/>
  <c r="B1750" i="1"/>
  <c r="Q1803" i="1"/>
  <c r="R1803" i="1" s="1"/>
  <c r="T1804" i="1"/>
  <c r="J1804" i="1"/>
  <c r="S1804" i="1"/>
  <c r="G1804" i="1"/>
  <c r="C1752" i="1"/>
  <c r="P1751" i="1"/>
  <c r="O1804" i="1"/>
  <c r="D1804" i="1"/>
  <c r="A1805" i="1"/>
  <c r="K1804" i="1"/>
  <c r="L1804" i="1" s="1"/>
  <c r="M1793" i="1"/>
  <c r="N1793" i="1" s="1"/>
  <c r="I1794" i="1"/>
  <c r="H1804" i="1" l="1"/>
  <c r="E1804" i="1"/>
  <c r="F1805" i="1" s="1"/>
  <c r="B1751" i="1"/>
  <c r="C1753" i="1"/>
  <c r="P1752" i="1"/>
  <c r="Q1804" i="1"/>
  <c r="R1804" i="1" s="1"/>
  <c r="S1805" i="1"/>
  <c r="J1805" i="1"/>
  <c r="K1805" i="1" s="1"/>
  <c r="L1805" i="1" s="1"/>
  <c r="T1805" i="1"/>
  <c r="G1805" i="1"/>
  <c r="M1794" i="1"/>
  <c r="I1795" i="1"/>
  <c r="D1805" i="1"/>
  <c r="A1806" i="1"/>
  <c r="O1805" i="1"/>
  <c r="E1805" i="1" l="1"/>
  <c r="F1806" i="1" s="1"/>
  <c r="H1805" i="1"/>
  <c r="B1752" i="1"/>
  <c r="M1795" i="1"/>
  <c r="I1796" i="1"/>
  <c r="S1806" i="1"/>
  <c r="T1806" i="1"/>
  <c r="J1806" i="1"/>
  <c r="K1806" i="1" s="1"/>
  <c r="L1806" i="1" s="1"/>
  <c r="Q1805" i="1"/>
  <c r="R1805" i="1" s="1"/>
  <c r="G1806" i="1"/>
  <c r="N1794" i="1"/>
  <c r="D1806" i="1"/>
  <c r="A1807" i="1"/>
  <c r="O1806" i="1"/>
  <c r="C1754" i="1"/>
  <c r="P1753" i="1"/>
  <c r="E1806" i="1" l="1"/>
  <c r="F1807" i="1" s="1"/>
  <c r="H1806" i="1"/>
  <c r="B1753" i="1"/>
  <c r="Q1806" i="1"/>
  <c r="R1806" i="1" s="1"/>
  <c r="S1807" i="1"/>
  <c r="T1807" i="1"/>
  <c r="J1807" i="1"/>
  <c r="K1807" i="1" s="1"/>
  <c r="L1807" i="1" s="1"/>
  <c r="G1807" i="1"/>
  <c r="N1795" i="1"/>
  <c r="I1797" i="1"/>
  <c r="M1796" i="1"/>
  <c r="O1807" i="1"/>
  <c r="A1808" i="1"/>
  <c r="D1807" i="1"/>
  <c r="C1755" i="1"/>
  <c r="P1754" i="1"/>
  <c r="E1807" i="1" l="1"/>
  <c r="F1808" i="1" s="1"/>
  <c r="H1807" i="1"/>
  <c r="B1754" i="1"/>
  <c r="C1756" i="1"/>
  <c r="P1755" i="1"/>
  <c r="A1809" i="1"/>
  <c r="O1808" i="1"/>
  <c r="D1808" i="1"/>
  <c r="M1797" i="1"/>
  <c r="I1798" i="1"/>
  <c r="T1808" i="1"/>
  <c r="J1808" i="1"/>
  <c r="K1808" i="1" s="1"/>
  <c r="L1808" i="1" s="1"/>
  <c r="Q1807" i="1"/>
  <c r="R1807" i="1" s="1"/>
  <c r="S1808" i="1"/>
  <c r="G1808" i="1"/>
  <c r="N1796" i="1"/>
  <c r="E1808" i="1" l="1"/>
  <c r="F1809" i="1" s="1"/>
  <c r="H1808" i="1"/>
  <c r="B1755" i="1"/>
  <c r="N1797" i="1"/>
  <c r="J1809" i="1"/>
  <c r="K1809" i="1" s="1"/>
  <c r="L1809" i="1" s="1"/>
  <c r="Q1808" i="1"/>
  <c r="R1808" i="1" s="1"/>
  <c r="T1809" i="1"/>
  <c r="S1809" i="1"/>
  <c r="G1809" i="1"/>
  <c r="C1757" i="1"/>
  <c r="P1756" i="1"/>
  <c r="I1799" i="1"/>
  <c r="M1798" i="1"/>
  <c r="D1809" i="1"/>
  <c r="A1810" i="1"/>
  <c r="O1809" i="1"/>
  <c r="H1809" i="1" l="1"/>
  <c r="E1809" i="1"/>
  <c r="F1810" i="1" s="1"/>
  <c r="B1756" i="1"/>
  <c r="I1800" i="1"/>
  <c r="M1799" i="1"/>
  <c r="C1758" i="1"/>
  <c r="P1757" i="1"/>
  <c r="A1811" i="1"/>
  <c r="D1810" i="1"/>
  <c r="O1810" i="1"/>
  <c r="N1798" i="1"/>
  <c r="S1810" i="1"/>
  <c r="J1810" i="1"/>
  <c r="K1810" i="1" s="1"/>
  <c r="L1810" i="1" s="1"/>
  <c r="Q1809" i="1"/>
  <c r="R1809" i="1" s="1"/>
  <c r="T1810" i="1"/>
  <c r="G1810" i="1"/>
  <c r="E1810" i="1" l="1"/>
  <c r="F1811" i="1" s="1"/>
  <c r="H1810" i="1"/>
  <c r="B1757" i="1"/>
  <c r="C1759" i="1"/>
  <c r="P1758" i="1"/>
  <c r="Q1810" i="1"/>
  <c r="R1810" i="1" s="1"/>
  <c r="S1811" i="1"/>
  <c r="T1811" i="1"/>
  <c r="J1811" i="1"/>
  <c r="K1811" i="1" s="1"/>
  <c r="L1811" i="1" s="1"/>
  <c r="G1811" i="1"/>
  <c r="O1811" i="1"/>
  <c r="A1812" i="1"/>
  <c r="D1811" i="1"/>
  <c r="N1799" i="1"/>
  <c r="I1801" i="1"/>
  <c r="M1800" i="1"/>
  <c r="H1811" i="1" l="1"/>
  <c r="E1811" i="1"/>
  <c r="F1812" i="1" s="1"/>
  <c r="B1758" i="1"/>
  <c r="N1800" i="1"/>
  <c r="A1813" i="1"/>
  <c r="O1812" i="1"/>
  <c r="D1812" i="1"/>
  <c r="C1760" i="1"/>
  <c r="P1759" i="1"/>
  <c r="M1801" i="1"/>
  <c r="I1802" i="1"/>
  <c r="J1812" i="1"/>
  <c r="K1812" i="1" s="1"/>
  <c r="L1812" i="1" s="1"/>
  <c r="Q1811" i="1"/>
  <c r="R1811" i="1" s="1"/>
  <c r="T1812" i="1"/>
  <c r="S1812" i="1"/>
  <c r="G1812" i="1"/>
  <c r="H1812" i="1" l="1"/>
  <c r="E1812" i="1"/>
  <c r="F1813" i="1" s="1"/>
  <c r="B1759" i="1"/>
  <c r="D1813" i="1"/>
  <c r="A1814" i="1"/>
  <c r="O1813" i="1"/>
  <c r="I1803" i="1"/>
  <c r="M1802" i="1"/>
  <c r="N1801" i="1"/>
  <c r="C1761" i="1"/>
  <c r="P1760" i="1"/>
  <c r="J1813" i="1"/>
  <c r="K1813" i="1" s="1"/>
  <c r="L1813" i="1" s="1"/>
  <c r="Q1812" i="1"/>
  <c r="R1812" i="1" s="1"/>
  <c r="T1813" i="1"/>
  <c r="S1813" i="1"/>
  <c r="G1813" i="1"/>
  <c r="H1813" i="1" l="1"/>
  <c r="E1813" i="1"/>
  <c r="F1814" i="1" s="1"/>
  <c r="B1760" i="1"/>
  <c r="N1802" i="1"/>
  <c r="I1804" i="1"/>
  <c r="M1803" i="1"/>
  <c r="C1762" i="1"/>
  <c r="P1761" i="1"/>
  <c r="S1814" i="1"/>
  <c r="J1814" i="1"/>
  <c r="K1814" i="1" s="1"/>
  <c r="L1814" i="1" s="1"/>
  <c r="Q1813" i="1"/>
  <c r="R1813" i="1" s="1"/>
  <c r="T1814" i="1"/>
  <c r="G1814" i="1"/>
  <c r="A1815" i="1"/>
  <c r="D1814" i="1"/>
  <c r="O1814" i="1"/>
  <c r="E1814" i="1" l="1"/>
  <c r="F1815" i="1" s="1"/>
  <c r="H1814" i="1"/>
  <c r="B1761" i="1"/>
  <c r="Q1814" i="1"/>
  <c r="R1814" i="1" s="1"/>
  <c r="S1815" i="1"/>
  <c r="T1815" i="1"/>
  <c r="J1815" i="1"/>
  <c r="K1815" i="1" s="1"/>
  <c r="L1815" i="1" s="1"/>
  <c r="G1815" i="1"/>
  <c r="O1815" i="1"/>
  <c r="D1815" i="1"/>
  <c r="A1816" i="1"/>
  <c r="C1763" i="1"/>
  <c r="P1762" i="1"/>
  <c r="N1803" i="1"/>
  <c r="I1805" i="1"/>
  <c r="M1804" i="1"/>
  <c r="E1815" i="1" l="1"/>
  <c r="F1816" i="1"/>
  <c r="H1815" i="1"/>
  <c r="B1762" i="1"/>
  <c r="Q1815" i="1"/>
  <c r="R1815" i="1" s="1"/>
  <c r="J1816" i="1"/>
  <c r="K1816" i="1" s="1"/>
  <c r="L1816" i="1" s="1"/>
  <c r="T1816" i="1"/>
  <c r="S1816" i="1"/>
  <c r="G1816" i="1"/>
  <c r="C1764" i="1"/>
  <c r="P1763" i="1"/>
  <c r="M1805" i="1"/>
  <c r="N1805" i="1" s="1"/>
  <c r="I1806" i="1"/>
  <c r="A1817" i="1"/>
  <c r="O1816" i="1"/>
  <c r="D1816" i="1"/>
  <c r="N1804" i="1"/>
  <c r="E1816" i="1" l="1"/>
  <c r="F1817" i="1" s="1"/>
  <c r="H1816" i="1"/>
  <c r="B1763" i="1"/>
  <c r="Q1816" i="1"/>
  <c r="R1816" i="1" s="1"/>
  <c r="T1817" i="1"/>
  <c r="J1817" i="1"/>
  <c r="K1817" i="1" s="1"/>
  <c r="L1817" i="1" s="1"/>
  <c r="S1817" i="1"/>
  <c r="G1817" i="1"/>
  <c r="D1817" i="1"/>
  <c r="A1818" i="1"/>
  <c r="O1817" i="1"/>
  <c r="I1807" i="1"/>
  <c r="M1806" i="1"/>
  <c r="N1806" i="1" s="1"/>
  <c r="C1765" i="1"/>
  <c r="P1764" i="1"/>
  <c r="E1817" i="1" l="1"/>
  <c r="F1818" i="1" s="1"/>
  <c r="H1817" i="1"/>
  <c r="B1764" i="1"/>
  <c r="S1818" i="1"/>
  <c r="T1818" i="1"/>
  <c r="J1818" i="1"/>
  <c r="K1818" i="1" s="1"/>
  <c r="L1818" i="1" s="1"/>
  <c r="Q1817" i="1"/>
  <c r="R1817" i="1" s="1"/>
  <c r="G1818" i="1"/>
  <c r="I1808" i="1"/>
  <c r="M1807" i="1"/>
  <c r="N1807" i="1" s="1"/>
  <c r="C1766" i="1"/>
  <c r="P1765" i="1"/>
  <c r="D1818" i="1"/>
  <c r="A1819" i="1"/>
  <c r="O1818" i="1"/>
  <c r="E1818" i="1" l="1"/>
  <c r="F1819" i="1" s="1"/>
  <c r="H1818" i="1"/>
  <c r="B1765" i="1"/>
  <c r="O1819" i="1"/>
  <c r="D1819" i="1"/>
  <c r="A1820" i="1"/>
  <c r="I1809" i="1"/>
  <c r="M1808" i="1"/>
  <c r="N1808" i="1" s="1"/>
  <c r="C1767" i="1"/>
  <c r="P1766" i="1"/>
  <c r="Q1818" i="1"/>
  <c r="R1818" i="1" s="1"/>
  <c r="J1819" i="1"/>
  <c r="K1819" i="1" s="1"/>
  <c r="L1819" i="1" s="1"/>
  <c r="T1819" i="1"/>
  <c r="S1819" i="1"/>
  <c r="G1819" i="1"/>
  <c r="H1819" i="1" l="1"/>
  <c r="E1819" i="1"/>
  <c r="F1820" i="1" s="1"/>
  <c r="B1766" i="1"/>
  <c r="M1809" i="1"/>
  <c r="N1809" i="1" s="1"/>
  <c r="I1810" i="1"/>
  <c r="O1820" i="1"/>
  <c r="A1821" i="1"/>
  <c r="D1820" i="1"/>
  <c r="T1820" i="1"/>
  <c r="J1820" i="1"/>
  <c r="K1820" i="1" s="1"/>
  <c r="L1820" i="1" s="1"/>
  <c r="Q1819" i="1"/>
  <c r="R1819" i="1" s="1"/>
  <c r="S1820" i="1"/>
  <c r="G1820" i="1"/>
  <c r="C1768" i="1"/>
  <c r="P1767" i="1"/>
  <c r="E1820" i="1" l="1"/>
  <c r="F1821" i="1" s="1"/>
  <c r="H1820" i="1"/>
  <c r="B1767" i="1"/>
  <c r="C1769" i="1"/>
  <c r="P1768" i="1"/>
  <c r="D1821" i="1"/>
  <c r="A1822" i="1"/>
  <c r="O1821" i="1"/>
  <c r="I1811" i="1"/>
  <c r="M1810" i="1"/>
  <c r="N1810" i="1" s="1"/>
  <c r="T1821" i="1"/>
  <c r="J1821" i="1"/>
  <c r="K1821" i="1" s="1"/>
  <c r="L1821" i="1" s="1"/>
  <c r="Q1820" i="1"/>
  <c r="R1820" i="1" s="1"/>
  <c r="S1821" i="1"/>
  <c r="G1821" i="1"/>
  <c r="E1821" i="1" l="1"/>
  <c r="F1822" i="1" s="1"/>
  <c r="H1821" i="1"/>
  <c r="B1768" i="1"/>
  <c r="S1822" i="1"/>
  <c r="T1822" i="1"/>
  <c r="J1822" i="1"/>
  <c r="K1822" i="1" s="1"/>
  <c r="L1822" i="1" s="1"/>
  <c r="Q1821" i="1"/>
  <c r="R1821" i="1" s="1"/>
  <c r="G1822" i="1"/>
  <c r="D1822" i="1"/>
  <c r="A1823" i="1"/>
  <c r="O1822" i="1"/>
  <c r="I1812" i="1"/>
  <c r="M1811" i="1"/>
  <c r="N1811" i="1" s="1"/>
  <c r="C1770" i="1"/>
  <c r="P1769" i="1"/>
  <c r="E1822" i="1" l="1"/>
  <c r="F1823" i="1" s="1"/>
  <c r="H1822" i="1"/>
  <c r="B1769" i="1"/>
  <c r="C1771" i="1"/>
  <c r="P1770" i="1"/>
  <c r="O1823" i="1"/>
  <c r="D1823" i="1"/>
  <c r="A1824" i="1"/>
  <c r="Q1822" i="1"/>
  <c r="R1822" i="1" s="1"/>
  <c r="S1823" i="1"/>
  <c r="T1823" i="1"/>
  <c r="J1823" i="1"/>
  <c r="K1823" i="1" s="1"/>
  <c r="L1823" i="1" s="1"/>
  <c r="G1823" i="1"/>
  <c r="I1813" i="1"/>
  <c r="M1812" i="1"/>
  <c r="N1812" i="1" s="1"/>
  <c r="H1823" i="1" l="1"/>
  <c r="E1823" i="1"/>
  <c r="F1824" i="1" s="1"/>
  <c r="B1770" i="1"/>
  <c r="A1825" i="1"/>
  <c r="O1824" i="1"/>
  <c r="D1824" i="1"/>
  <c r="M1813" i="1"/>
  <c r="I1814" i="1"/>
  <c r="C1772" i="1"/>
  <c r="P1771" i="1"/>
  <c r="T1824" i="1"/>
  <c r="Q1823" i="1"/>
  <c r="R1823" i="1" s="1"/>
  <c r="S1824" i="1"/>
  <c r="J1824" i="1"/>
  <c r="K1824" i="1" s="1"/>
  <c r="L1824" i="1" s="1"/>
  <c r="G1824" i="1"/>
  <c r="H1824" i="1" l="1"/>
  <c r="E1824" i="1"/>
  <c r="F1825" i="1" s="1"/>
  <c r="B1771" i="1"/>
  <c r="J1825" i="1"/>
  <c r="K1825" i="1" s="1"/>
  <c r="L1825" i="1" s="1"/>
  <c r="Q1824" i="1"/>
  <c r="R1824" i="1" s="1"/>
  <c r="T1825" i="1"/>
  <c r="S1825" i="1"/>
  <c r="G1825" i="1"/>
  <c r="C1773" i="1"/>
  <c r="P1772" i="1"/>
  <c r="I1815" i="1"/>
  <c r="M1814" i="1"/>
  <c r="N1813" i="1"/>
  <c r="D1825" i="1"/>
  <c r="A1826" i="1"/>
  <c r="O1825" i="1"/>
  <c r="E1825" i="1" l="1"/>
  <c r="F1826" i="1" s="1"/>
  <c r="H1825" i="1"/>
  <c r="B1772" i="1"/>
  <c r="N1814" i="1"/>
  <c r="C1774" i="1"/>
  <c r="P1773" i="1"/>
  <c r="I1816" i="1"/>
  <c r="M1815" i="1"/>
  <c r="S1826" i="1"/>
  <c r="J1826" i="1"/>
  <c r="K1826" i="1" s="1"/>
  <c r="L1826" i="1" s="1"/>
  <c r="Q1825" i="1"/>
  <c r="R1825" i="1" s="1"/>
  <c r="T1826" i="1"/>
  <c r="G1826" i="1"/>
  <c r="D1826" i="1"/>
  <c r="O1826" i="1"/>
  <c r="A1827" i="1"/>
  <c r="E1826" i="1" l="1"/>
  <c r="F1827" i="1" s="1"/>
  <c r="H1826" i="1"/>
  <c r="B1773" i="1"/>
  <c r="C1775" i="1"/>
  <c r="P1774" i="1"/>
  <c r="Q1826" i="1"/>
  <c r="R1826" i="1" s="1"/>
  <c r="S1827" i="1"/>
  <c r="T1827" i="1"/>
  <c r="J1827" i="1"/>
  <c r="K1827" i="1" s="1"/>
  <c r="L1827" i="1" s="1"/>
  <c r="G1827" i="1"/>
  <c r="I1817" i="1"/>
  <c r="M1816" i="1"/>
  <c r="O1827" i="1"/>
  <c r="A1828" i="1"/>
  <c r="D1827" i="1"/>
  <c r="N1815" i="1"/>
  <c r="H1827" i="1" l="1"/>
  <c r="E1827" i="1"/>
  <c r="F1828" i="1" s="1"/>
  <c r="B1774" i="1"/>
  <c r="C1776" i="1"/>
  <c r="P1775" i="1"/>
  <c r="A1829" i="1"/>
  <c r="D1828" i="1"/>
  <c r="O1828" i="1"/>
  <c r="N1816" i="1"/>
  <c r="S1828" i="1"/>
  <c r="J1828" i="1"/>
  <c r="K1828" i="1" s="1"/>
  <c r="L1828" i="1" s="1"/>
  <c r="Q1827" i="1"/>
  <c r="R1827" i="1" s="1"/>
  <c r="T1828" i="1"/>
  <c r="G1828" i="1"/>
  <c r="I1818" i="1"/>
  <c r="M1817" i="1"/>
  <c r="H1828" i="1" l="1"/>
  <c r="E1828" i="1"/>
  <c r="F1829" i="1" s="1"/>
  <c r="B1775" i="1"/>
  <c r="A1830" i="1"/>
  <c r="O1829" i="1"/>
  <c r="D1829" i="1"/>
  <c r="C1777" i="1"/>
  <c r="P1776" i="1"/>
  <c r="N1817" i="1"/>
  <c r="M1818" i="1"/>
  <c r="I1819" i="1"/>
  <c r="Q1828" i="1"/>
  <c r="R1828" i="1" s="1"/>
  <c r="T1829" i="1"/>
  <c r="S1829" i="1"/>
  <c r="J1829" i="1"/>
  <c r="K1829" i="1" s="1"/>
  <c r="L1829" i="1" s="1"/>
  <c r="G1829" i="1"/>
  <c r="E1829" i="1" l="1"/>
  <c r="F1830" i="1" s="1"/>
  <c r="H1829" i="1"/>
  <c r="B1776" i="1"/>
  <c r="S1830" i="1"/>
  <c r="Q1829" i="1"/>
  <c r="R1829" i="1" s="1"/>
  <c r="J1830" i="1"/>
  <c r="K1830" i="1" s="1"/>
  <c r="L1830" i="1" s="1"/>
  <c r="T1830" i="1"/>
  <c r="G1830" i="1"/>
  <c r="M1819" i="1"/>
  <c r="I1820" i="1"/>
  <c r="N1818" i="1"/>
  <c r="C1778" i="1"/>
  <c r="P1777" i="1"/>
  <c r="D1830" i="1"/>
  <c r="O1830" i="1"/>
  <c r="A1831" i="1"/>
  <c r="E1830" i="1" l="1"/>
  <c r="F1831" i="1" s="1"/>
  <c r="H1830" i="1"/>
  <c r="B1777" i="1"/>
  <c r="O1831" i="1"/>
  <c r="D1831" i="1"/>
  <c r="A1832" i="1"/>
  <c r="T1831" i="1"/>
  <c r="Q1830" i="1"/>
  <c r="R1830" i="1" s="1"/>
  <c r="S1831" i="1"/>
  <c r="J1831" i="1"/>
  <c r="K1831" i="1" s="1"/>
  <c r="L1831" i="1" s="1"/>
  <c r="G1831" i="1"/>
  <c r="N1819" i="1"/>
  <c r="C1779" i="1"/>
  <c r="P1778" i="1"/>
  <c r="I1821" i="1"/>
  <c r="M1820" i="1"/>
  <c r="H1831" i="1" l="1"/>
  <c r="E1831" i="1"/>
  <c r="F1832" i="1" s="1"/>
  <c r="B1778" i="1"/>
  <c r="M1821" i="1"/>
  <c r="I1822" i="1"/>
  <c r="N1820" i="1"/>
  <c r="C1780" i="1"/>
  <c r="P1779" i="1"/>
  <c r="O1832" i="1"/>
  <c r="D1832" i="1"/>
  <c r="A1833" i="1"/>
  <c r="J1832" i="1"/>
  <c r="K1832" i="1" s="1"/>
  <c r="L1832" i="1" s="1"/>
  <c r="Q1831" i="1"/>
  <c r="R1831" i="1" s="1"/>
  <c r="T1832" i="1"/>
  <c r="S1832" i="1"/>
  <c r="G1832" i="1"/>
  <c r="H1832" i="1" l="1"/>
  <c r="E1832" i="1"/>
  <c r="F1833" i="1" s="1"/>
  <c r="B1779" i="1"/>
  <c r="I1823" i="1"/>
  <c r="M1822" i="1"/>
  <c r="D1833" i="1"/>
  <c r="A1834" i="1"/>
  <c r="O1833" i="1"/>
  <c r="N1821" i="1"/>
  <c r="T1833" i="1"/>
  <c r="J1833" i="1"/>
  <c r="K1833" i="1" s="1"/>
  <c r="L1833" i="1" s="1"/>
  <c r="S1833" i="1"/>
  <c r="Q1832" i="1"/>
  <c r="R1832" i="1" s="1"/>
  <c r="G1833" i="1"/>
  <c r="C1781" i="1"/>
  <c r="P1780" i="1"/>
  <c r="H1833" i="1" l="1"/>
  <c r="E1833" i="1"/>
  <c r="F1834" i="1" s="1"/>
  <c r="B1780" i="1"/>
  <c r="C1782" i="1"/>
  <c r="P1781" i="1"/>
  <c r="N1822" i="1"/>
  <c r="J1834" i="1"/>
  <c r="K1834" i="1" s="1"/>
  <c r="L1834" i="1" s="1"/>
  <c r="T1834" i="1"/>
  <c r="Q1833" i="1"/>
  <c r="R1833" i="1" s="1"/>
  <c r="S1834" i="1"/>
  <c r="G1834" i="1"/>
  <c r="I1824" i="1"/>
  <c r="M1823" i="1"/>
  <c r="D1834" i="1"/>
  <c r="A1835" i="1"/>
  <c r="O1834" i="1"/>
  <c r="H1834" i="1" l="1"/>
  <c r="E1834" i="1"/>
  <c r="F1835" i="1" s="1"/>
  <c r="B1781" i="1"/>
  <c r="O1835" i="1"/>
  <c r="A1836" i="1"/>
  <c r="D1835" i="1"/>
  <c r="N1823" i="1"/>
  <c r="I1825" i="1"/>
  <c r="M1824" i="1"/>
  <c r="C1783" i="1"/>
  <c r="P1782" i="1"/>
  <c r="Q1834" i="1"/>
  <c r="R1834" i="1" s="1"/>
  <c r="J1835" i="1"/>
  <c r="K1835" i="1" s="1"/>
  <c r="L1835" i="1" s="1"/>
  <c r="S1835" i="1"/>
  <c r="T1835" i="1"/>
  <c r="G1835" i="1"/>
  <c r="H1835" i="1" l="1"/>
  <c r="E1835" i="1"/>
  <c r="F1836" i="1" s="1"/>
  <c r="B1782" i="1"/>
  <c r="M1825" i="1"/>
  <c r="I1826" i="1"/>
  <c r="C1784" i="1"/>
  <c r="P1783" i="1"/>
  <c r="J1836" i="1"/>
  <c r="K1836" i="1" s="1"/>
  <c r="L1836" i="1" s="1"/>
  <c r="Q1835" i="1"/>
  <c r="R1835" i="1" s="1"/>
  <c r="T1836" i="1"/>
  <c r="S1836" i="1"/>
  <c r="G1836" i="1"/>
  <c r="D1836" i="1"/>
  <c r="A1837" i="1"/>
  <c r="O1836" i="1"/>
  <c r="N1824" i="1"/>
  <c r="E1836" i="1" l="1"/>
  <c r="F1837" i="1" s="1"/>
  <c r="H1836" i="1"/>
  <c r="B1783" i="1"/>
  <c r="T1837" i="1"/>
  <c r="J1837" i="1"/>
  <c r="K1837" i="1" s="1"/>
  <c r="L1837" i="1" s="1"/>
  <c r="S1837" i="1"/>
  <c r="Q1836" i="1"/>
  <c r="R1836" i="1" s="1"/>
  <c r="G1837" i="1"/>
  <c r="C1785" i="1"/>
  <c r="P1784" i="1"/>
  <c r="I1827" i="1"/>
  <c r="M1826" i="1"/>
  <c r="D1837" i="1"/>
  <c r="A1838" i="1"/>
  <c r="O1837" i="1"/>
  <c r="N1825" i="1"/>
  <c r="E1837" i="1" l="1"/>
  <c r="F1838" i="1" s="1"/>
  <c r="H1837" i="1"/>
  <c r="B1784" i="1"/>
  <c r="I1828" i="1"/>
  <c r="M1827" i="1"/>
  <c r="Q1837" i="1"/>
  <c r="R1837" i="1" s="1"/>
  <c r="S1838" i="1"/>
  <c r="J1838" i="1"/>
  <c r="K1838" i="1" s="1"/>
  <c r="L1838" i="1" s="1"/>
  <c r="T1838" i="1"/>
  <c r="G1838" i="1"/>
  <c r="N1826" i="1"/>
  <c r="C1786" i="1"/>
  <c r="P1785" i="1"/>
  <c r="D1838" i="1"/>
  <c r="A1839" i="1"/>
  <c r="O1838" i="1"/>
  <c r="H1838" i="1" l="1"/>
  <c r="E1838" i="1"/>
  <c r="F1839" i="1" s="1"/>
  <c r="B1785" i="1"/>
  <c r="D1839" i="1"/>
  <c r="A1840" i="1"/>
  <c r="O1839" i="1"/>
  <c r="N1827" i="1"/>
  <c r="C1787" i="1"/>
  <c r="P1786" i="1"/>
  <c r="I1829" i="1"/>
  <c r="M1828" i="1"/>
  <c r="S1839" i="1"/>
  <c r="J1839" i="1"/>
  <c r="K1839" i="1" s="1"/>
  <c r="L1839" i="1" s="1"/>
  <c r="T1839" i="1"/>
  <c r="Q1838" i="1"/>
  <c r="R1838" i="1" s="1"/>
  <c r="G1839" i="1"/>
  <c r="E1839" i="1" l="1"/>
  <c r="F1840" i="1" s="1"/>
  <c r="H1839" i="1"/>
  <c r="B1786" i="1"/>
  <c r="O1840" i="1"/>
  <c r="D1840" i="1"/>
  <c r="A1841" i="1"/>
  <c r="M1829" i="1"/>
  <c r="I1830" i="1"/>
  <c r="Q1839" i="1"/>
  <c r="R1839" i="1" s="1"/>
  <c r="T1840" i="1"/>
  <c r="S1840" i="1"/>
  <c r="J1840" i="1"/>
  <c r="K1840" i="1" s="1"/>
  <c r="L1840" i="1" s="1"/>
  <c r="G1840" i="1"/>
  <c r="N1828" i="1"/>
  <c r="C1788" i="1"/>
  <c r="P1787" i="1"/>
  <c r="H1840" i="1" l="1"/>
  <c r="E1840" i="1"/>
  <c r="F1841" i="1" s="1"/>
  <c r="B1787" i="1"/>
  <c r="N1829" i="1"/>
  <c r="O1841" i="1"/>
  <c r="D1841" i="1"/>
  <c r="J1841" i="1"/>
  <c r="K1841" i="1" s="1"/>
  <c r="L1841" i="1" s="1"/>
  <c r="Q1840" i="1"/>
  <c r="R1840" i="1" s="1"/>
  <c r="T1841" i="1"/>
  <c r="S1841" i="1"/>
  <c r="G1841" i="1"/>
  <c r="I1831" i="1"/>
  <c r="M1830" i="1"/>
  <c r="C1789" i="1"/>
  <c r="P1788" i="1"/>
  <c r="Q1841" i="1" l="1"/>
  <c r="A4" i="1"/>
  <c r="H1841" i="1"/>
  <c r="E1841" i="1"/>
  <c r="B1788" i="1"/>
  <c r="I1832" i="1"/>
  <c r="M1831" i="1"/>
  <c r="N1830" i="1"/>
  <c r="C1790" i="1"/>
  <c r="P1789" i="1"/>
  <c r="A6" i="1" l="1"/>
  <c r="A5" i="1"/>
  <c r="R1841" i="1"/>
  <c r="B1789" i="1"/>
  <c r="C1791" i="1"/>
  <c r="P1790" i="1"/>
  <c r="N1831" i="1"/>
  <c r="M1832" i="1"/>
  <c r="I1833" i="1"/>
  <c r="B1790" i="1" l="1"/>
  <c r="I1834" i="1"/>
  <c r="M1833" i="1"/>
  <c r="N1832" i="1"/>
  <c r="C1792" i="1"/>
  <c r="P1791" i="1"/>
  <c r="B1791" i="1" l="1"/>
  <c r="C1793" i="1"/>
  <c r="P1792" i="1"/>
  <c r="N1833" i="1"/>
  <c r="I1835" i="1"/>
  <c r="M1834" i="1"/>
  <c r="B1792" i="1" l="1"/>
  <c r="N1834" i="1"/>
  <c r="I1836" i="1"/>
  <c r="M1835" i="1"/>
  <c r="C1794" i="1"/>
  <c r="P1793" i="1"/>
  <c r="B1793" i="1" l="1"/>
  <c r="C1795" i="1"/>
  <c r="P1794" i="1"/>
  <c r="N1835" i="1"/>
  <c r="I1837" i="1"/>
  <c r="M1836" i="1"/>
  <c r="B1794" i="1" l="1"/>
  <c r="N1836" i="1"/>
  <c r="M1837" i="1"/>
  <c r="I1838" i="1"/>
  <c r="C1796" i="1"/>
  <c r="P1795" i="1"/>
  <c r="B1795" i="1" l="1"/>
  <c r="C1797" i="1"/>
  <c r="P1796" i="1"/>
  <c r="I1839" i="1"/>
  <c r="M1838" i="1"/>
  <c r="N1837" i="1"/>
  <c r="B1796" i="1" l="1"/>
  <c r="M1839" i="1"/>
  <c r="I1840" i="1"/>
  <c r="N1838" i="1"/>
  <c r="C1798" i="1"/>
  <c r="P1797" i="1"/>
  <c r="B1797" i="1" l="1"/>
  <c r="C1799" i="1"/>
  <c r="P1798" i="1"/>
  <c r="M1840" i="1"/>
  <c r="I1841" i="1"/>
  <c r="N1839" i="1"/>
  <c r="B1798" i="1" l="1"/>
  <c r="M1841" i="1"/>
  <c r="N1840" i="1"/>
  <c r="C1800" i="1"/>
  <c r="P1799" i="1"/>
  <c r="B1799" i="1" l="1"/>
  <c r="C1801" i="1"/>
  <c r="P1800" i="1"/>
  <c r="N1841" i="1"/>
  <c r="B1800" i="1" l="1"/>
  <c r="C1802" i="1"/>
  <c r="P1801" i="1"/>
  <c r="B1801" i="1" l="1"/>
  <c r="C1803" i="1"/>
  <c r="P1802" i="1"/>
  <c r="B1802" i="1" l="1"/>
  <c r="C1804" i="1"/>
  <c r="P1803" i="1"/>
  <c r="B1803" i="1" l="1"/>
  <c r="C1805" i="1"/>
  <c r="P1804" i="1"/>
  <c r="B1804" i="1" l="1"/>
  <c r="C1806" i="1"/>
  <c r="P1805" i="1"/>
  <c r="B1805" i="1" l="1"/>
  <c r="C1807" i="1"/>
  <c r="P1806" i="1"/>
  <c r="B1806" i="1" l="1"/>
  <c r="C1808" i="1"/>
  <c r="P1807" i="1"/>
  <c r="B1807" i="1" l="1"/>
  <c r="C1809" i="1"/>
  <c r="P1808" i="1"/>
  <c r="B1808" i="1" l="1"/>
  <c r="C1810" i="1"/>
  <c r="P1809" i="1"/>
  <c r="B1809" i="1" l="1"/>
  <c r="C1811" i="1"/>
  <c r="P1810" i="1"/>
  <c r="B1810" i="1" l="1"/>
  <c r="C1812" i="1"/>
  <c r="P1811" i="1"/>
  <c r="B1811" i="1" l="1"/>
  <c r="C1813" i="1"/>
  <c r="P1812" i="1"/>
  <c r="B1812" i="1" l="1"/>
  <c r="C1814" i="1"/>
  <c r="P1813" i="1"/>
  <c r="B1813" i="1" l="1"/>
  <c r="C1815" i="1"/>
  <c r="P1814" i="1"/>
  <c r="B1814" i="1" l="1"/>
  <c r="C1816" i="1"/>
  <c r="P1815" i="1"/>
  <c r="B1815" i="1" l="1"/>
  <c r="C1817" i="1"/>
  <c r="P1816" i="1"/>
  <c r="B1816" i="1" l="1"/>
  <c r="C1818" i="1"/>
  <c r="P1817" i="1"/>
  <c r="B1817" i="1" l="1"/>
  <c r="C1819" i="1"/>
  <c r="P1818" i="1"/>
  <c r="B1818" i="1" l="1"/>
  <c r="C1820" i="1"/>
  <c r="P1819" i="1"/>
  <c r="B1819" i="1" l="1"/>
  <c r="C1821" i="1"/>
  <c r="P1820" i="1"/>
  <c r="B1820" i="1" l="1"/>
  <c r="C1822" i="1"/>
  <c r="P1821" i="1"/>
  <c r="B1821" i="1" l="1"/>
  <c r="C1823" i="1"/>
  <c r="P1822" i="1"/>
  <c r="B1822" i="1" l="1"/>
  <c r="C1824" i="1"/>
  <c r="P1823" i="1"/>
  <c r="B1823" i="1" l="1"/>
  <c r="C1825" i="1"/>
  <c r="P1824" i="1"/>
  <c r="B1824" i="1" l="1"/>
  <c r="C1826" i="1"/>
  <c r="P1825" i="1"/>
  <c r="B1825" i="1" l="1"/>
  <c r="C1827" i="1"/>
  <c r="P1826" i="1"/>
  <c r="B1826" i="1" l="1"/>
  <c r="C1828" i="1"/>
  <c r="P1827" i="1"/>
  <c r="B1827" i="1" l="1"/>
  <c r="C1829" i="1"/>
  <c r="P1828" i="1"/>
  <c r="B1828" i="1" l="1"/>
  <c r="C1830" i="1"/>
  <c r="P1829" i="1"/>
  <c r="B1829" i="1" l="1"/>
  <c r="C1831" i="1"/>
  <c r="P1830" i="1"/>
  <c r="B1830" i="1" l="1"/>
  <c r="C1832" i="1"/>
  <c r="P1831" i="1"/>
  <c r="B1831" i="1" l="1"/>
  <c r="C1833" i="1"/>
  <c r="P1832" i="1"/>
  <c r="B1832" i="1" l="1"/>
  <c r="C1834" i="1"/>
  <c r="P1833" i="1"/>
  <c r="B1833" i="1" l="1"/>
  <c r="C1835" i="1"/>
  <c r="P1834" i="1"/>
  <c r="B1834" i="1" l="1"/>
  <c r="C1836" i="1"/>
  <c r="P1835" i="1"/>
  <c r="B1835" i="1" l="1"/>
  <c r="C1837" i="1"/>
  <c r="P1836" i="1"/>
  <c r="B1836" i="1" l="1"/>
  <c r="C1838" i="1"/>
  <c r="P1837" i="1"/>
  <c r="B1837" i="1" l="1"/>
  <c r="C1839" i="1"/>
  <c r="P1838" i="1"/>
  <c r="B1838" i="1" l="1"/>
  <c r="C1840" i="1"/>
  <c r="P1839" i="1"/>
  <c r="B1839" i="1" l="1"/>
  <c r="C1841" i="1"/>
  <c r="P1840" i="1"/>
  <c r="B1840" i="1" l="1"/>
  <c r="P1841" i="1"/>
  <c r="B1841" i="1" l="1"/>
</calcChain>
</file>

<file path=xl/sharedStrings.xml><?xml version="1.0" encoding="utf-8"?>
<sst xmlns="http://schemas.openxmlformats.org/spreadsheetml/2006/main" count="544" uniqueCount="99">
  <si>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</si>
  <si>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</si>
  <si>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</si>
  <si>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</si>
  <si>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</si>
  <si>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</si>
  <si>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</si>
  <si>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</si>
  <si>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</si>
  <si>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</si>
  <si>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</si>
  <si>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</si>
  <si>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</si>
  <si>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</si>
  <si>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</si>
  <si>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</si>
  <si>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</si>
  <si>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</si>
  <si>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</si>
  <si>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</si>
  <si>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</si>
  <si>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</si>
  <si>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</si>
  <si>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</si>
  <si>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</si>
  <si>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</si>
  <si>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</si>
  <si>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</si>
  <si>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</si>
  <si>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</si>
  <si>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</si>
  <si>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</si>
  <si>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</si>
  <si>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</si>
  <si>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</si>
  <si>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</si>
  <si>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</si>
  <si>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</si>
  <si>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</si>
  <si>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</si>
  <si>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</si>
  <si>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</si>
  <si>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</si>
  <si>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</si>
  <si>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</si>
  <si>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</si>
  <si>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</si>
  <si>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</si>
  <si>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</si>
  <si>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</si>
  <si>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</si>
  <si>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</si>
  <si>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</si>
  <si>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</si>
  <si>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</si>
  <si>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</si>
  <si>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</si>
  <si>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</si>
  <si>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</si>
  <si>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</si>
  <si>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</si>
  <si>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</si>
  <si>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</si>
  <si>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</si>
  <si>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</si>
  <si>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</si>
  <si>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</si>
  <si>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</si>
  <si>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</si>
  <si>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</si>
  <si>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</si>
  <si>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</si>
  <si>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</si>
  <si>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</si>
  <si>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</si>
  <si>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</si>
  <si>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</si>
  <si>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</si>
  <si>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</si>
  <si>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</si>
  <si>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</si>
  <si>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</si>
  <si>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</si>
  <si>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</si>
  <si>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</si>
  <si>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</si>
  <si>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</si>
  <si>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</si>
  <si>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</si>
  <si>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</si>
  <si>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</si>
  <si>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</si>
  <si>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</si>
  <si>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</si>
  <si>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BC8:BM72</t>
  </si>
  <si>
    <t>AI2:AX1992</t>
  </si>
  <si>
    <t>TERMINAIS FLUVIAIS DO BRASIL S.A. -  1ª Emissão de Debêntures - 2ª Série - R$ 111.000.000 - 11.100</t>
  </si>
  <si>
    <t>TFBR21</t>
  </si>
  <si>
    <t>DI + 4,00%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</si>
</sst>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8" fillId="4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 vertical="top"/>
    </xf>
    <xf numFmtId="167" fontId="7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114300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0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68" customFormat="1" x14ac:dyDescent="0.15">
      <c r="A1" s="136" t="s">
        <v>95</v>
      </c>
      <c r="B1" s="127">
        <f ca="1">WORKDAY(TODAY(),1,$W$160:$W$544)</f>
        <v>45789</v>
      </c>
      <c r="C1" s="66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60"/>
      <c r="Q1" s="60"/>
      <c r="R1" s="62"/>
      <c r="S1" s="63"/>
      <c r="T1" s="64"/>
      <c r="U1" s="60"/>
      <c r="V1" s="60"/>
      <c r="W1" s="65" t="s">
        <v>0</v>
      </c>
      <c r="X1" s="66"/>
      <c r="Y1" s="60"/>
      <c r="Z1" s="60"/>
      <c r="AA1" s="60"/>
      <c r="AB1" s="65" t="s">
        <v>1</v>
      </c>
      <c r="AC1" s="60"/>
      <c r="AD1" s="60"/>
      <c r="AE1" s="60"/>
      <c r="AF1" s="63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</row>
    <row r="2" spans="1:175" s="68" customFormat="1" ht="12.75" x14ac:dyDescent="0.15">
      <c r="A2" s="137" t="s">
        <v>94</v>
      </c>
      <c r="B2" s="134" t="s">
        <v>96</v>
      </c>
      <c r="C2" s="69"/>
      <c r="D2" s="69"/>
      <c r="E2" s="70"/>
      <c r="F2" s="71"/>
      <c r="G2" s="71"/>
      <c r="H2" s="71"/>
      <c r="I2" s="72"/>
      <c r="J2" s="72"/>
      <c r="K2" s="69"/>
      <c r="L2" s="69"/>
      <c r="M2" s="69"/>
      <c r="N2" s="69"/>
      <c r="O2" s="73"/>
      <c r="P2" s="69"/>
      <c r="Q2" s="69"/>
      <c r="R2" s="74"/>
      <c r="S2" s="63"/>
      <c r="T2" s="64"/>
      <c r="U2" s="74"/>
      <c r="V2" s="74"/>
      <c r="W2" s="75"/>
      <c r="X2" s="76"/>
      <c r="Y2" s="62"/>
      <c r="Z2" s="74"/>
      <c r="AA2" s="74"/>
      <c r="AB2" s="62"/>
      <c r="AC2" s="62"/>
      <c r="AD2" s="62"/>
      <c r="AE2" s="74"/>
      <c r="AF2" s="77"/>
      <c r="AG2" s="74"/>
      <c r="AH2" s="74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</row>
    <row r="3" spans="1:175" s="68" customFormat="1" ht="12.75" x14ac:dyDescent="0.15">
      <c r="A3" s="78"/>
      <c r="B3" s="134" t="s">
        <v>98</v>
      </c>
      <c r="C3" s="69"/>
      <c r="D3" s="69"/>
      <c r="E3" s="70"/>
      <c r="F3" s="71"/>
      <c r="G3" s="71"/>
      <c r="H3" s="71"/>
      <c r="I3" s="72"/>
      <c r="J3" s="72"/>
      <c r="K3" s="69"/>
      <c r="L3" s="69"/>
      <c r="M3" s="69"/>
      <c r="N3" s="69"/>
      <c r="O3" s="73"/>
      <c r="P3" s="69"/>
      <c r="Q3" s="69"/>
      <c r="R3" s="74"/>
      <c r="S3" s="63"/>
      <c r="T3" s="64"/>
      <c r="U3" s="74"/>
      <c r="V3" s="74"/>
      <c r="W3" s="75"/>
      <c r="X3" s="76"/>
      <c r="Y3" s="62"/>
      <c r="Z3" s="74"/>
      <c r="AA3" s="74"/>
      <c r="AB3" s="62"/>
      <c r="AC3" s="62"/>
      <c r="AD3" s="62"/>
      <c r="AE3" s="74"/>
      <c r="AF3" s="77"/>
      <c r="AG3" s="74"/>
      <c r="AH3" s="74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</row>
    <row r="4" spans="1:175" s="68" customFormat="1" ht="13.15" customHeight="1" x14ac:dyDescent="0.15">
      <c r="A4" s="125" t="str">
        <f ca="1">IF(VLOOKUP($B$1,$A$12:$T$4692,15)&gt;0,"Sim","não")</f>
        <v>não</v>
      </c>
      <c r="B4" s="69"/>
      <c r="C4" s="69"/>
      <c r="D4" s="69"/>
      <c r="E4" s="70"/>
      <c r="F4" s="71"/>
      <c r="G4" s="71"/>
      <c r="H4" s="71"/>
      <c r="I4" s="72"/>
      <c r="J4" s="72"/>
      <c r="K4" s="69"/>
      <c r="L4" s="69"/>
      <c r="M4" s="69"/>
      <c r="N4" s="69"/>
      <c r="O4" s="73"/>
      <c r="P4" s="69"/>
      <c r="Q4" s="69"/>
      <c r="R4" s="74"/>
      <c r="S4" s="63"/>
      <c r="T4" s="64"/>
      <c r="U4" s="74"/>
      <c r="V4" s="74"/>
      <c r="W4" s="74"/>
      <c r="X4" s="76"/>
      <c r="Y4" s="62"/>
      <c r="Z4" s="74"/>
      <c r="AA4" s="74"/>
      <c r="AB4" s="62"/>
      <c r="AC4" s="62"/>
      <c r="AD4" s="62"/>
      <c r="AE4" s="74"/>
      <c r="AF4" s="77"/>
      <c r="AG4" s="74"/>
      <c r="AH4" s="74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</row>
    <row r="5" spans="1:175" s="68" customFormat="1" x14ac:dyDescent="0.15">
      <c r="A5" s="115" t="str">
        <f ca="1">IF(A4="Sim",VLOOKUP($B$1,$A$12:$T$4692,16),"")</f>
        <v/>
      </c>
      <c r="B5" s="79"/>
      <c r="C5" s="79"/>
      <c r="D5" s="79"/>
      <c r="E5" s="80"/>
      <c r="F5" s="81"/>
      <c r="G5" s="81"/>
      <c r="H5" s="81"/>
      <c r="I5" s="82"/>
      <c r="J5" s="83"/>
      <c r="K5" s="84"/>
      <c r="L5" s="84"/>
      <c r="M5" s="85"/>
      <c r="N5" s="85"/>
      <c r="O5" s="86"/>
      <c r="P5" s="87"/>
      <c r="Q5" s="87"/>
      <c r="R5" s="88"/>
      <c r="S5" s="89"/>
      <c r="T5" s="90"/>
      <c r="U5" s="88"/>
      <c r="V5" s="88"/>
      <c r="W5" s="88"/>
      <c r="X5" s="91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</row>
    <row r="6" spans="1:175" s="68" customFormat="1" x14ac:dyDescent="0.15">
      <c r="A6" s="115" t="str">
        <f ca="1">IF(A4="Sim",VLOOKUP($B$1,$A$12:$T$4692,18),"")</f>
        <v/>
      </c>
      <c r="B6" s="65">
        <v>1</v>
      </c>
      <c r="C6" s="65">
        <f t="shared" ref="C6:U6" si="0">(B6+1)</f>
        <v>2</v>
      </c>
      <c r="D6" s="65">
        <f t="shared" si="0"/>
        <v>3</v>
      </c>
      <c r="E6" s="93">
        <f t="shared" si="0"/>
        <v>4</v>
      </c>
      <c r="F6" s="65">
        <f t="shared" si="0"/>
        <v>5</v>
      </c>
      <c r="G6" s="65">
        <f t="shared" si="0"/>
        <v>6</v>
      </c>
      <c r="H6" s="65">
        <f t="shared" si="0"/>
        <v>7</v>
      </c>
      <c r="I6" s="65">
        <f t="shared" si="0"/>
        <v>8</v>
      </c>
      <c r="J6" s="65">
        <f t="shared" si="0"/>
        <v>9</v>
      </c>
      <c r="K6" s="65">
        <f t="shared" si="0"/>
        <v>10</v>
      </c>
      <c r="L6" s="65">
        <f t="shared" si="0"/>
        <v>11</v>
      </c>
      <c r="M6" s="65">
        <f t="shared" si="0"/>
        <v>12</v>
      </c>
      <c r="N6" s="65">
        <f t="shared" si="0"/>
        <v>13</v>
      </c>
      <c r="O6" s="65">
        <f t="shared" si="0"/>
        <v>14</v>
      </c>
      <c r="P6" s="65">
        <f t="shared" si="0"/>
        <v>15</v>
      </c>
      <c r="Q6" s="65">
        <f t="shared" si="0"/>
        <v>16</v>
      </c>
      <c r="R6" s="65">
        <f t="shared" si="0"/>
        <v>17</v>
      </c>
      <c r="S6" s="65">
        <f t="shared" si="0"/>
        <v>18</v>
      </c>
      <c r="T6" s="65">
        <f t="shared" si="0"/>
        <v>19</v>
      </c>
      <c r="U6" s="60">
        <f t="shared" si="0"/>
        <v>20</v>
      </c>
      <c r="V6" s="60"/>
      <c r="W6" s="60"/>
      <c r="X6" s="66"/>
      <c r="Y6" s="60"/>
      <c r="Z6" s="60"/>
      <c r="AA6" s="60"/>
      <c r="AB6" s="60"/>
      <c r="AC6" s="60"/>
      <c r="AD6" s="60"/>
      <c r="AE6" s="60"/>
      <c r="AF6" s="63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</row>
    <row r="7" spans="1:175" s="68" customFormat="1" ht="12.75" x14ac:dyDescent="0.15">
      <c r="A7" s="116" t="s">
        <v>92</v>
      </c>
      <c r="B7" s="65" t="s">
        <v>4</v>
      </c>
      <c r="C7" s="65" t="s">
        <v>5</v>
      </c>
      <c r="D7" s="94" t="s">
        <v>6</v>
      </c>
      <c r="E7" s="95" t="s">
        <v>6</v>
      </c>
      <c r="F7" s="94" t="s">
        <v>6</v>
      </c>
      <c r="G7" s="94" t="s">
        <v>6</v>
      </c>
      <c r="H7" s="94" t="s">
        <v>6</v>
      </c>
      <c r="I7" s="96" t="s">
        <v>7</v>
      </c>
      <c r="J7" s="96" t="s">
        <v>7</v>
      </c>
      <c r="K7" s="96" t="s">
        <v>7</v>
      </c>
      <c r="L7" s="96" t="s">
        <v>7</v>
      </c>
      <c r="M7" s="97" t="s">
        <v>7</v>
      </c>
      <c r="N7" s="98" t="s">
        <v>8</v>
      </c>
      <c r="O7" s="99" t="s">
        <v>9</v>
      </c>
      <c r="P7" s="65" t="s">
        <v>10</v>
      </c>
      <c r="Q7" s="100" t="s">
        <v>11</v>
      </c>
      <c r="R7" s="100" t="s">
        <v>11</v>
      </c>
      <c r="S7" s="101" t="s">
        <v>12</v>
      </c>
      <c r="T7" s="102" t="s">
        <v>12</v>
      </c>
      <c r="U7" s="60"/>
      <c r="V7" s="60"/>
      <c r="W7" s="60"/>
      <c r="X7" s="66"/>
      <c r="Y7" s="60"/>
      <c r="Z7" s="60"/>
      <c r="AA7" s="60"/>
      <c r="AB7" s="60"/>
      <c r="AC7" s="60"/>
      <c r="AD7" s="60"/>
      <c r="AE7" s="60"/>
      <c r="AF7" s="63"/>
      <c r="AG7" s="60"/>
      <c r="AH7" s="60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</row>
    <row r="8" spans="1:175" s="68" customFormat="1" ht="12.75" x14ac:dyDescent="0.15">
      <c r="A8" s="117">
        <v>43296</v>
      </c>
      <c r="B8" s="65" t="s">
        <v>13</v>
      </c>
      <c r="C8" s="65" t="s">
        <v>14</v>
      </c>
      <c r="D8" s="103" t="s">
        <v>15</v>
      </c>
      <c r="E8" s="104" t="s">
        <v>16</v>
      </c>
      <c r="F8" s="65" t="s">
        <v>16</v>
      </c>
      <c r="G8" s="65" t="s">
        <v>16</v>
      </c>
      <c r="H8" s="65" t="s">
        <v>16</v>
      </c>
      <c r="I8" s="105"/>
      <c r="J8" s="105" t="s">
        <v>3</v>
      </c>
      <c r="K8" s="106" t="s">
        <v>17</v>
      </c>
      <c r="L8" s="106" t="s">
        <v>17</v>
      </c>
      <c r="M8" s="98" t="s">
        <v>16</v>
      </c>
      <c r="N8" s="98" t="s">
        <v>18</v>
      </c>
      <c r="O8" s="99"/>
      <c r="P8" s="65"/>
      <c r="Q8" s="65"/>
      <c r="R8" s="100"/>
      <c r="S8" s="101" t="s">
        <v>19</v>
      </c>
      <c r="T8" s="102" t="s">
        <v>3</v>
      </c>
      <c r="U8" s="60"/>
      <c r="V8" s="60"/>
      <c r="W8" s="60"/>
      <c r="X8" s="66"/>
      <c r="Y8" s="60"/>
      <c r="Z8" s="60"/>
      <c r="AA8" s="60"/>
      <c r="AB8" s="60"/>
      <c r="AC8" s="60"/>
      <c r="AD8" s="60"/>
      <c r="AE8" s="60"/>
      <c r="AF8" s="63"/>
      <c r="AG8" s="60"/>
      <c r="AH8" s="60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</row>
    <row r="9" spans="1:175" s="68" customFormat="1" ht="12.75" x14ac:dyDescent="0.2">
      <c r="A9" s="118" t="s">
        <v>93</v>
      </c>
      <c r="B9" s="128" t="s">
        <v>97</v>
      </c>
      <c r="C9" s="130"/>
      <c r="D9" s="65"/>
      <c r="E9" s="104" t="s">
        <v>20</v>
      </c>
      <c r="F9" s="65" t="s">
        <v>21</v>
      </c>
      <c r="G9" s="65" t="s">
        <v>21</v>
      </c>
      <c r="H9" s="65" t="s">
        <v>21</v>
      </c>
      <c r="I9" s="105" t="s">
        <v>22</v>
      </c>
      <c r="J9" s="105" t="s">
        <v>23</v>
      </c>
      <c r="K9" s="106" t="s">
        <v>24</v>
      </c>
      <c r="L9" s="106" t="s">
        <v>24</v>
      </c>
      <c r="M9" s="98" t="s">
        <v>25</v>
      </c>
      <c r="N9" s="65" t="s">
        <v>21</v>
      </c>
      <c r="O9" s="99"/>
      <c r="P9" s="65"/>
      <c r="Q9" s="65"/>
      <c r="R9" s="100"/>
      <c r="S9" s="101" t="s">
        <v>26</v>
      </c>
      <c r="T9" s="102"/>
      <c r="U9" s="60"/>
      <c r="V9" s="60"/>
      <c r="W9" s="60"/>
      <c r="X9" s="60">
        <v>1</v>
      </c>
      <c r="Y9" s="60">
        <v>2</v>
      </c>
      <c r="Z9" s="60">
        <v>3</v>
      </c>
      <c r="AA9" s="60">
        <v>4</v>
      </c>
      <c r="AB9" s="60">
        <v>5</v>
      </c>
      <c r="AC9" s="60">
        <v>6</v>
      </c>
      <c r="AD9" s="60">
        <v>7</v>
      </c>
      <c r="AE9" s="60">
        <v>8</v>
      </c>
      <c r="AF9" s="60">
        <v>9</v>
      </c>
      <c r="AG9" s="60">
        <v>10</v>
      </c>
      <c r="AH9" s="60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</row>
    <row r="10" spans="1:175" s="68" customFormat="1" ht="12.75" x14ac:dyDescent="0.15">
      <c r="A10" s="117">
        <v>43364</v>
      </c>
      <c r="B10" s="65"/>
      <c r="C10" s="65" t="s">
        <v>27</v>
      </c>
      <c r="D10" s="103" t="s">
        <v>28</v>
      </c>
      <c r="E10" s="104" t="s">
        <v>29</v>
      </c>
      <c r="F10" s="65" t="s">
        <v>30</v>
      </c>
      <c r="G10" s="65" t="s">
        <v>31</v>
      </c>
      <c r="H10" s="65" t="s">
        <v>32</v>
      </c>
      <c r="I10" s="105" t="s">
        <v>33</v>
      </c>
      <c r="J10" s="105" t="s">
        <v>17</v>
      </c>
      <c r="K10" s="65" t="s">
        <v>34</v>
      </c>
      <c r="L10" s="65" t="s">
        <v>35</v>
      </c>
      <c r="M10" s="65" t="s">
        <v>36</v>
      </c>
      <c r="N10" s="98" t="s">
        <v>37</v>
      </c>
      <c r="O10" s="99"/>
      <c r="P10" s="65" t="s">
        <v>38</v>
      </c>
      <c r="Q10" s="65" t="s">
        <v>50</v>
      </c>
      <c r="R10" s="100"/>
      <c r="S10" s="101"/>
      <c r="T10" s="102"/>
      <c r="U10" s="60"/>
      <c r="V10" s="63"/>
      <c r="W10" s="111" t="s">
        <v>39</v>
      </c>
      <c r="X10" s="112" t="s">
        <v>2</v>
      </c>
      <c r="Y10" s="111" t="s">
        <v>40</v>
      </c>
      <c r="Z10" s="111" t="s">
        <v>41</v>
      </c>
      <c r="AA10" s="111" t="s">
        <v>42</v>
      </c>
      <c r="AB10" s="111" t="s">
        <v>43</v>
      </c>
      <c r="AC10" s="113" t="s">
        <v>43</v>
      </c>
      <c r="AD10" s="111" t="s">
        <v>44</v>
      </c>
      <c r="AE10" s="111" t="s">
        <v>45</v>
      </c>
      <c r="AF10" s="114" t="s">
        <v>46</v>
      </c>
      <c r="AG10" s="111" t="s">
        <v>46</v>
      </c>
      <c r="AH10" s="60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</row>
    <row r="11" spans="1:175" s="68" customFormat="1" ht="12.75" x14ac:dyDescent="0.2">
      <c r="A11" s="92"/>
      <c r="B11" s="65" t="s">
        <v>47</v>
      </c>
      <c r="C11" s="65" t="s">
        <v>47</v>
      </c>
      <c r="D11" s="105"/>
      <c r="E11" s="104"/>
      <c r="F11" s="107"/>
      <c r="G11" s="107" t="s">
        <v>48</v>
      </c>
      <c r="H11" s="107"/>
      <c r="I11" s="130"/>
      <c r="J11" s="105" t="s">
        <v>24</v>
      </c>
      <c r="K11" s="104"/>
      <c r="L11" s="104"/>
      <c r="M11" s="108"/>
      <c r="N11" s="108"/>
      <c r="O11" s="99"/>
      <c r="P11" s="65" t="s">
        <v>47</v>
      </c>
      <c r="Q11" s="102"/>
      <c r="R11" s="100" t="s">
        <v>47</v>
      </c>
      <c r="S11" s="101"/>
      <c r="T11" s="102"/>
      <c r="U11" s="62"/>
      <c r="V11" s="63"/>
      <c r="W11" s="111"/>
      <c r="X11" s="112"/>
      <c r="Y11" s="111" t="s">
        <v>47</v>
      </c>
      <c r="Z11" s="111" t="s">
        <v>49</v>
      </c>
      <c r="AA11" s="122">
        <f>I12</f>
        <v>0.04</v>
      </c>
      <c r="AB11" s="111" t="s">
        <v>47</v>
      </c>
      <c r="AC11" s="113" t="s">
        <v>50</v>
      </c>
      <c r="AD11" s="111" t="s">
        <v>47</v>
      </c>
      <c r="AE11" s="111"/>
      <c r="AF11" s="114" t="s">
        <v>51</v>
      </c>
      <c r="AG11" s="111" t="s">
        <v>51</v>
      </c>
      <c r="AH11" s="62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</row>
    <row r="12" spans="1:175" x14ac:dyDescent="0.15">
      <c r="A12" s="125">
        <f>A10</f>
        <v>43364</v>
      </c>
      <c r="B12" s="126">
        <f ca="1">IF(A12&lt;=TODAY(),C12+P12,IF(AND(A12&gt;TODAY(),A12&lt;=$B$1),IF(VLOOKUP(TODAY(),$A$10:$D$5000,4,FALSE)=0,"n.d",C12+P12),"n.d"))</f>
        <v>10000</v>
      </c>
      <c r="C12" s="129">
        <v>10000</v>
      </c>
      <c r="D12" s="13">
        <f ca="1">IF(A12&lt;$B$1,VLOOKUP(A12,[1]DI!$A$4:$B$15000,2,FALSE),0)</f>
        <v>6.3899999999999998E-2</v>
      </c>
      <c r="E12" s="14">
        <f t="shared" ref="E12:E13" ca="1" si="1">ROUND(((1+D12)^(1/252)),8)</f>
        <v>1.0002458299999999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131">
        <v>0.04</v>
      </c>
      <c r="J12" s="132">
        <f>AD160</f>
        <v>43364</v>
      </c>
      <c r="K12" s="18">
        <v>0</v>
      </c>
      <c r="L12" s="18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8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9" t="str">
        <f>AF12</f>
        <v>J=</v>
      </c>
      <c r="T12" s="52">
        <f>AG12</f>
        <v>43325</v>
      </c>
      <c r="U12" s="3"/>
      <c r="V12" s="20"/>
      <c r="W12" s="21">
        <v>0</v>
      </c>
      <c r="X12" s="133">
        <f t="shared" ref="X12:X44" si="8">AD160</f>
        <v>43364</v>
      </c>
      <c r="Y12" s="23">
        <f>C12</f>
        <v>10000</v>
      </c>
      <c r="Z12" s="23">
        <v>0</v>
      </c>
      <c r="AA12" s="24">
        <v>0</v>
      </c>
      <c r="AB12" s="23">
        <v>0</v>
      </c>
      <c r="AC12" s="31">
        <v>0</v>
      </c>
      <c r="AD12" s="24">
        <v>0</v>
      </c>
      <c r="AE12" s="21">
        <v>0</v>
      </c>
      <c r="AF12" s="25" t="s">
        <v>52</v>
      </c>
      <c r="AG12" s="54">
        <f t="shared" ref="AG12:AG44" si="9">X13</f>
        <v>43325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138">
        <f t="shared" ref="A13:A76" si="10">(A12+1)</f>
        <v>43365</v>
      </c>
      <c r="B13" s="139">
        <f ca="1">IF(A13&lt;=TODAY(),C13+P13,IF(AND(A13&gt;TODAY(),A13&lt;=$B$1),IF(VLOOKUP(TODAY(),$A$10:$D$5000,4,FALSE)=0,"n.d",C13+P13),"n.d"))</f>
        <v>10004.01518</v>
      </c>
      <c r="C13" s="124">
        <f t="shared" ref="C13:C76" si="11">(C12-R12)</f>
        <v>10000</v>
      </c>
      <c r="D13" s="140">
        <f ca="1">IF(A13&lt;$B$1,VLOOKUP(A13,[1]DI!$A$4:$B$15000,2,FALSE),0)</f>
        <v>0</v>
      </c>
      <c r="E13" s="141">
        <f t="shared" ca="1" si="1"/>
        <v>1</v>
      </c>
      <c r="F13" s="141">
        <f ca="1">(TRUNC(PRODUCT($E$12:$E12),16))</f>
        <v>1.0002458299999999</v>
      </c>
      <c r="G13" s="141">
        <f t="shared" ref="G13" si="12">IF(O12&gt;0,F12,G12)</f>
        <v>1</v>
      </c>
      <c r="H13" s="141">
        <f t="shared" ca="1" si="2"/>
        <v>1.0002458299999999</v>
      </c>
      <c r="I13" s="140">
        <f t="shared" ref="I13:I76" si="13">I12</f>
        <v>0.04</v>
      </c>
      <c r="J13" s="132">
        <f t="shared" ref="J13:J76" si="14">IF(O12&gt;0,VLOOKUP(O12,W$12:AG$150,2),J12)</f>
        <v>43364</v>
      </c>
      <c r="K13" s="123">
        <f t="shared" ref="K13:K76" si="15">IF(A13&gt;J13,IF(NETWORKDAYS(J13,A13,$W$160:$W$544)-1=0,1,NETWORKDAYS(J13,A13,$W$160:$W$544)-1),0)</f>
        <v>1</v>
      </c>
      <c r="L13" s="142">
        <f t="shared" ref="L13:L76" si="16">IF(AND(K13=1,K12=1),1,IF(K13&gt;0,IF(K13=K12,K13+1,K13),0))</f>
        <v>1</v>
      </c>
      <c r="M13" s="143">
        <f t="shared" si="3"/>
        <v>1.00015565</v>
      </c>
      <c r="N13" s="143">
        <f t="shared" ca="1" si="4"/>
        <v>1.0004015180000001</v>
      </c>
      <c r="O13" s="142">
        <f>IF(VLOOKUP(A13,X$12:AE$150,8)=VLOOKUP(A12,X$12:AE$150,8),0,VLOOKUP(A13,X$12:AE$150,8))</f>
        <v>0</v>
      </c>
      <c r="P13" s="141">
        <f t="shared" ca="1" si="5"/>
        <v>4.01518</v>
      </c>
      <c r="Q13" s="144">
        <f t="shared" si="6"/>
        <v>0</v>
      </c>
      <c r="R13" s="141">
        <f t="shared" si="7"/>
        <v>0</v>
      </c>
      <c r="S13" s="145" t="str">
        <f t="shared" ref="S13:S76" si="17">IF(O12&gt;0,VLOOKUP(O12,W$12:AG$150,10),S12)</f>
        <v>J=</v>
      </c>
      <c r="T13" s="132">
        <f t="shared" ref="T13:T76" si="18">IF(O12&gt;0,VLOOKUP(O12,W$12:AG$150,11),T12)</f>
        <v>43325</v>
      </c>
      <c r="U13" s="3"/>
      <c r="V13" s="4"/>
      <c r="W13" s="21">
        <f t="shared" ref="W13:W72" si="19">W12+1</f>
        <v>1</v>
      </c>
      <c r="X13" s="133">
        <f t="shared" si="8"/>
        <v>43325</v>
      </c>
      <c r="Y13" s="23">
        <f t="shared" ref="Y13:Y44" si="20">(Y12-AB13)</f>
        <v>10000</v>
      </c>
      <c r="Z13" s="24">
        <f t="shared" ref="Z13:Z44" si="21">NETWORKDAYS(X12,X13,W$160:W$444)-1</f>
        <v>-30</v>
      </c>
      <c r="AA13" s="23">
        <f t="shared" ref="AA13:AA44" si="22">ROUND((ROUND(((1+AA$11)^(Z13/252)),9)-1)*Y12,2)</f>
        <v>-46.58</v>
      </c>
      <c r="AB13" s="29">
        <f t="shared" ref="AB13:AB44" si="23">TRUNC(Y$12*AC13,6)</f>
        <v>0</v>
      </c>
      <c r="AC13" s="31">
        <v>0</v>
      </c>
      <c r="AD13" s="24">
        <v>0</v>
      </c>
      <c r="AE13" s="21">
        <f t="shared" ref="AE13:AE72" si="24">AE12+1</f>
        <v>1</v>
      </c>
      <c r="AF13" s="25" t="s">
        <v>53</v>
      </c>
      <c r="AG13" s="54">
        <f t="shared" si="9"/>
        <v>43355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138">
        <f t="shared" si="10"/>
        <v>43366</v>
      </c>
      <c r="B14" s="139">
        <f t="shared" ref="B14:B77" ca="1" si="25">IF(A14&lt;=TODAY(),C14+P14,IF(AND(A14&gt;TODAY(),A14&lt;=$B$1),IF(VLOOKUP(TODAY(),$A$10:$D$5000,4,FALSE)=0,"n.d",C14+P14),"n.d"))</f>
        <v>10004.01518</v>
      </c>
      <c r="C14" s="124">
        <f t="shared" si="11"/>
        <v>10000</v>
      </c>
      <c r="D14" s="140">
        <f ca="1">IF(A14&lt;$B$1,VLOOKUP(A14,[1]DI!$A$4:$B$15000,2,FALSE),0)</f>
        <v>0</v>
      </c>
      <c r="E14" s="141">
        <f t="shared" ref="E14:E77" ca="1" si="26">ROUND(((1+D14)^(1/252)),8)</f>
        <v>1</v>
      </c>
      <c r="F14" s="141">
        <f ca="1">(TRUNC(PRODUCT($E$12:$E13),16))</f>
        <v>1.0002458299999999</v>
      </c>
      <c r="G14" s="141">
        <f t="shared" ref="G14:G77" si="27">IF(O13&gt;0,F13,G13)</f>
        <v>1</v>
      </c>
      <c r="H14" s="141">
        <f t="shared" ref="H14:H77" ca="1" si="28">ROUND(F14/G14,8)</f>
        <v>1.0002458299999999</v>
      </c>
      <c r="I14" s="140">
        <f t="shared" si="13"/>
        <v>0.04</v>
      </c>
      <c r="J14" s="132">
        <f t="shared" si="14"/>
        <v>43364</v>
      </c>
      <c r="K14" s="123">
        <f t="shared" si="15"/>
        <v>1</v>
      </c>
      <c r="L14" s="142">
        <f t="shared" si="16"/>
        <v>1</v>
      </c>
      <c r="M14" s="143">
        <f t="shared" si="3"/>
        <v>1.00015565</v>
      </c>
      <c r="N14" s="143">
        <f t="shared" ca="1" si="4"/>
        <v>1.0004015180000001</v>
      </c>
      <c r="O14" s="142">
        <f t="shared" ref="O14:O76" si="29">IF(VLOOKUP(A14,X$12:AE$150,8)=VLOOKUP(A13,X$12:AE$150,8),0,VLOOKUP(A14,X$12:AE$150,8))</f>
        <v>0</v>
      </c>
      <c r="P14" s="141">
        <f t="shared" ca="1" si="5"/>
        <v>4.01518</v>
      </c>
      <c r="Q14" s="144">
        <f t="shared" si="6"/>
        <v>0</v>
      </c>
      <c r="R14" s="141">
        <f t="shared" si="7"/>
        <v>0</v>
      </c>
      <c r="S14" s="145" t="str">
        <f t="shared" si="17"/>
        <v>J=</v>
      </c>
      <c r="T14" s="132">
        <f t="shared" si="18"/>
        <v>43325</v>
      </c>
      <c r="U14" s="3"/>
      <c r="V14" s="4"/>
      <c r="W14" s="21">
        <f t="shared" si="19"/>
        <v>2</v>
      </c>
      <c r="X14" s="133">
        <f t="shared" si="8"/>
        <v>43355</v>
      </c>
      <c r="Y14" s="23">
        <f t="shared" si="20"/>
        <v>10000</v>
      </c>
      <c r="Z14" s="24">
        <f t="shared" si="21"/>
        <v>21</v>
      </c>
      <c r="AA14" s="23">
        <f t="shared" si="22"/>
        <v>32.74</v>
      </c>
      <c r="AB14" s="29">
        <f t="shared" si="23"/>
        <v>0</v>
      </c>
      <c r="AC14" s="31">
        <v>0</v>
      </c>
      <c r="AD14" s="23">
        <f t="shared" ref="AD14:AD44" si="30">(AA14+AB14)</f>
        <v>32.74</v>
      </c>
      <c r="AE14" s="21">
        <f t="shared" si="24"/>
        <v>2</v>
      </c>
      <c r="AF14" s="25" t="s">
        <v>53</v>
      </c>
      <c r="AG14" s="54">
        <f t="shared" si="9"/>
        <v>43388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138">
        <f t="shared" si="10"/>
        <v>43367</v>
      </c>
      <c r="B15" s="139">
        <f t="shared" ca="1" si="25"/>
        <v>10004.01518</v>
      </c>
      <c r="C15" s="124">
        <f t="shared" si="11"/>
        <v>10000</v>
      </c>
      <c r="D15" s="140">
        <f ca="1">IF(A15&lt;$B$1,VLOOKUP(A15,[1]DI!$A$4:$B$15000,2,FALSE),0)</f>
        <v>6.3899999999999998E-2</v>
      </c>
      <c r="E15" s="141">
        <f t="shared" ca="1" si="26"/>
        <v>1.0002458299999999</v>
      </c>
      <c r="F15" s="141">
        <f ca="1">(TRUNC(PRODUCT($E$12:$E14),16))</f>
        <v>1.0002458299999999</v>
      </c>
      <c r="G15" s="141">
        <f t="shared" si="27"/>
        <v>1</v>
      </c>
      <c r="H15" s="141">
        <f t="shared" ca="1" si="28"/>
        <v>1.0002458299999999</v>
      </c>
      <c r="I15" s="140">
        <f t="shared" si="13"/>
        <v>0.04</v>
      </c>
      <c r="J15" s="132">
        <f t="shared" si="14"/>
        <v>43364</v>
      </c>
      <c r="K15" s="123">
        <f t="shared" si="15"/>
        <v>1</v>
      </c>
      <c r="L15" s="142">
        <f t="shared" si="16"/>
        <v>1</v>
      </c>
      <c r="M15" s="143">
        <f t="shared" si="3"/>
        <v>1.00015565</v>
      </c>
      <c r="N15" s="143">
        <f t="shared" ca="1" si="4"/>
        <v>1.0004015180000001</v>
      </c>
      <c r="O15" s="142">
        <f t="shared" si="29"/>
        <v>0</v>
      </c>
      <c r="P15" s="141">
        <f t="shared" ca="1" si="5"/>
        <v>4.01518</v>
      </c>
      <c r="Q15" s="144">
        <f t="shared" si="6"/>
        <v>0</v>
      </c>
      <c r="R15" s="141">
        <f t="shared" si="7"/>
        <v>0</v>
      </c>
      <c r="S15" s="145" t="str">
        <f t="shared" si="17"/>
        <v>J=</v>
      </c>
      <c r="T15" s="132">
        <f t="shared" si="18"/>
        <v>43325</v>
      </c>
      <c r="U15" s="3"/>
      <c r="V15" s="4"/>
      <c r="W15" s="21">
        <f t="shared" si="19"/>
        <v>3</v>
      </c>
      <c r="X15" s="133">
        <f t="shared" si="8"/>
        <v>43388</v>
      </c>
      <c r="Y15" s="23">
        <f t="shared" si="20"/>
        <v>10000</v>
      </c>
      <c r="Z15" s="24">
        <f t="shared" si="21"/>
        <v>22</v>
      </c>
      <c r="AA15" s="23">
        <f t="shared" si="22"/>
        <v>34.299999999999997</v>
      </c>
      <c r="AB15" s="29">
        <f t="shared" si="23"/>
        <v>0</v>
      </c>
      <c r="AC15" s="31">
        <v>0</v>
      </c>
      <c r="AD15" s="23">
        <f t="shared" si="30"/>
        <v>34.299999999999997</v>
      </c>
      <c r="AE15" s="21">
        <f t="shared" si="24"/>
        <v>3</v>
      </c>
      <c r="AF15" s="25" t="s">
        <v>53</v>
      </c>
      <c r="AG15" s="54">
        <f t="shared" si="9"/>
        <v>43416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138">
        <f t="shared" si="10"/>
        <v>43368</v>
      </c>
      <c r="B16" s="139">
        <f t="shared" ca="1" si="25"/>
        <v>10008.031969989999</v>
      </c>
      <c r="C16" s="124">
        <f t="shared" si="11"/>
        <v>10000</v>
      </c>
      <c r="D16" s="140">
        <f ca="1">IF(A16&lt;$B$1,VLOOKUP(A16,[1]DI!$A$4:$B$15000,2,FALSE),0)</f>
        <v>6.3899999999999998E-2</v>
      </c>
      <c r="E16" s="141">
        <f t="shared" ca="1" si="26"/>
        <v>1.0002458299999999</v>
      </c>
      <c r="F16" s="141">
        <f ca="1">(TRUNC(PRODUCT($E$12:$E15),16))</f>
        <v>1.00049172043239</v>
      </c>
      <c r="G16" s="141">
        <f t="shared" si="27"/>
        <v>1</v>
      </c>
      <c r="H16" s="141">
        <f t="shared" ca="1" si="28"/>
        <v>1.0004917200000001</v>
      </c>
      <c r="I16" s="140">
        <f t="shared" si="13"/>
        <v>0.04</v>
      </c>
      <c r="J16" s="132">
        <f t="shared" si="14"/>
        <v>43364</v>
      </c>
      <c r="K16" s="123">
        <f t="shared" si="15"/>
        <v>2</v>
      </c>
      <c r="L16" s="142">
        <f t="shared" si="16"/>
        <v>2</v>
      </c>
      <c r="M16" s="143">
        <f t="shared" si="3"/>
        <v>1.0003113239999999</v>
      </c>
      <c r="N16" s="143">
        <f t="shared" ca="1" si="4"/>
        <v>1.000803197</v>
      </c>
      <c r="O16" s="142">
        <f t="shared" si="29"/>
        <v>0</v>
      </c>
      <c r="P16" s="141">
        <f t="shared" ca="1" si="5"/>
        <v>8.0319699900000003</v>
      </c>
      <c r="Q16" s="144">
        <f t="shared" si="6"/>
        <v>0</v>
      </c>
      <c r="R16" s="141">
        <f t="shared" si="7"/>
        <v>0</v>
      </c>
      <c r="S16" s="145" t="str">
        <f t="shared" si="17"/>
        <v>J=</v>
      </c>
      <c r="T16" s="132">
        <f t="shared" si="18"/>
        <v>43325</v>
      </c>
      <c r="U16" s="3"/>
      <c r="V16" s="4"/>
      <c r="W16" s="21">
        <f t="shared" si="19"/>
        <v>4</v>
      </c>
      <c r="X16" s="133">
        <f t="shared" si="8"/>
        <v>43416</v>
      </c>
      <c r="Y16" s="23">
        <f t="shared" si="20"/>
        <v>9939</v>
      </c>
      <c r="Z16" s="24">
        <f t="shared" si="21"/>
        <v>19</v>
      </c>
      <c r="AA16" s="23">
        <f t="shared" si="22"/>
        <v>29.61</v>
      </c>
      <c r="AB16" s="29">
        <f t="shared" si="23"/>
        <v>61</v>
      </c>
      <c r="AC16" s="31">
        <v>6.1000000000000004E-3</v>
      </c>
      <c r="AD16" s="23">
        <f t="shared" si="30"/>
        <v>90.61</v>
      </c>
      <c r="AE16" s="21">
        <f t="shared" si="24"/>
        <v>4</v>
      </c>
      <c r="AF16" s="25" t="s">
        <v>53</v>
      </c>
      <c r="AG16" s="54">
        <f t="shared" si="9"/>
        <v>43446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138">
        <f t="shared" si="10"/>
        <v>43369</v>
      </c>
      <c r="B17" s="139">
        <f t="shared" ca="1" si="25"/>
        <v>10012.050370000001</v>
      </c>
      <c r="C17" s="124">
        <f t="shared" si="11"/>
        <v>10000</v>
      </c>
      <c r="D17" s="140">
        <f ca="1">IF(A17&lt;$B$1,VLOOKUP(A17,[1]DI!$A$4:$B$15000,2,FALSE),0)</f>
        <v>6.3899999999999998E-2</v>
      </c>
      <c r="E17" s="141">
        <f t="shared" ca="1" si="26"/>
        <v>1.0002458299999999</v>
      </c>
      <c r="F17" s="141">
        <f ca="1">(TRUNC(PRODUCT($E$12:$E16),16))</f>
        <v>1.00073767131202</v>
      </c>
      <c r="G17" s="141">
        <f t="shared" si="27"/>
        <v>1</v>
      </c>
      <c r="H17" s="141">
        <f t="shared" ca="1" si="28"/>
        <v>1.0007376699999999</v>
      </c>
      <c r="I17" s="140">
        <f t="shared" si="13"/>
        <v>0.04</v>
      </c>
      <c r="J17" s="132">
        <f t="shared" si="14"/>
        <v>43364</v>
      </c>
      <c r="K17" s="123">
        <f t="shared" si="15"/>
        <v>3</v>
      </c>
      <c r="L17" s="142">
        <f t="shared" si="16"/>
        <v>3</v>
      </c>
      <c r="M17" s="143">
        <f t="shared" si="3"/>
        <v>1.000467022</v>
      </c>
      <c r="N17" s="143">
        <f t="shared" ca="1" si="4"/>
        <v>1.0012050370000001</v>
      </c>
      <c r="O17" s="142">
        <f t="shared" si="29"/>
        <v>0</v>
      </c>
      <c r="P17" s="141">
        <f t="shared" ca="1" si="5"/>
        <v>12.050369999999999</v>
      </c>
      <c r="Q17" s="144">
        <f t="shared" si="6"/>
        <v>0</v>
      </c>
      <c r="R17" s="141">
        <f t="shared" si="7"/>
        <v>0</v>
      </c>
      <c r="S17" s="145" t="str">
        <f t="shared" si="17"/>
        <v>J=</v>
      </c>
      <c r="T17" s="132">
        <f t="shared" si="18"/>
        <v>43325</v>
      </c>
      <c r="U17" s="3"/>
      <c r="V17" s="4"/>
      <c r="W17" s="21">
        <f t="shared" si="19"/>
        <v>5</v>
      </c>
      <c r="X17" s="133">
        <f t="shared" si="8"/>
        <v>43446</v>
      </c>
      <c r="Y17" s="23">
        <f t="shared" si="20"/>
        <v>9878</v>
      </c>
      <c r="Z17" s="24">
        <f t="shared" si="21"/>
        <v>21</v>
      </c>
      <c r="AA17" s="23">
        <f t="shared" si="22"/>
        <v>32.54</v>
      </c>
      <c r="AB17" s="29">
        <f t="shared" si="23"/>
        <v>61</v>
      </c>
      <c r="AC17" s="31">
        <v>6.1000000000000004E-3</v>
      </c>
      <c r="AD17" s="23">
        <f t="shared" si="30"/>
        <v>93.539999999999992</v>
      </c>
      <c r="AE17" s="21">
        <f t="shared" si="24"/>
        <v>5</v>
      </c>
      <c r="AF17" s="25" t="s">
        <v>53</v>
      </c>
      <c r="AG17" s="54">
        <f t="shared" si="9"/>
        <v>43479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138">
        <f t="shared" si="10"/>
        <v>43370</v>
      </c>
      <c r="B18" s="139">
        <f t="shared" ca="1" si="25"/>
        <v>10016.07037999</v>
      </c>
      <c r="C18" s="124">
        <f t="shared" si="11"/>
        <v>10000</v>
      </c>
      <c r="D18" s="140">
        <f ca="1">IF(A18&lt;$B$1,VLOOKUP(A18,[1]DI!$A$4:$B$15000,2,FALSE),0)</f>
        <v>6.3899999999999998E-2</v>
      </c>
      <c r="E18" s="141">
        <f t="shared" ca="1" si="26"/>
        <v>1.0002458299999999</v>
      </c>
      <c r="F18" s="141">
        <f ca="1">(TRUNC(PRODUCT($E$12:$E17),16))</f>
        <v>1.0009836826537599</v>
      </c>
      <c r="G18" s="141">
        <f t="shared" si="27"/>
        <v>1</v>
      </c>
      <c r="H18" s="141">
        <f t="shared" ca="1" si="28"/>
        <v>1.00098368</v>
      </c>
      <c r="I18" s="140">
        <f t="shared" si="13"/>
        <v>0.04</v>
      </c>
      <c r="J18" s="132">
        <f t="shared" si="14"/>
        <v>43364</v>
      </c>
      <c r="K18" s="123">
        <f t="shared" si="15"/>
        <v>4</v>
      </c>
      <c r="L18" s="142">
        <f t="shared" si="16"/>
        <v>4</v>
      </c>
      <c r="M18" s="143">
        <f t="shared" si="3"/>
        <v>1.000622745</v>
      </c>
      <c r="N18" s="143">
        <f t="shared" ca="1" si="4"/>
        <v>1.0016070379999999</v>
      </c>
      <c r="O18" s="142">
        <f t="shared" si="29"/>
        <v>0</v>
      </c>
      <c r="P18" s="141">
        <f t="shared" ca="1" si="5"/>
        <v>16.070379989999999</v>
      </c>
      <c r="Q18" s="144">
        <f t="shared" si="6"/>
        <v>0</v>
      </c>
      <c r="R18" s="141">
        <f t="shared" si="7"/>
        <v>0</v>
      </c>
      <c r="S18" s="145" t="str">
        <f t="shared" si="17"/>
        <v>J=</v>
      </c>
      <c r="T18" s="132">
        <f t="shared" si="18"/>
        <v>43325</v>
      </c>
      <c r="U18" s="3"/>
      <c r="V18" s="4"/>
      <c r="W18" s="21">
        <f t="shared" si="19"/>
        <v>6</v>
      </c>
      <c r="X18" s="133">
        <f t="shared" si="8"/>
        <v>43479</v>
      </c>
      <c r="Y18" s="23">
        <f t="shared" si="20"/>
        <v>9817</v>
      </c>
      <c r="Z18" s="24">
        <f t="shared" si="21"/>
        <v>21</v>
      </c>
      <c r="AA18" s="23">
        <f t="shared" si="22"/>
        <v>32.340000000000003</v>
      </c>
      <c r="AB18" s="29">
        <f t="shared" si="23"/>
        <v>61</v>
      </c>
      <c r="AC18" s="31">
        <v>6.1000000000000004E-3</v>
      </c>
      <c r="AD18" s="23">
        <f t="shared" si="30"/>
        <v>93.34</v>
      </c>
      <c r="AE18" s="21">
        <f t="shared" si="24"/>
        <v>6</v>
      </c>
      <c r="AF18" s="25" t="s">
        <v>53</v>
      </c>
      <c r="AG18" s="54">
        <f t="shared" si="9"/>
        <v>43508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138">
        <f t="shared" si="10"/>
        <v>43371</v>
      </c>
      <c r="B19" s="139">
        <f t="shared" ca="1" si="25"/>
        <v>10020.09198999</v>
      </c>
      <c r="C19" s="124">
        <f t="shared" si="11"/>
        <v>10000</v>
      </c>
      <c r="D19" s="140">
        <f ca="1">IF(A19&lt;$B$1,VLOOKUP(A19,[1]DI!$A$4:$B$15000,2,FALSE),0)</f>
        <v>6.3899999999999998E-2</v>
      </c>
      <c r="E19" s="141">
        <f t="shared" ca="1" si="26"/>
        <v>1.0002458299999999</v>
      </c>
      <c r="F19" s="141">
        <f ca="1">(TRUNC(PRODUCT($E$12:$E18),16))</f>
        <v>1.00122975447247</v>
      </c>
      <c r="G19" s="141">
        <f t="shared" si="27"/>
        <v>1</v>
      </c>
      <c r="H19" s="141">
        <f t="shared" ca="1" si="28"/>
        <v>1.00122975</v>
      </c>
      <c r="I19" s="140">
        <f t="shared" si="13"/>
        <v>0.04</v>
      </c>
      <c r="J19" s="132">
        <f t="shared" si="14"/>
        <v>43364</v>
      </c>
      <c r="K19" s="123">
        <f t="shared" si="15"/>
        <v>5</v>
      </c>
      <c r="L19" s="142">
        <f t="shared" si="16"/>
        <v>5</v>
      </c>
      <c r="M19" s="143">
        <f t="shared" si="3"/>
        <v>1.000778492</v>
      </c>
      <c r="N19" s="143">
        <f t="shared" ca="1" si="4"/>
        <v>1.002009199</v>
      </c>
      <c r="O19" s="142">
        <f t="shared" si="29"/>
        <v>0</v>
      </c>
      <c r="P19" s="141">
        <f t="shared" ca="1" si="5"/>
        <v>20.091989989999998</v>
      </c>
      <c r="Q19" s="144">
        <f t="shared" si="6"/>
        <v>0</v>
      </c>
      <c r="R19" s="141">
        <f t="shared" si="7"/>
        <v>0</v>
      </c>
      <c r="S19" s="145" t="str">
        <f t="shared" si="17"/>
        <v>J=</v>
      </c>
      <c r="T19" s="132">
        <f t="shared" si="18"/>
        <v>43325</v>
      </c>
      <c r="U19" s="3"/>
      <c r="V19" s="4"/>
      <c r="W19" s="21">
        <f t="shared" si="19"/>
        <v>7</v>
      </c>
      <c r="X19" s="133">
        <f t="shared" si="8"/>
        <v>43508</v>
      </c>
      <c r="Y19" s="23">
        <f t="shared" si="20"/>
        <v>9756</v>
      </c>
      <c r="Z19" s="24">
        <f t="shared" si="21"/>
        <v>21</v>
      </c>
      <c r="AA19" s="23">
        <f t="shared" si="22"/>
        <v>32.14</v>
      </c>
      <c r="AB19" s="29">
        <f t="shared" si="23"/>
        <v>61</v>
      </c>
      <c r="AC19" s="31">
        <v>6.1000000000000004E-3</v>
      </c>
      <c r="AD19" s="23">
        <f t="shared" si="30"/>
        <v>93.14</v>
      </c>
      <c r="AE19" s="21">
        <f t="shared" si="24"/>
        <v>7</v>
      </c>
      <c r="AF19" s="25" t="s">
        <v>53</v>
      </c>
      <c r="AG19" s="54">
        <f t="shared" si="9"/>
        <v>43536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138">
        <f t="shared" si="10"/>
        <v>43372</v>
      </c>
      <c r="B20" s="139">
        <f t="shared" ca="1" si="25"/>
        <v>10024.11531999</v>
      </c>
      <c r="C20" s="124">
        <f t="shared" si="11"/>
        <v>10000</v>
      </c>
      <c r="D20" s="140">
        <f ca="1">IF(A20&lt;$B$1,VLOOKUP(A20,[1]DI!$A$4:$B$15000,2,FALSE),0)</f>
        <v>0</v>
      </c>
      <c r="E20" s="141">
        <f t="shared" ca="1" si="26"/>
        <v>1</v>
      </c>
      <c r="F20" s="141">
        <f ca="1">(TRUNC(PRODUCT($E$12:$E19),16))</f>
        <v>1.00147588678301</v>
      </c>
      <c r="G20" s="141">
        <f t="shared" si="27"/>
        <v>1</v>
      </c>
      <c r="H20" s="141">
        <f t="shared" ca="1" si="28"/>
        <v>1.00147589</v>
      </c>
      <c r="I20" s="140">
        <f t="shared" si="13"/>
        <v>0.04</v>
      </c>
      <c r="J20" s="132">
        <f t="shared" si="14"/>
        <v>43364</v>
      </c>
      <c r="K20" s="123">
        <f t="shared" si="15"/>
        <v>5</v>
      </c>
      <c r="L20" s="142">
        <f t="shared" si="16"/>
        <v>6</v>
      </c>
      <c r="M20" s="143">
        <f t="shared" si="3"/>
        <v>1.000934263</v>
      </c>
      <c r="N20" s="143">
        <f t="shared" ca="1" si="4"/>
        <v>1.002411532</v>
      </c>
      <c r="O20" s="142">
        <f t="shared" si="29"/>
        <v>0</v>
      </c>
      <c r="P20" s="141">
        <f t="shared" ca="1" si="5"/>
        <v>24.11531999</v>
      </c>
      <c r="Q20" s="144">
        <f t="shared" si="6"/>
        <v>0</v>
      </c>
      <c r="R20" s="141">
        <f t="shared" si="7"/>
        <v>0</v>
      </c>
      <c r="S20" s="145" t="str">
        <f t="shared" si="17"/>
        <v>J=</v>
      </c>
      <c r="T20" s="132">
        <f t="shared" si="18"/>
        <v>43325</v>
      </c>
      <c r="U20" s="3"/>
      <c r="V20" s="4"/>
      <c r="W20" s="21">
        <f t="shared" si="19"/>
        <v>8</v>
      </c>
      <c r="X20" s="133">
        <f t="shared" si="8"/>
        <v>43536</v>
      </c>
      <c r="Y20" s="23">
        <f t="shared" si="20"/>
        <v>9695</v>
      </c>
      <c r="Z20" s="24">
        <f t="shared" si="21"/>
        <v>18</v>
      </c>
      <c r="AA20" s="23">
        <f t="shared" si="22"/>
        <v>27.37</v>
      </c>
      <c r="AB20" s="29">
        <f t="shared" si="23"/>
        <v>61</v>
      </c>
      <c r="AC20" s="31">
        <v>6.1000000000000004E-3</v>
      </c>
      <c r="AD20" s="23">
        <f t="shared" si="30"/>
        <v>88.37</v>
      </c>
      <c r="AE20" s="21">
        <f t="shared" si="24"/>
        <v>8</v>
      </c>
      <c r="AF20" s="25" t="s">
        <v>53</v>
      </c>
      <c r="AG20" s="54">
        <f t="shared" si="9"/>
        <v>43567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138">
        <f t="shared" si="10"/>
        <v>43373</v>
      </c>
      <c r="B21" s="139">
        <f t="shared" ca="1" si="25"/>
        <v>10024.11531999</v>
      </c>
      <c r="C21" s="124">
        <f t="shared" si="11"/>
        <v>10000</v>
      </c>
      <c r="D21" s="140">
        <f ca="1">IF(A21&lt;$B$1,VLOOKUP(A21,[1]DI!$A$4:$B$15000,2,FALSE),0)</f>
        <v>0</v>
      </c>
      <c r="E21" s="141">
        <f t="shared" ca="1" si="26"/>
        <v>1</v>
      </c>
      <c r="F21" s="141">
        <f ca="1">(TRUNC(PRODUCT($E$12:$E20),16))</f>
        <v>1.00147588678301</v>
      </c>
      <c r="G21" s="141">
        <f t="shared" si="27"/>
        <v>1</v>
      </c>
      <c r="H21" s="141">
        <f t="shared" ca="1" si="28"/>
        <v>1.00147589</v>
      </c>
      <c r="I21" s="140">
        <f t="shared" si="13"/>
        <v>0.04</v>
      </c>
      <c r="J21" s="132">
        <f t="shared" si="14"/>
        <v>43364</v>
      </c>
      <c r="K21" s="123">
        <f t="shared" si="15"/>
        <v>5</v>
      </c>
      <c r="L21" s="142">
        <f t="shared" si="16"/>
        <v>6</v>
      </c>
      <c r="M21" s="143">
        <f t="shared" si="3"/>
        <v>1.000934263</v>
      </c>
      <c r="N21" s="143">
        <f t="shared" ca="1" si="4"/>
        <v>1.002411532</v>
      </c>
      <c r="O21" s="142">
        <f t="shared" si="29"/>
        <v>0</v>
      </c>
      <c r="P21" s="141">
        <f t="shared" ca="1" si="5"/>
        <v>24.11531999</v>
      </c>
      <c r="Q21" s="144">
        <f t="shared" si="6"/>
        <v>0</v>
      </c>
      <c r="R21" s="141">
        <f t="shared" si="7"/>
        <v>0</v>
      </c>
      <c r="S21" s="145" t="str">
        <f t="shared" si="17"/>
        <v>J=</v>
      </c>
      <c r="T21" s="132">
        <f t="shared" si="18"/>
        <v>43325</v>
      </c>
      <c r="U21" s="3"/>
      <c r="V21" s="4"/>
      <c r="W21" s="21">
        <f t="shared" si="19"/>
        <v>9</v>
      </c>
      <c r="X21" s="133">
        <f t="shared" si="8"/>
        <v>43567</v>
      </c>
      <c r="Y21" s="23">
        <f t="shared" si="20"/>
        <v>9634</v>
      </c>
      <c r="Z21" s="24">
        <f t="shared" si="21"/>
        <v>23</v>
      </c>
      <c r="AA21" s="23">
        <f t="shared" si="22"/>
        <v>34.770000000000003</v>
      </c>
      <c r="AB21" s="29">
        <f t="shared" si="23"/>
        <v>61</v>
      </c>
      <c r="AC21" s="31">
        <v>6.1000000000000004E-3</v>
      </c>
      <c r="AD21" s="23">
        <f t="shared" si="30"/>
        <v>95.77000000000001</v>
      </c>
      <c r="AE21" s="21">
        <f t="shared" si="24"/>
        <v>9</v>
      </c>
      <c r="AF21" s="25" t="s">
        <v>53</v>
      </c>
      <c r="AG21" s="54">
        <f t="shared" si="9"/>
        <v>43598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138">
        <f t="shared" si="10"/>
        <v>43374</v>
      </c>
      <c r="B22" s="139">
        <f t="shared" ca="1" si="25"/>
        <v>10024.11531999</v>
      </c>
      <c r="C22" s="124">
        <f t="shared" si="11"/>
        <v>10000</v>
      </c>
      <c r="D22" s="140">
        <f ca="1">IF(A22&lt;$B$1,VLOOKUP(A22,[1]DI!$A$4:$B$15000,2,FALSE),0)</f>
        <v>6.4000000000000001E-2</v>
      </c>
      <c r="E22" s="141">
        <f t="shared" ca="1" si="26"/>
        <v>1.0002462000000001</v>
      </c>
      <c r="F22" s="141">
        <f ca="1">(TRUNC(PRODUCT($E$12:$E21),16))</f>
        <v>1.00147588678301</v>
      </c>
      <c r="G22" s="141">
        <f t="shared" si="27"/>
        <v>1</v>
      </c>
      <c r="H22" s="141">
        <f t="shared" ca="1" si="28"/>
        <v>1.00147589</v>
      </c>
      <c r="I22" s="140">
        <f t="shared" si="13"/>
        <v>0.04</v>
      </c>
      <c r="J22" s="132">
        <f t="shared" si="14"/>
        <v>43364</v>
      </c>
      <c r="K22" s="123">
        <f t="shared" si="15"/>
        <v>6</v>
      </c>
      <c r="L22" s="142">
        <f t="shared" si="16"/>
        <v>6</v>
      </c>
      <c r="M22" s="143">
        <f t="shared" si="3"/>
        <v>1.000934263</v>
      </c>
      <c r="N22" s="143">
        <f t="shared" ca="1" si="4"/>
        <v>1.002411532</v>
      </c>
      <c r="O22" s="142">
        <f t="shared" si="29"/>
        <v>0</v>
      </c>
      <c r="P22" s="141">
        <f t="shared" ca="1" si="5"/>
        <v>24.11531999</v>
      </c>
      <c r="Q22" s="144">
        <f t="shared" si="6"/>
        <v>0</v>
      </c>
      <c r="R22" s="141">
        <f t="shared" si="7"/>
        <v>0</v>
      </c>
      <c r="S22" s="145" t="str">
        <f t="shared" si="17"/>
        <v>J=</v>
      </c>
      <c r="T22" s="132">
        <f t="shared" si="18"/>
        <v>43325</v>
      </c>
      <c r="U22" s="3"/>
      <c r="V22" s="4"/>
      <c r="W22" s="21">
        <f t="shared" si="19"/>
        <v>10</v>
      </c>
      <c r="X22" s="133">
        <f t="shared" si="8"/>
        <v>43598</v>
      </c>
      <c r="Y22" s="23">
        <f t="shared" si="20"/>
        <v>9573</v>
      </c>
      <c r="Z22" s="24">
        <f t="shared" si="21"/>
        <v>19</v>
      </c>
      <c r="AA22" s="23">
        <f t="shared" si="22"/>
        <v>28.53</v>
      </c>
      <c r="AB22" s="29">
        <f t="shared" si="23"/>
        <v>61</v>
      </c>
      <c r="AC22" s="31">
        <v>6.1000000000000004E-3</v>
      </c>
      <c r="AD22" s="23">
        <f t="shared" si="30"/>
        <v>89.53</v>
      </c>
      <c r="AE22" s="21">
        <f t="shared" si="24"/>
        <v>10</v>
      </c>
      <c r="AF22" s="25" t="s">
        <v>53</v>
      </c>
      <c r="AG22" s="54">
        <f t="shared" si="9"/>
        <v>43628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138">
        <f t="shared" si="10"/>
        <v>43375</v>
      </c>
      <c r="B23" s="139">
        <f t="shared" ca="1" si="25"/>
        <v>10028.14386</v>
      </c>
      <c r="C23" s="124">
        <f t="shared" si="11"/>
        <v>10000</v>
      </c>
      <c r="D23" s="140">
        <f ca="1">IF(A23&lt;$B$1,VLOOKUP(A23,[1]DI!$A$4:$B$15000,2,FALSE),0)</f>
        <v>6.4000000000000001E-2</v>
      </c>
      <c r="E23" s="141">
        <f t="shared" ca="1" si="26"/>
        <v>1.0002462000000001</v>
      </c>
      <c r="F23" s="141">
        <f ca="1">(TRUNC(PRODUCT($E$12:$E22),16))</f>
        <v>1.00172245014634</v>
      </c>
      <c r="G23" s="141">
        <f t="shared" si="27"/>
        <v>1</v>
      </c>
      <c r="H23" s="141">
        <f t="shared" ca="1" si="28"/>
        <v>1.0017224499999999</v>
      </c>
      <c r="I23" s="140">
        <f t="shared" si="13"/>
        <v>0.04</v>
      </c>
      <c r="J23" s="132">
        <f t="shared" si="14"/>
        <v>43364</v>
      </c>
      <c r="K23" s="123">
        <f t="shared" si="15"/>
        <v>7</v>
      </c>
      <c r="L23" s="142">
        <f t="shared" si="16"/>
        <v>7</v>
      </c>
      <c r="M23" s="143">
        <f t="shared" si="3"/>
        <v>1.0010900579999999</v>
      </c>
      <c r="N23" s="143">
        <f t="shared" ca="1" si="4"/>
        <v>1.0028143860000001</v>
      </c>
      <c r="O23" s="142">
        <f t="shared" si="29"/>
        <v>0</v>
      </c>
      <c r="P23" s="141">
        <f t="shared" ca="1" si="5"/>
        <v>28.14386</v>
      </c>
      <c r="Q23" s="144">
        <f t="shared" si="6"/>
        <v>0</v>
      </c>
      <c r="R23" s="141">
        <f t="shared" si="7"/>
        <v>0</v>
      </c>
      <c r="S23" s="145" t="str">
        <f t="shared" si="17"/>
        <v>J=</v>
      </c>
      <c r="T23" s="132">
        <f t="shared" si="18"/>
        <v>43325</v>
      </c>
      <c r="U23" s="3"/>
      <c r="V23" s="4"/>
      <c r="W23" s="21">
        <f t="shared" si="19"/>
        <v>11</v>
      </c>
      <c r="X23" s="133">
        <f t="shared" si="8"/>
        <v>43628</v>
      </c>
      <c r="Y23" s="23">
        <f t="shared" si="20"/>
        <v>9512</v>
      </c>
      <c r="Z23" s="24">
        <f t="shared" si="21"/>
        <v>22</v>
      </c>
      <c r="AA23" s="23">
        <f t="shared" si="22"/>
        <v>32.83</v>
      </c>
      <c r="AB23" s="29">
        <f>TRUNC(Y$12*AC23,6)</f>
        <v>61</v>
      </c>
      <c r="AC23" s="31">
        <v>6.1000000000000004E-3</v>
      </c>
      <c r="AD23" s="23">
        <f t="shared" si="30"/>
        <v>93.83</v>
      </c>
      <c r="AE23" s="21">
        <f t="shared" si="24"/>
        <v>11</v>
      </c>
      <c r="AF23" s="25" t="s">
        <v>53</v>
      </c>
      <c r="AG23" s="54">
        <f t="shared" si="9"/>
        <v>43658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138">
        <f t="shared" si="10"/>
        <v>43376</v>
      </c>
      <c r="B24" s="139">
        <f t="shared" ca="1" si="25"/>
        <v>10032.174000000001</v>
      </c>
      <c r="C24" s="124">
        <f t="shared" si="11"/>
        <v>10000</v>
      </c>
      <c r="D24" s="140">
        <f ca="1">IF(A24&lt;$B$1,VLOOKUP(A24,[1]DI!$A$4:$B$15000,2,FALSE),0)</f>
        <v>6.4000000000000001E-2</v>
      </c>
      <c r="E24" s="141">
        <f t="shared" ca="1" si="26"/>
        <v>1.0002462000000001</v>
      </c>
      <c r="F24" s="141">
        <f ca="1">(TRUNC(PRODUCT($E$12:$E23),16))</f>
        <v>1.0019690742135601</v>
      </c>
      <c r="G24" s="141">
        <f t="shared" si="27"/>
        <v>1</v>
      </c>
      <c r="H24" s="141">
        <f t="shared" ca="1" si="28"/>
        <v>1.0019690699999999</v>
      </c>
      <c r="I24" s="140">
        <f t="shared" si="13"/>
        <v>0.04</v>
      </c>
      <c r="J24" s="132">
        <f t="shared" si="14"/>
        <v>43364</v>
      </c>
      <c r="K24" s="123">
        <f t="shared" si="15"/>
        <v>8</v>
      </c>
      <c r="L24" s="142">
        <f t="shared" si="16"/>
        <v>8</v>
      </c>
      <c r="M24" s="143">
        <f t="shared" si="3"/>
        <v>1.0012458769999999</v>
      </c>
      <c r="N24" s="143">
        <f t="shared" ca="1" si="4"/>
        <v>1.0032174</v>
      </c>
      <c r="O24" s="142">
        <f t="shared" si="29"/>
        <v>0</v>
      </c>
      <c r="P24" s="141">
        <f t="shared" ca="1" si="5"/>
        <v>32.173999999999999</v>
      </c>
      <c r="Q24" s="144">
        <f t="shared" si="6"/>
        <v>0</v>
      </c>
      <c r="R24" s="141">
        <f t="shared" si="7"/>
        <v>0</v>
      </c>
      <c r="S24" s="145" t="str">
        <f t="shared" si="17"/>
        <v>J=</v>
      </c>
      <c r="T24" s="132">
        <f t="shared" si="18"/>
        <v>43325</v>
      </c>
      <c r="U24" s="3"/>
      <c r="V24" s="4"/>
      <c r="W24" s="21">
        <f t="shared" si="19"/>
        <v>12</v>
      </c>
      <c r="X24" s="133">
        <f t="shared" si="8"/>
        <v>43658</v>
      </c>
      <c r="Y24" s="23">
        <f t="shared" si="20"/>
        <v>9450</v>
      </c>
      <c r="Z24" s="24">
        <f t="shared" si="21"/>
        <v>21</v>
      </c>
      <c r="AA24" s="23">
        <f t="shared" si="22"/>
        <v>31.14</v>
      </c>
      <c r="AB24" s="29">
        <f t="shared" si="23"/>
        <v>62</v>
      </c>
      <c r="AC24" s="31">
        <v>6.1999999999999998E-3</v>
      </c>
      <c r="AD24" s="23">
        <f t="shared" si="30"/>
        <v>93.14</v>
      </c>
      <c r="AE24" s="21">
        <f t="shared" si="24"/>
        <v>12</v>
      </c>
      <c r="AF24" s="25" t="s">
        <v>53</v>
      </c>
      <c r="AG24" s="54">
        <f t="shared" si="9"/>
        <v>43689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138">
        <f t="shared" si="10"/>
        <v>43377</v>
      </c>
      <c r="B25" s="139">
        <f t="shared" ca="1" si="25"/>
        <v>10036.205869990001</v>
      </c>
      <c r="C25" s="124">
        <f t="shared" si="11"/>
        <v>10000</v>
      </c>
      <c r="D25" s="140">
        <f ca="1">IF(A25&lt;$B$1,VLOOKUP(A25,[1]DI!$A$4:$B$15000,2,FALSE),0)</f>
        <v>6.4000000000000001E-2</v>
      </c>
      <c r="E25" s="141">
        <f t="shared" ca="1" si="26"/>
        <v>1.0002462000000001</v>
      </c>
      <c r="F25" s="141">
        <f ca="1">(TRUNC(PRODUCT($E$12:$E24),16))</f>
        <v>1.0022157589996299</v>
      </c>
      <c r="G25" s="141">
        <f t="shared" si="27"/>
        <v>1</v>
      </c>
      <c r="H25" s="141">
        <f t="shared" ca="1" si="28"/>
        <v>1.0022157599999999</v>
      </c>
      <c r="I25" s="140">
        <f t="shared" si="13"/>
        <v>0.04</v>
      </c>
      <c r="J25" s="132">
        <f t="shared" si="14"/>
        <v>43364</v>
      </c>
      <c r="K25" s="123">
        <f t="shared" si="15"/>
        <v>9</v>
      </c>
      <c r="L25" s="142">
        <f t="shared" si="16"/>
        <v>9</v>
      </c>
      <c r="M25" s="143">
        <f t="shared" si="3"/>
        <v>1.0014017209999999</v>
      </c>
      <c r="N25" s="143">
        <f t="shared" ca="1" si="4"/>
        <v>1.0036205869999999</v>
      </c>
      <c r="O25" s="142">
        <f t="shared" si="29"/>
        <v>0</v>
      </c>
      <c r="P25" s="141">
        <f t="shared" ca="1" si="5"/>
        <v>36.205869989999997</v>
      </c>
      <c r="Q25" s="144">
        <f t="shared" si="6"/>
        <v>0</v>
      </c>
      <c r="R25" s="141">
        <f t="shared" si="7"/>
        <v>0</v>
      </c>
      <c r="S25" s="145" t="str">
        <f t="shared" si="17"/>
        <v>J=</v>
      </c>
      <c r="T25" s="132">
        <f t="shared" si="18"/>
        <v>43325</v>
      </c>
      <c r="U25" s="3"/>
      <c r="V25" s="4"/>
      <c r="W25" s="21">
        <f t="shared" si="19"/>
        <v>13</v>
      </c>
      <c r="X25" s="133">
        <f t="shared" si="8"/>
        <v>43689</v>
      </c>
      <c r="Y25" s="23">
        <f t="shared" si="20"/>
        <v>9283</v>
      </c>
      <c r="Z25" s="24">
        <f t="shared" si="21"/>
        <v>21</v>
      </c>
      <c r="AA25" s="23">
        <f t="shared" si="22"/>
        <v>30.94</v>
      </c>
      <c r="AB25" s="29">
        <f t="shared" si="23"/>
        <v>167</v>
      </c>
      <c r="AC25" s="31">
        <v>1.67E-2</v>
      </c>
      <c r="AD25" s="23">
        <f t="shared" si="30"/>
        <v>197.94</v>
      </c>
      <c r="AE25" s="21">
        <f t="shared" si="24"/>
        <v>13</v>
      </c>
      <c r="AF25" s="25" t="s">
        <v>53</v>
      </c>
      <c r="AG25" s="54">
        <f t="shared" si="9"/>
        <v>43720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138">
        <f t="shared" si="10"/>
        <v>43378</v>
      </c>
      <c r="B26" s="139">
        <f t="shared" ca="1" si="25"/>
        <v>10040.239250000001</v>
      </c>
      <c r="C26" s="124">
        <f t="shared" si="11"/>
        <v>10000</v>
      </c>
      <c r="D26" s="140">
        <f ca="1">IF(A26&lt;$B$1,VLOOKUP(A26,[1]DI!$A$4:$B$15000,2,FALSE),0)</f>
        <v>6.4000000000000001E-2</v>
      </c>
      <c r="E26" s="141">
        <f t="shared" ca="1" si="26"/>
        <v>1.0002462000000001</v>
      </c>
      <c r="F26" s="141">
        <f ca="1">(TRUNC(PRODUCT($E$12:$E25),16))</f>
        <v>1.0024625045194999</v>
      </c>
      <c r="G26" s="141">
        <f t="shared" si="27"/>
        <v>1</v>
      </c>
      <c r="H26" s="141">
        <f t="shared" ca="1" si="28"/>
        <v>1.0024625</v>
      </c>
      <c r="I26" s="140">
        <f t="shared" si="13"/>
        <v>0.04</v>
      </c>
      <c r="J26" s="132">
        <f t="shared" si="14"/>
        <v>43364</v>
      </c>
      <c r="K26" s="123">
        <f t="shared" si="15"/>
        <v>10</v>
      </c>
      <c r="L26" s="142">
        <f t="shared" si="16"/>
        <v>10</v>
      </c>
      <c r="M26" s="143">
        <f t="shared" si="3"/>
        <v>1.0015575889999999</v>
      </c>
      <c r="N26" s="143">
        <f t="shared" ca="1" si="4"/>
        <v>1.004023925</v>
      </c>
      <c r="O26" s="142">
        <f t="shared" si="29"/>
        <v>0</v>
      </c>
      <c r="P26" s="141">
        <f t="shared" ca="1" si="5"/>
        <v>40.239249999999998</v>
      </c>
      <c r="Q26" s="144">
        <f t="shared" si="6"/>
        <v>0</v>
      </c>
      <c r="R26" s="141">
        <f t="shared" si="7"/>
        <v>0</v>
      </c>
      <c r="S26" s="145" t="str">
        <f t="shared" si="17"/>
        <v>J=</v>
      </c>
      <c r="T26" s="132">
        <f t="shared" si="18"/>
        <v>43325</v>
      </c>
      <c r="U26" s="3"/>
      <c r="V26" s="4"/>
      <c r="W26" s="21">
        <f t="shared" si="19"/>
        <v>14</v>
      </c>
      <c r="X26" s="133">
        <f t="shared" si="8"/>
        <v>43720</v>
      </c>
      <c r="Y26" s="23">
        <f t="shared" si="20"/>
        <v>9116</v>
      </c>
      <c r="Z26" s="24">
        <f t="shared" si="21"/>
        <v>23</v>
      </c>
      <c r="AA26" s="23">
        <f t="shared" si="22"/>
        <v>33.29</v>
      </c>
      <c r="AB26" s="29">
        <f t="shared" si="23"/>
        <v>167</v>
      </c>
      <c r="AC26" s="31">
        <v>1.67E-2</v>
      </c>
      <c r="AD26" s="23">
        <f t="shared" si="30"/>
        <v>200.29</v>
      </c>
      <c r="AE26" s="21">
        <f t="shared" si="24"/>
        <v>14</v>
      </c>
      <c r="AF26" s="25" t="s">
        <v>53</v>
      </c>
      <c r="AG26" s="54">
        <f t="shared" si="9"/>
        <v>43752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138">
        <f t="shared" si="10"/>
        <v>43379</v>
      </c>
      <c r="B27" s="139">
        <f t="shared" ca="1" si="25"/>
        <v>10044.274339989999</v>
      </c>
      <c r="C27" s="124">
        <f t="shared" si="11"/>
        <v>10000</v>
      </c>
      <c r="D27" s="140">
        <f ca="1">IF(A27&lt;$B$1,VLOOKUP(A27,[1]DI!$A$4:$B$15000,2,FALSE),0)</f>
        <v>0</v>
      </c>
      <c r="E27" s="141">
        <f t="shared" ca="1" si="26"/>
        <v>1</v>
      </c>
      <c r="F27" s="141">
        <f ca="1">(TRUNC(PRODUCT($E$12:$E26),16))</f>
        <v>1.00270931078811</v>
      </c>
      <c r="G27" s="141">
        <f t="shared" si="27"/>
        <v>1</v>
      </c>
      <c r="H27" s="141">
        <f t="shared" ca="1" si="28"/>
        <v>1.00270931</v>
      </c>
      <c r="I27" s="140">
        <f t="shared" si="13"/>
        <v>0.04</v>
      </c>
      <c r="J27" s="132">
        <f t="shared" si="14"/>
        <v>43364</v>
      </c>
      <c r="K27" s="123">
        <f t="shared" si="15"/>
        <v>10</v>
      </c>
      <c r="L27" s="142">
        <f t="shared" si="16"/>
        <v>11</v>
      </c>
      <c r="M27" s="143">
        <f t="shared" si="3"/>
        <v>1.001713482</v>
      </c>
      <c r="N27" s="143">
        <f t="shared" ca="1" si="4"/>
        <v>1.0044274339999999</v>
      </c>
      <c r="O27" s="142">
        <f t="shared" si="29"/>
        <v>0</v>
      </c>
      <c r="P27" s="141">
        <f t="shared" ca="1" si="5"/>
        <v>44.274339990000001</v>
      </c>
      <c r="Q27" s="144">
        <f t="shared" si="6"/>
        <v>0</v>
      </c>
      <c r="R27" s="141">
        <f t="shared" si="7"/>
        <v>0</v>
      </c>
      <c r="S27" s="145" t="str">
        <f t="shared" si="17"/>
        <v>J=</v>
      </c>
      <c r="T27" s="132">
        <f t="shared" si="18"/>
        <v>43325</v>
      </c>
      <c r="U27" s="3"/>
      <c r="V27" s="4"/>
      <c r="W27" s="21">
        <f t="shared" si="19"/>
        <v>15</v>
      </c>
      <c r="X27" s="133">
        <f t="shared" si="8"/>
        <v>43752</v>
      </c>
      <c r="Y27" s="23">
        <f t="shared" si="20"/>
        <v>8949</v>
      </c>
      <c r="Z27" s="24">
        <f t="shared" si="21"/>
        <v>22</v>
      </c>
      <c r="AA27" s="23">
        <f t="shared" si="22"/>
        <v>31.27</v>
      </c>
      <c r="AB27" s="29">
        <f t="shared" si="23"/>
        <v>167</v>
      </c>
      <c r="AC27" s="31">
        <v>1.67E-2</v>
      </c>
      <c r="AD27" s="23">
        <f t="shared" si="30"/>
        <v>198.27</v>
      </c>
      <c r="AE27" s="21">
        <f t="shared" si="24"/>
        <v>15</v>
      </c>
      <c r="AF27" s="25" t="s">
        <v>53</v>
      </c>
      <c r="AG27" s="54">
        <f t="shared" si="9"/>
        <v>43781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138">
        <f t="shared" si="10"/>
        <v>43380</v>
      </c>
      <c r="B28" s="139">
        <f t="shared" ca="1" si="25"/>
        <v>10044.274339989999</v>
      </c>
      <c r="C28" s="124">
        <f t="shared" si="11"/>
        <v>10000</v>
      </c>
      <c r="D28" s="140">
        <f ca="1">IF(A28&lt;$B$1,VLOOKUP(A28,[1]DI!$A$4:$B$15000,2,FALSE),0)</f>
        <v>0</v>
      </c>
      <c r="E28" s="141">
        <f t="shared" ca="1" si="26"/>
        <v>1</v>
      </c>
      <c r="F28" s="141">
        <f ca="1">(TRUNC(PRODUCT($E$12:$E27),16))</f>
        <v>1.00270931078811</v>
      </c>
      <c r="G28" s="141">
        <f t="shared" si="27"/>
        <v>1</v>
      </c>
      <c r="H28" s="141">
        <f t="shared" ca="1" si="28"/>
        <v>1.00270931</v>
      </c>
      <c r="I28" s="140">
        <f t="shared" si="13"/>
        <v>0.04</v>
      </c>
      <c r="J28" s="132">
        <f t="shared" si="14"/>
        <v>43364</v>
      </c>
      <c r="K28" s="123">
        <f t="shared" si="15"/>
        <v>10</v>
      </c>
      <c r="L28" s="142">
        <f t="shared" si="16"/>
        <v>11</v>
      </c>
      <c r="M28" s="143">
        <f t="shared" si="3"/>
        <v>1.001713482</v>
      </c>
      <c r="N28" s="143">
        <f t="shared" ca="1" si="4"/>
        <v>1.0044274339999999</v>
      </c>
      <c r="O28" s="142">
        <f t="shared" si="29"/>
        <v>0</v>
      </c>
      <c r="P28" s="141">
        <f t="shared" ca="1" si="5"/>
        <v>44.274339990000001</v>
      </c>
      <c r="Q28" s="144">
        <f t="shared" si="6"/>
        <v>0</v>
      </c>
      <c r="R28" s="141">
        <f t="shared" si="7"/>
        <v>0</v>
      </c>
      <c r="S28" s="145" t="str">
        <f t="shared" si="17"/>
        <v>J=</v>
      </c>
      <c r="T28" s="132">
        <f t="shared" si="18"/>
        <v>43325</v>
      </c>
      <c r="U28" s="3"/>
      <c r="V28" s="4"/>
      <c r="W28" s="21">
        <f t="shared" si="19"/>
        <v>16</v>
      </c>
      <c r="X28" s="133">
        <f t="shared" si="8"/>
        <v>43781</v>
      </c>
      <c r="Y28" s="23">
        <f t="shared" si="20"/>
        <v>8782</v>
      </c>
      <c r="Z28" s="24">
        <f t="shared" si="21"/>
        <v>21</v>
      </c>
      <c r="AA28" s="23">
        <f t="shared" si="22"/>
        <v>29.3</v>
      </c>
      <c r="AB28" s="29">
        <f t="shared" si="23"/>
        <v>167</v>
      </c>
      <c r="AC28" s="31">
        <v>1.67E-2</v>
      </c>
      <c r="AD28" s="23">
        <f t="shared" si="30"/>
        <v>196.3</v>
      </c>
      <c r="AE28" s="21">
        <f t="shared" si="24"/>
        <v>16</v>
      </c>
      <c r="AF28" s="25" t="s">
        <v>53</v>
      </c>
      <c r="AG28" s="54">
        <f t="shared" si="9"/>
        <v>43811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138">
        <f t="shared" si="10"/>
        <v>43381</v>
      </c>
      <c r="B29" s="139">
        <f t="shared" ca="1" si="25"/>
        <v>10044.274339989999</v>
      </c>
      <c r="C29" s="124">
        <f t="shared" si="11"/>
        <v>10000</v>
      </c>
      <c r="D29" s="140">
        <f ca="1">IF(A29&lt;$B$1,VLOOKUP(A29,[1]DI!$A$4:$B$15000,2,FALSE),0)</f>
        <v>6.4000000000000001E-2</v>
      </c>
      <c r="E29" s="141">
        <f t="shared" ca="1" si="26"/>
        <v>1.0002462000000001</v>
      </c>
      <c r="F29" s="141">
        <f ca="1">(TRUNC(PRODUCT($E$12:$E28),16))</f>
        <v>1.00270931078811</v>
      </c>
      <c r="G29" s="141">
        <f t="shared" si="27"/>
        <v>1</v>
      </c>
      <c r="H29" s="141">
        <f t="shared" ca="1" si="28"/>
        <v>1.00270931</v>
      </c>
      <c r="I29" s="140">
        <f t="shared" si="13"/>
        <v>0.04</v>
      </c>
      <c r="J29" s="132">
        <f t="shared" si="14"/>
        <v>43364</v>
      </c>
      <c r="K29" s="123">
        <f t="shared" si="15"/>
        <v>11</v>
      </c>
      <c r="L29" s="142">
        <f t="shared" si="16"/>
        <v>11</v>
      </c>
      <c r="M29" s="143">
        <f t="shared" si="3"/>
        <v>1.001713482</v>
      </c>
      <c r="N29" s="143">
        <f t="shared" ca="1" si="4"/>
        <v>1.0044274339999999</v>
      </c>
      <c r="O29" s="142">
        <f t="shared" si="29"/>
        <v>0</v>
      </c>
      <c r="P29" s="141">
        <f t="shared" ca="1" si="5"/>
        <v>44.274339990000001</v>
      </c>
      <c r="Q29" s="144">
        <f t="shared" si="6"/>
        <v>0</v>
      </c>
      <c r="R29" s="141">
        <f t="shared" si="7"/>
        <v>0</v>
      </c>
      <c r="S29" s="145" t="str">
        <f t="shared" si="17"/>
        <v>J=</v>
      </c>
      <c r="T29" s="132">
        <f t="shared" si="18"/>
        <v>43325</v>
      </c>
      <c r="U29" s="3"/>
      <c r="V29" s="4"/>
      <c r="W29" s="21">
        <f t="shared" si="19"/>
        <v>17</v>
      </c>
      <c r="X29" s="133">
        <f t="shared" si="8"/>
        <v>43811</v>
      </c>
      <c r="Y29" s="23">
        <f t="shared" si="20"/>
        <v>8615</v>
      </c>
      <c r="Z29" s="24">
        <f t="shared" si="21"/>
        <v>21</v>
      </c>
      <c r="AA29" s="23">
        <f t="shared" si="22"/>
        <v>28.75</v>
      </c>
      <c r="AB29" s="29">
        <f t="shared" si="23"/>
        <v>167</v>
      </c>
      <c r="AC29" s="31">
        <v>1.67E-2</v>
      </c>
      <c r="AD29" s="23">
        <f t="shared" si="30"/>
        <v>195.75</v>
      </c>
      <c r="AE29" s="21">
        <f t="shared" si="24"/>
        <v>17</v>
      </c>
      <c r="AF29" s="25" t="s">
        <v>53</v>
      </c>
      <c r="AG29" s="54">
        <f t="shared" si="9"/>
        <v>43843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138">
        <f t="shared" si="10"/>
        <v>43382</v>
      </c>
      <c r="B30" s="139">
        <f t="shared" ca="1" si="25"/>
        <v>10048.31103999</v>
      </c>
      <c r="C30" s="124">
        <f t="shared" si="11"/>
        <v>10000</v>
      </c>
      <c r="D30" s="140">
        <f ca="1">IF(A30&lt;$B$1,VLOOKUP(A30,[1]DI!$A$4:$B$15000,2,FALSE),0)</f>
        <v>6.4000000000000001E-2</v>
      </c>
      <c r="E30" s="141">
        <f t="shared" ca="1" si="26"/>
        <v>1.0002462000000001</v>
      </c>
      <c r="F30" s="141">
        <f ca="1">(TRUNC(PRODUCT($E$12:$E29),16))</f>
        <v>1.0029561778204299</v>
      </c>
      <c r="G30" s="141">
        <f t="shared" si="27"/>
        <v>1</v>
      </c>
      <c r="H30" s="141">
        <f t="shared" ca="1" si="28"/>
        <v>1.00295618</v>
      </c>
      <c r="I30" s="140">
        <f t="shared" si="13"/>
        <v>0.04</v>
      </c>
      <c r="J30" s="132">
        <f t="shared" si="14"/>
        <v>43364</v>
      </c>
      <c r="K30" s="123">
        <f t="shared" si="15"/>
        <v>12</v>
      </c>
      <c r="L30" s="142">
        <f t="shared" si="16"/>
        <v>12</v>
      </c>
      <c r="M30" s="143">
        <f t="shared" si="3"/>
        <v>1.001869398</v>
      </c>
      <c r="N30" s="143">
        <f t="shared" ca="1" si="4"/>
        <v>1.004831104</v>
      </c>
      <c r="O30" s="142">
        <f t="shared" si="29"/>
        <v>0</v>
      </c>
      <c r="P30" s="141">
        <f t="shared" ca="1" si="5"/>
        <v>48.311039989999998</v>
      </c>
      <c r="Q30" s="144">
        <f t="shared" si="6"/>
        <v>0</v>
      </c>
      <c r="R30" s="141">
        <f t="shared" si="7"/>
        <v>0</v>
      </c>
      <c r="S30" s="145" t="str">
        <f t="shared" si="17"/>
        <v>J=</v>
      </c>
      <c r="T30" s="132">
        <f t="shared" si="18"/>
        <v>43325</v>
      </c>
      <c r="U30" s="3"/>
      <c r="V30" s="4"/>
      <c r="W30" s="21">
        <f t="shared" si="19"/>
        <v>18</v>
      </c>
      <c r="X30" s="133">
        <f t="shared" si="8"/>
        <v>43843</v>
      </c>
      <c r="Y30" s="23">
        <f t="shared" si="20"/>
        <v>8448</v>
      </c>
      <c r="Z30" s="24">
        <f t="shared" si="21"/>
        <v>20</v>
      </c>
      <c r="AA30" s="23">
        <f t="shared" si="22"/>
        <v>26.86</v>
      </c>
      <c r="AB30" s="29">
        <f t="shared" si="23"/>
        <v>167</v>
      </c>
      <c r="AC30" s="31">
        <v>1.67E-2</v>
      </c>
      <c r="AD30" s="23">
        <f t="shared" si="30"/>
        <v>193.86</v>
      </c>
      <c r="AE30" s="21">
        <f t="shared" si="24"/>
        <v>18</v>
      </c>
      <c r="AF30" s="25" t="s">
        <v>53</v>
      </c>
      <c r="AG30" s="54">
        <f t="shared" si="9"/>
        <v>43873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138">
        <f t="shared" si="10"/>
        <v>43383</v>
      </c>
      <c r="B31" s="139">
        <f t="shared" ca="1" si="25"/>
        <v>10052.349359989999</v>
      </c>
      <c r="C31" s="124">
        <f t="shared" si="11"/>
        <v>10000</v>
      </c>
      <c r="D31" s="140">
        <f ca="1">IF(A31&lt;$B$1,VLOOKUP(A31,[1]DI!$A$4:$B$15000,2,FALSE),0)</f>
        <v>6.4000000000000001E-2</v>
      </c>
      <c r="E31" s="141">
        <f t="shared" ca="1" si="26"/>
        <v>1.0002462000000001</v>
      </c>
      <c r="F31" s="141">
        <f ca="1">(TRUNC(PRODUCT($E$12:$E30),16))</f>
        <v>1.0032031056314099</v>
      </c>
      <c r="G31" s="141">
        <f t="shared" si="27"/>
        <v>1</v>
      </c>
      <c r="H31" s="141">
        <f t="shared" ca="1" si="28"/>
        <v>1.0032031100000001</v>
      </c>
      <c r="I31" s="140">
        <f t="shared" si="13"/>
        <v>0.04</v>
      </c>
      <c r="J31" s="132">
        <f t="shared" si="14"/>
        <v>43364</v>
      </c>
      <c r="K31" s="123">
        <f t="shared" si="15"/>
        <v>13</v>
      </c>
      <c r="L31" s="142">
        <f t="shared" si="16"/>
        <v>13</v>
      </c>
      <c r="M31" s="143">
        <f t="shared" si="3"/>
        <v>1.002025339</v>
      </c>
      <c r="N31" s="143">
        <f t="shared" ca="1" si="4"/>
        <v>1.0052349359999999</v>
      </c>
      <c r="O31" s="142">
        <f t="shared" si="29"/>
        <v>0</v>
      </c>
      <c r="P31" s="141">
        <f t="shared" ca="1" si="5"/>
        <v>52.349359990000004</v>
      </c>
      <c r="Q31" s="144">
        <f t="shared" si="6"/>
        <v>0</v>
      </c>
      <c r="R31" s="141">
        <f t="shared" si="7"/>
        <v>0</v>
      </c>
      <c r="S31" s="145" t="str">
        <f t="shared" si="17"/>
        <v>J=</v>
      </c>
      <c r="T31" s="132">
        <f t="shared" si="18"/>
        <v>43325</v>
      </c>
      <c r="U31" s="3"/>
      <c r="V31" s="4"/>
      <c r="W31" s="21">
        <f t="shared" si="19"/>
        <v>19</v>
      </c>
      <c r="X31" s="133">
        <f t="shared" si="8"/>
        <v>43873</v>
      </c>
      <c r="Y31" s="23">
        <f t="shared" si="20"/>
        <v>8281</v>
      </c>
      <c r="Z31" s="24">
        <f t="shared" si="21"/>
        <v>22</v>
      </c>
      <c r="AA31" s="23">
        <f t="shared" si="22"/>
        <v>28.98</v>
      </c>
      <c r="AB31" s="29">
        <f t="shared" si="23"/>
        <v>167</v>
      </c>
      <c r="AC31" s="31">
        <v>1.67E-2</v>
      </c>
      <c r="AD31" s="23">
        <f t="shared" si="30"/>
        <v>195.98</v>
      </c>
      <c r="AE31" s="21">
        <f t="shared" si="24"/>
        <v>19</v>
      </c>
      <c r="AF31" s="25" t="s">
        <v>53</v>
      </c>
      <c r="AG31" s="54">
        <f t="shared" si="9"/>
        <v>43902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138">
        <f t="shared" si="10"/>
        <v>43384</v>
      </c>
      <c r="B32" s="139">
        <f t="shared" ca="1" si="25"/>
        <v>10056.389199990001</v>
      </c>
      <c r="C32" s="124">
        <f t="shared" si="11"/>
        <v>10000</v>
      </c>
      <c r="D32" s="140">
        <v>6.4000000000000001E-2</v>
      </c>
      <c r="E32" s="141">
        <f t="shared" si="26"/>
        <v>1.0002462000000001</v>
      </c>
      <c r="F32" s="141">
        <f ca="1">(TRUNC(PRODUCT($E$12:$E31),16))</f>
        <v>1.0034500942360101</v>
      </c>
      <c r="G32" s="141">
        <f t="shared" si="27"/>
        <v>1</v>
      </c>
      <c r="H32" s="141">
        <f t="shared" ca="1" si="28"/>
        <v>1.0034500900000001</v>
      </c>
      <c r="I32" s="140">
        <f t="shared" si="13"/>
        <v>0.04</v>
      </c>
      <c r="J32" s="132">
        <f t="shared" si="14"/>
        <v>43364</v>
      </c>
      <c r="K32" s="123">
        <f t="shared" si="15"/>
        <v>14</v>
      </c>
      <c r="L32" s="142">
        <f t="shared" si="16"/>
        <v>14</v>
      </c>
      <c r="M32" s="143">
        <f t="shared" si="3"/>
        <v>1.0021813040000001</v>
      </c>
      <c r="N32" s="143">
        <f t="shared" ca="1" si="4"/>
        <v>1.00563892</v>
      </c>
      <c r="O32" s="142">
        <f t="shared" si="29"/>
        <v>0</v>
      </c>
      <c r="P32" s="141">
        <f t="shared" ca="1" si="5"/>
        <v>56.389199990000002</v>
      </c>
      <c r="Q32" s="144">
        <f t="shared" si="6"/>
        <v>0</v>
      </c>
      <c r="R32" s="141">
        <f t="shared" si="7"/>
        <v>0</v>
      </c>
      <c r="S32" s="145" t="str">
        <f t="shared" si="17"/>
        <v>J=</v>
      </c>
      <c r="T32" s="132">
        <f t="shared" si="18"/>
        <v>43325</v>
      </c>
      <c r="U32" s="3"/>
      <c r="V32" s="4"/>
      <c r="W32" s="21">
        <f t="shared" si="19"/>
        <v>20</v>
      </c>
      <c r="X32" s="133">
        <f t="shared" si="8"/>
        <v>43902</v>
      </c>
      <c r="Y32" s="23">
        <f t="shared" si="20"/>
        <v>8114</v>
      </c>
      <c r="Z32" s="24">
        <f t="shared" si="21"/>
        <v>19</v>
      </c>
      <c r="AA32" s="23">
        <f t="shared" si="22"/>
        <v>24.52</v>
      </c>
      <c r="AB32" s="29">
        <f t="shared" si="23"/>
        <v>167</v>
      </c>
      <c r="AC32" s="31">
        <v>1.67E-2</v>
      </c>
      <c r="AD32" s="23">
        <f t="shared" si="30"/>
        <v>191.52</v>
      </c>
      <c r="AE32" s="21">
        <f t="shared" si="24"/>
        <v>20</v>
      </c>
      <c r="AF32" s="25" t="s">
        <v>53</v>
      </c>
      <c r="AG32" s="54">
        <f t="shared" si="9"/>
        <v>43934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138">
        <f t="shared" si="10"/>
        <v>43385</v>
      </c>
      <c r="B33" s="139">
        <f t="shared" ca="1" si="25"/>
        <v>10060.430739990001</v>
      </c>
      <c r="C33" s="124">
        <f t="shared" si="11"/>
        <v>10000</v>
      </c>
      <c r="D33" s="140">
        <f ca="1">IF(A33&lt;$B$1,VLOOKUP(A33,[1]DI!$A$4:$B$15000,2,FALSE),0)</f>
        <v>0</v>
      </c>
      <c r="E33" s="141">
        <f t="shared" ca="1" si="26"/>
        <v>1</v>
      </c>
      <c r="F33" s="141">
        <f ca="1">(TRUNC(PRODUCT($E$12:$E32),16))</f>
        <v>1.0036971436492099</v>
      </c>
      <c r="G33" s="141">
        <f t="shared" si="27"/>
        <v>1</v>
      </c>
      <c r="H33" s="141">
        <f t="shared" ca="1" si="28"/>
        <v>1.0036971400000001</v>
      </c>
      <c r="I33" s="140">
        <f t="shared" si="13"/>
        <v>0.04</v>
      </c>
      <c r="J33" s="132">
        <f t="shared" si="14"/>
        <v>43364</v>
      </c>
      <c r="K33" s="123">
        <f t="shared" si="15"/>
        <v>14</v>
      </c>
      <c r="L33" s="142">
        <f t="shared" si="16"/>
        <v>15</v>
      </c>
      <c r="M33" s="143">
        <f t="shared" si="3"/>
        <v>1.0023372930000001</v>
      </c>
      <c r="N33" s="143">
        <f t="shared" ca="1" si="4"/>
        <v>1.0060430739999999</v>
      </c>
      <c r="O33" s="142">
        <f t="shared" si="29"/>
        <v>0</v>
      </c>
      <c r="P33" s="141">
        <f t="shared" ca="1" si="5"/>
        <v>60.430739989999999</v>
      </c>
      <c r="Q33" s="144">
        <f t="shared" si="6"/>
        <v>0</v>
      </c>
      <c r="R33" s="141">
        <f t="shared" si="7"/>
        <v>0</v>
      </c>
      <c r="S33" s="145" t="str">
        <f t="shared" si="17"/>
        <v>J=</v>
      </c>
      <c r="T33" s="132">
        <f t="shared" si="18"/>
        <v>43325</v>
      </c>
      <c r="U33" s="3"/>
      <c r="V33" s="4"/>
      <c r="W33" s="21">
        <f t="shared" si="19"/>
        <v>21</v>
      </c>
      <c r="X33" s="133">
        <f t="shared" si="8"/>
        <v>43934</v>
      </c>
      <c r="Y33" s="23">
        <f t="shared" si="20"/>
        <v>7947</v>
      </c>
      <c r="Z33" s="24">
        <f t="shared" si="21"/>
        <v>21</v>
      </c>
      <c r="AA33" s="23">
        <f t="shared" si="22"/>
        <v>26.56</v>
      </c>
      <c r="AB33" s="29">
        <f t="shared" si="23"/>
        <v>167</v>
      </c>
      <c r="AC33" s="31">
        <v>1.67E-2</v>
      </c>
      <c r="AD33" s="23">
        <f t="shared" si="30"/>
        <v>193.56</v>
      </c>
      <c r="AE33" s="21">
        <f t="shared" si="24"/>
        <v>21</v>
      </c>
      <c r="AF33" s="25" t="s">
        <v>53</v>
      </c>
      <c r="AG33" s="54">
        <f t="shared" si="9"/>
        <v>43963</v>
      </c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138">
        <f t="shared" si="10"/>
        <v>43386</v>
      </c>
      <c r="B34" s="139">
        <f t="shared" ca="1" si="25"/>
        <v>10060.430739990001</v>
      </c>
      <c r="C34" s="124">
        <f t="shared" si="11"/>
        <v>10000</v>
      </c>
      <c r="D34" s="140">
        <f ca="1">IF(A34&lt;$B$1,VLOOKUP(A34,[1]DI!$A$4:$B$15000,2,FALSE),0)</f>
        <v>0</v>
      </c>
      <c r="E34" s="141">
        <f t="shared" ca="1" si="26"/>
        <v>1</v>
      </c>
      <c r="F34" s="141">
        <f ca="1">(TRUNC(PRODUCT($E$12:$E33),16))</f>
        <v>1.0036971436492099</v>
      </c>
      <c r="G34" s="141">
        <f t="shared" si="27"/>
        <v>1</v>
      </c>
      <c r="H34" s="141">
        <f t="shared" ca="1" si="28"/>
        <v>1.0036971400000001</v>
      </c>
      <c r="I34" s="140">
        <f t="shared" si="13"/>
        <v>0.04</v>
      </c>
      <c r="J34" s="132">
        <f t="shared" si="14"/>
        <v>43364</v>
      </c>
      <c r="K34" s="123">
        <f t="shared" si="15"/>
        <v>14</v>
      </c>
      <c r="L34" s="142">
        <f t="shared" si="16"/>
        <v>15</v>
      </c>
      <c r="M34" s="143">
        <f t="shared" si="3"/>
        <v>1.0023372930000001</v>
      </c>
      <c r="N34" s="143">
        <f t="shared" ca="1" si="4"/>
        <v>1.0060430739999999</v>
      </c>
      <c r="O34" s="142">
        <f t="shared" si="29"/>
        <v>0</v>
      </c>
      <c r="P34" s="141">
        <f t="shared" ca="1" si="5"/>
        <v>60.430739989999999</v>
      </c>
      <c r="Q34" s="144">
        <f t="shared" si="6"/>
        <v>0</v>
      </c>
      <c r="R34" s="141">
        <f t="shared" si="7"/>
        <v>0</v>
      </c>
      <c r="S34" s="145" t="str">
        <f t="shared" si="17"/>
        <v>J=</v>
      </c>
      <c r="T34" s="132">
        <f t="shared" si="18"/>
        <v>43325</v>
      </c>
      <c r="U34" s="3"/>
      <c r="V34" s="4"/>
      <c r="W34" s="21">
        <f t="shared" si="19"/>
        <v>22</v>
      </c>
      <c r="X34" s="133">
        <f t="shared" si="8"/>
        <v>43963</v>
      </c>
      <c r="Y34" s="23">
        <f t="shared" si="20"/>
        <v>7780</v>
      </c>
      <c r="Z34" s="24">
        <f t="shared" si="21"/>
        <v>19</v>
      </c>
      <c r="AA34" s="23">
        <f t="shared" si="22"/>
        <v>23.53</v>
      </c>
      <c r="AB34" s="29">
        <f t="shared" si="23"/>
        <v>167</v>
      </c>
      <c r="AC34" s="31">
        <v>1.67E-2</v>
      </c>
      <c r="AD34" s="23">
        <f t="shared" si="30"/>
        <v>190.53</v>
      </c>
      <c r="AE34" s="21">
        <f t="shared" si="24"/>
        <v>22</v>
      </c>
      <c r="AF34" s="25" t="s">
        <v>53</v>
      </c>
      <c r="AG34" s="54">
        <f t="shared" si="9"/>
        <v>43994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138">
        <f t="shared" si="10"/>
        <v>43387</v>
      </c>
      <c r="B35" s="139">
        <f t="shared" ca="1" si="25"/>
        <v>10060.430739990001</v>
      </c>
      <c r="C35" s="124">
        <f t="shared" si="11"/>
        <v>10000</v>
      </c>
      <c r="D35" s="140">
        <f ca="1">IF(A35&lt;$B$1,VLOOKUP(A35,[1]DI!$A$4:$B$15000,2,FALSE),0)</f>
        <v>0</v>
      </c>
      <c r="E35" s="141">
        <f t="shared" ca="1" si="26"/>
        <v>1</v>
      </c>
      <c r="F35" s="141">
        <f ca="1">(TRUNC(PRODUCT($E$12:$E34),16))</f>
        <v>1.0036971436492099</v>
      </c>
      <c r="G35" s="141">
        <f t="shared" si="27"/>
        <v>1</v>
      </c>
      <c r="H35" s="141">
        <f t="shared" ca="1" si="28"/>
        <v>1.0036971400000001</v>
      </c>
      <c r="I35" s="140">
        <f t="shared" si="13"/>
        <v>0.04</v>
      </c>
      <c r="J35" s="132">
        <f t="shared" si="14"/>
        <v>43364</v>
      </c>
      <c r="K35" s="123">
        <f t="shared" si="15"/>
        <v>14</v>
      </c>
      <c r="L35" s="142">
        <f t="shared" si="16"/>
        <v>15</v>
      </c>
      <c r="M35" s="143">
        <f t="shared" si="3"/>
        <v>1.0023372930000001</v>
      </c>
      <c r="N35" s="143">
        <f t="shared" ca="1" si="4"/>
        <v>1.0060430739999999</v>
      </c>
      <c r="O35" s="142">
        <f t="shared" si="29"/>
        <v>0</v>
      </c>
      <c r="P35" s="141">
        <f t="shared" ca="1" si="5"/>
        <v>60.430739989999999</v>
      </c>
      <c r="Q35" s="144">
        <f t="shared" si="6"/>
        <v>0</v>
      </c>
      <c r="R35" s="141">
        <f t="shared" si="7"/>
        <v>0</v>
      </c>
      <c r="S35" s="145" t="str">
        <f t="shared" si="17"/>
        <v>J=</v>
      </c>
      <c r="T35" s="132">
        <f t="shared" si="18"/>
        <v>43325</v>
      </c>
      <c r="U35" s="3"/>
      <c r="V35" s="4"/>
      <c r="W35" s="21">
        <f t="shared" si="19"/>
        <v>23</v>
      </c>
      <c r="X35" s="133">
        <f t="shared" si="8"/>
        <v>43994</v>
      </c>
      <c r="Y35" s="23">
        <f t="shared" si="20"/>
        <v>7613</v>
      </c>
      <c r="Z35" s="24">
        <f t="shared" si="21"/>
        <v>22</v>
      </c>
      <c r="AA35" s="23">
        <f t="shared" si="22"/>
        <v>26.68</v>
      </c>
      <c r="AB35" s="29">
        <f t="shared" si="23"/>
        <v>167</v>
      </c>
      <c r="AC35" s="31">
        <v>1.67E-2</v>
      </c>
      <c r="AD35" s="23">
        <f t="shared" si="30"/>
        <v>193.68</v>
      </c>
      <c r="AE35" s="21">
        <f t="shared" si="24"/>
        <v>23</v>
      </c>
      <c r="AF35" s="25" t="s">
        <v>53</v>
      </c>
      <c r="AG35" s="54">
        <f t="shared" si="9"/>
        <v>44025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138">
        <f t="shared" si="10"/>
        <v>43388</v>
      </c>
      <c r="B36" s="139">
        <f t="shared" ca="1" si="25"/>
        <v>10060.430739990001</v>
      </c>
      <c r="C36" s="124">
        <f t="shared" si="11"/>
        <v>10000</v>
      </c>
      <c r="D36" s="140">
        <f ca="1">IF(A36&lt;$B$1,VLOOKUP(A36,[1]DI!$A$4:$B$15000,2,FALSE),0)</f>
        <v>6.4000000000000001E-2</v>
      </c>
      <c r="E36" s="141">
        <f t="shared" ca="1" si="26"/>
        <v>1.0002462000000001</v>
      </c>
      <c r="F36" s="141">
        <f ca="1">(TRUNC(PRODUCT($E$12:$E35),16))</f>
        <v>1.0036971436492099</v>
      </c>
      <c r="G36" s="141">
        <f t="shared" si="27"/>
        <v>1</v>
      </c>
      <c r="H36" s="141">
        <f t="shared" ca="1" si="28"/>
        <v>1.0036971400000001</v>
      </c>
      <c r="I36" s="140">
        <f t="shared" si="13"/>
        <v>0.04</v>
      </c>
      <c r="J36" s="132">
        <f t="shared" si="14"/>
        <v>43364</v>
      </c>
      <c r="K36" s="123">
        <f t="shared" si="15"/>
        <v>15</v>
      </c>
      <c r="L36" s="142">
        <f t="shared" si="16"/>
        <v>15</v>
      </c>
      <c r="M36" s="143">
        <f t="shared" si="3"/>
        <v>1.0023372930000001</v>
      </c>
      <c r="N36" s="143">
        <f t="shared" ca="1" si="4"/>
        <v>1.0060430739999999</v>
      </c>
      <c r="O36" s="142">
        <f t="shared" si="29"/>
        <v>3</v>
      </c>
      <c r="P36" s="141">
        <f t="shared" ca="1" si="5"/>
        <v>60.430739989999999</v>
      </c>
      <c r="Q36" s="144">
        <f t="shared" si="6"/>
        <v>0</v>
      </c>
      <c r="R36" s="141">
        <f t="shared" si="7"/>
        <v>0</v>
      </c>
      <c r="S36" s="145" t="str">
        <f t="shared" si="17"/>
        <v>J=</v>
      </c>
      <c r="T36" s="132">
        <f t="shared" si="18"/>
        <v>43325</v>
      </c>
      <c r="U36" s="3"/>
      <c r="V36" s="4"/>
      <c r="W36" s="21">
        <f t="shared" si="19"/>
        <v>24</v>
      </c>
      <c r="X36" s="133">
        <f t="shared" si="8"/>
        <v>44025</v>
      </c>
      <c r="Y36" s="23">
        <f t="shared" si="20"/>
        <v>7450</v>
      </c>
      <c r="Z36" s="24">
        <f t="shared" si="21"/>
        <v>21</v>
      </c>
      <c r="AA36" s="23">
        <f t="shared" si="22"/>
        <v>24.92</v>
      </c>
      <c r="AB36" s="29">
        <f t="shared" si="23"/>
        <v>163</v>
      </c>
      <c r="AC36" s="31">
        <v>1.6299999999999999E-2</v>
      </c>
      <c r="AD36" s="23">
        <f t="shared" si="30"/>
        <v>187.92000000000002</v>
      </c>
      <c r="AE36" s="21">
        <f t="shared" si="24"/>
        <v>24</v>
      </c>
      <c r="AF36" s="25" t="s">
        <v>53</v>
      </c>
      <c r="AG36" s="54">
        <f t="shared" si="9"/>
        <v>44055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138">
        <f t="shared" si="10"/>
        <v>43389</v>
      </c>
      <c r="B37" s="139">
        <f t="shared" ca="1" si="25"/>
        <v>10004.01888</v>
      </c>
      <c r="C37" s="124">
        <f t="shared" si="11"/>
        <v>10000</v>
      </c>
      <c r="D37" s="140">
        <f ca="1">IF(A37&lt;$B$1,VLOOKUP(A37,[1]DI!$A$4:$B$15000,2,FALSE),0)</f>
        <v>6.4000000000000001E-2</v>
      </c>
      <c r="E37" s="141">
        <f t="shared" ca="1" si="26"/>
        <v>1.0002462000000001</v>
      </c>
      <c r="F37" s="141">
        <f ca="1">(TRUNC(PRODUCT($E$12:$E36),16))</f>
        <v>1.00394425388598</v>
      </c>
      <c r="G37" s="141">
        <f t="shared" ca="1" si="27"/>
        <v>1.0036971436492099</v>
      </c>
      <c r="H37" s="141">
        <f t="shared" ca="1" si="28"/>
        <v>1.0002462000000001</v>
      </c>
      <c r="I37" s="140">
        <f t="shared" si="13"/>
        <v>0.04</v>
      </c>
      <c r="J37" s="132">
        <f t="shared" si="14"/>
        <v>43388</v>
      </c>
      <c r="K37" s="123">
        <f t="shared" si="15"/>
        <v>1</v>
      </c>
      <c r="L37" s="142">
        <f t="shared" si="16"/>
        <v>1</v>
      </c>
      <c r="M37" s="143">
        <f t="shared" si="3"/>
        <v>1.00015565</v>
      </c>
      <c r="N37" s="143">
        <f t="shared" ca="1" si="4"/>
        <v>1.0004018880000001</v>
      </c>
      <c r="O37" s="142">
        <f t="shared" si="29"/>
        <v>0</v>
      </c>
      <c r="P37" s="141">
        <f t="shared" ca="1" si="5"/>
        <v>4.0188800000000002</v>
      </c>
      <c r="Q37" s="144">
        <f t="shared" si="6"/>
        <v>0</v>
      </c>
      <c r="R37" s="141">
        <f t="shared" si="7"/>
        <v>0</v>
      </c>
      <c r="S37" s="145" t="str">
        <f t="shared" si="17"/>
        <v>A+J=</v>
      </c>
      <c r="T37" s="132">
        <f t="shared" si="18"/>
        <v>43416</v>
      </c>
      <c r="U37" s="3"/>
      <c r="V37" s="4"/>
      <c r="W37" s="21">
        <f t="shared" si="19"/>
        <v>25</v>
      </c>
      <c r="X37" s="133">
        <f t="shared" si="8"/>
        <v>44055</v>
      </c>
      <c r="Y37" s="23">
        <f t="shared" si="20"/>
        <v>7258</v>
      </c>
      <c r="Z37" s="24">
        <f t="shared" si="21"/>
        <v>22</v>
      </c>
      <c r="AA37" s="23">
        <f t="shared" si="22"/>
        <v>25.55</v>
      </c>
      <c r="AB37" s="29">
        <f t="shared" si="23"/>
        <v>192</v>
      </c>
      <c r="AC37" s="31">
        <v>1.9199999999999998E-2</v>
      </c>
      <c r="AD37" s="23">
        <f t="shared" si="30"/>
        <v>217.55</v>
      </c>
      <c r="AE37" s="21">
        <f t="shared" si="24"/>
        <v>25</v>
      </c>
      <c r="AF37" s="25" t="s">
        <v>53</v>
      </c>
      <c r="AG37" s="54">
        <f t="shared" si="9"/>
        <v>44088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138">
        <f t="shared" si="10"/>
        <v>43390</v>
      </c>
      <c r="B38" s="139">
        <f t="shared" ca="1" si="25"/>
        <v>10008.03936999</v>
      </c>
      <c r="C38" s="124">
        <f t="shared" si="11"/>
        <v>10000</v>
      </c>
      <c r="D38" s="140">
        <f ca="1">IF(A38&lt;$B$1,VLOOKUP(A38,[1]DI!$A$4:$B$15000,2,FALSE),0)</f>
        <v>6.4000000000000001E-2</v>
      </c>
      <c r="E38" s="141">
        <f t="shared" ca="1" si="26"/>
        <v>1.0002462000000001</v>
      </c>
      <c r="F38" s="141">
        <f ca="1">(TRUNC(PRODUCT($E$12:$E37),16))</f>
        <v>1.00419142496129</v>
      </c>
      <c r="G38" s="141">
        <f t="shared" ca="1" si="27"/>
        <v>1.0036971436492099</v>
      </c>
      <c r="H38" s="141">
        <f t="shared" ca="1" si="28"/>
        <v>1.00049246</v>
      </c>
      <c r="I38" s="140">
        <f t="shared" si="13"/>
        <v>0.04</v>
      </c>
      <c r="J38" s="132">
        <f t="shared" si="14"/>
        <v>43388</v>
      </c>
      <c r="K38" s="123">
        <f t="shared" si="15"/>
        <v>2</v>
      </c>
      <c r="L38" s="142">
        <f t="shared" si="16"/>
        <v>2</v>
      </c>
      <c r="M38" s="143">
        <f t="shared" si="3"/>
        <v>1.0003113239999999</v>
      </c>
      <c r="N38" s="143">
        <f t="shared" ca="1" si="4"/>
        <v>1.0008039369999999</v>
      </c>
      <c r="O38" s="142">
        <f t="shared" si="29"/>
        <v>0</v>
      </c>
      <c r="P38" s="141">
        <f t="shared" ca="1" si="5"/>
        <v>8.0393699900000009</v>
      </c>
      <c r="Q38" s="144">
        <f t="shared" si="6"/>
        <v>0</v>
      </c>
      <c r="R38" s="141">
        <f t="shared" si="7"/>
        <v>0</v>
      </c>
      <c r="S38" s="145" t="str">
        <f t="shared" si="17"/>
        <v>A+J=</v>
      </c>
      <c r="T38" s="132">
        <f t="shared" si="18"/>
        <v>43416</v>
      </c>
      <c r="U38" s="3"/>
      <c r="V38" s="4"/>
      <c r="W38" s="21">
        <f t="shared" si="19"/>
        <v>26</v>
      </c>
      <c r="X38" s="133">
        <f t="shared" si="8"/>
        <v>44088</v>
      </c>
      <c r="Y38" s="23">
        <f t="shared" si="20"/>
        <v>7066</v>
      </c>
      <c r="Z38" s="24">
        <f t="shared" si="21"/>
        <v>22</v>
      </c>
      <c r="AA38" s="23">
        <f t="shared" si="22"/>
        <v>24.89</v>
      </c>
      <c r="AB38" s="29">
        <f t="shared" si="23"/>
        <v>192</v>
      </c>
      <c r="AC38" s="31">
        <v>1.9199999999999998E-2</v>
      </c>
      <c r="AD38" s="23">
        <f t="shared" si="30"/>
        <v>216.89</v>
      </c>
      <c r="AE38" s="21">
        <f t="shared" si="24"/>
        <v>26</v>
      </c>
      <c r="AF38" s="25" t="s">
        <v>53</v>
      </c>
      <c r="AG38" s="54">
        <f t="shared" si="9"/>
        <v>44117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138">
        <f t="shared" si="10"/>
        <v>43391</v>
      </c>
      <c r="B39" s="139">
        <f t="shared" ca="1" si="25"/>
        <v>10012.06146999</v>
      </c>
      <c r="C39" s="124">
        <f t="shared" si="11"/>
        <v>10000</v>
      </c>
      <c r="D39" s="140">
        <f ca="1">IF(A39&lt;$B$1,VLOOKUP(A39,[1]DI!$A$4:$B$15000,2,FALSE),0)</f>
        <v>6.4000000000000001E-2</v>
      </c>
      <c r="E39" s="141">
        <f t="shared" ca="1" si="26"/>
        <v>1.0002462000000001</v>
      </c>
      <c r="F39" s="141">
        <f ca="1">(TRUNC(PRODUCT($E$12:$E38),16))</f>
        <v>1.00443865689011</v>
      </c>
      <c r="G39" s="141">
        <f t="shared" ca="1" si="27"/>
        <v>1.0036971436492099</v>
      </c>
      <c r="H39" s="141">
        <f t="shared" ca="1" si="28"/>
        <v>1.00073878</v>
      </c>
      <c r="I39" s="140">
        <f t="shared" si="13"/>
        <v>0.04</v>
      </c>
      <c r="J39" s="132">
        <f t="shared" si="14"/>
        <v>43388</v>
      </c>
      <c r="K39" s="123">
        <f t="shared" si="15"/>
        <v>3</v>
      </c>
      <c r="L39" s="142">
        <f t="shared" si="16"/>
        <v>3</v>
      </c>
      <c r="M39" s="143">
        <f t="shared" si="3"/>
        <v>1.000467022</v>
      </c>
      <c r="N39" s="143">
        <f t="shared" ca="1" si="4"/>
        <v>1.001206147</v>
      </c>
      <c r="O39" s="142">
        <f t="shared" si="29"/>
        <v>0</v>
      </c>
      <c r="P39" s="141">
        <f t="shared" ca="1" si="5"/>
        <v>12.061469990000001</v>
      </c>
      <c r="Q39" s="144">
        <f t="shared" si="6"/>
        <v>0</v>
      </c>
      <c r="R39" s="141">
        <f t="shared" si="7"/>
        <v>0</v>
      </c>
      <c r="S39" s="145" t="str">
        <f t="shared" si="17"/>
        <v>A+J=</v>
      </c>
      <c r="T39" s="132">
        <f t="shared" si="18"/>
        <v>43416</v>
      </c>
      <c r="U39" s="3"/>
      <c r="V39" s="4"/>
      <c r="W39" s="21">
        <f t="shared" si="19"/>
        <v>27</v>
      </c>
      <c r="X39" s="133">
        <f t="shared" si="8"/>
        <v>44117</v>
      </c>
      <c r="Y39" s="23">
        <f t="shared" si="20"/>
        <v>6874</v>
      </c>
      <c r="Z39" s="24">
        <f t="shared" si="21"/>
        <v>20</v>
      </c>
      <c r="AA39" s="23">
        <f t="shared" si="22"/>
        <v>22.03</v>
      </c>
      <c r="AB39" s="29">
        <f t="shared" si="23"/>
        <v>192</v>
      </c>
      <c r="AC39" s="31">
        <v>1.9199999999999998E-2</v>
      </c>
      <c r="AD39" s="23">
        <f t="shared" si="30"/>
        <v>214.03</v>
      </c>
      <c r="AE39" s="21">
        <f t="shared" si="24"/>
        <v>27</v>
      </c>
      <c r="AF39" s="25" t="s">
        <v>53</v>
      </c>
      <c r="AG39" s="54">
        <f t="shared" si="9"/>
        <v>44147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138">
        <f t="shared" si="10"/>
        <v>43392</v>
      </c>
      <c r="B40" s="139">
        <f t="shared" ca="1" si="25"/>
        <v>10016.085189990001</v>
      </c>
      <c r="C40" s="124">
        <f t="shared" si="11"/>
        <v>10000</v>
      </c>
      <c r="D40" s="140">
        <f ca="1">IF(A40&lt;$B$1,VLOOKUP(A40,[1]DI!$A$4:$B$15000,2,FALSE),0)</f>
        <v>6.4000000000000001E-2</v>
      </c>
      <c r="E40" s="141">
        <f t="shared" ca="1" si="26"/>
        <v>1.0002462000000001</v>
      </c>
      <c r="F40" s="141">
        <f ca="1">(TRUNC(PRODUCT($E$12:$E39),16))</f>
        <v>1.0046859496874401</v>
      </c>
      <c r="G40" s="141">
        <f t="shared" ca="1" si="27"/>
        <v>1.0036971436492099</v>
      </c>
      <c r="H40" s="141">
        <f t="shared" ca="1" si="28"/>
        <v>1.0009851599999999</v>
      </c>
      <c r="I40" s="140">
        <f t="shared" si="13"/>
        <v>0.04</v>
      </c>
      <c r="J40" s="132">
        <f t="shared" si="14"/>
        <v>43388</v>
      </c>
      <c r="K40" s="123">
        <f t="shared" si="15"/>
        <v>4</v>
      </c>
      <c r="L40" s="142">
        <f t="shared" si="16"/>
        <v>4</v>
      </c>
      <c r="M40" s="143">
        <f t="shared" si="3"/>
        <v>1.000622745</v>
      </c>
      <c r="N40" s="143">
        <f t="shared" ca="1" si="4"/>
        <v>1.0016085189999999</v>
      </c>
      <c r="O40" s="142">
        <f t="shared" si="29"/>
        <v>0</v>
      </c>
      <c r="P40" s="141">
        <f t="shared" ca="1" si="5"/>
        <v>16.08518999</v>
      </c>
      <c r="Q40" s="144">
        <f t="shared" si="6"/>
        <v>0</v>
      </c>
      <c r="R40" s="141">
        <f t="shared" si="7"/>
        <v>0</v>
      </c>
      <c r="S40" s="145" t="str">
        <f t="shared" si="17"/>
        <v>A+J=</v>
      </c>
      <c r="T40" s="132">
        <f t="shared" si="18"/>
        <v>43416</v>
      </c>
      <c r="U40" s="3"/>
      <c r="V40" s="4"/>
      <c r="W40" s="21">
        <f t="shared" si="19"/>
        <v>28</v>
      </c>
      <c r="X40" s="133">
        <f t="shared" si="8"/>
        <v>44147</v>
      </c>
      <c r="Y40" s="23">
        <f t="shared" si="20"/>
        <v>6682</v>
      </c>
      <c r="Z40" s="24">
        <f t="shared" si="21"/>
        <v>21</v>
      </c>
      <c r="AA40" s="23">
        <f t="shared" si="22"/>
        <v>22.5</v>
      </c>
      <c r="AB40" s="29">
        <f t="shared" si="23"/>
        <v>192</v>
      </c>
      <c r="AC40" s="31">
        <v>1.9199999999999998E-2</v>
      </c>
      <c r="AD40" s="23">
        <f t="shared" si="30"/>
        <v>214.5</v>
      </c>
      <c r="AE40" s="21">
        <f t="shared" si="24"/>
        <v>28</v>
      </c>
      <c r="AF40" s="25" t="s">
        <v>53</v>
      </c>
      <c r="AG40" s="54">
        <f t="shared" si="9"/>
        <v>44179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138">
        <f t="shared" si="10"/>
        <v>43393</v>
      </c>
      <c r="B41" s="139">
        <f t="shared" ca="1" si="25"/>
        <v>10020.110609990001</v>
      </c>
      <c r="C41" s="124">
        <f t="shared" si="11"/>
        <v>10000</v>
      </c>
      <c r="D41" s="140">
        <f ca="1">IF(A41&lt;$B$1,VLOOKUP(A41,[1]DI!$A$4:$B$15000,2,FALSE),0)</f>
        <v>0</v>
      </c>
      <c r="E41" s="141">
        <f t="shared" ca="1" si="26"/>
        <v>1</v>
      </c>
      <c r="F41" s="141">
        <f ca="1">(TRUNC(PRODUCT($E$12:$E40),16))</f>
        <v>1.0049333033682499</v>
      </c>
      <c r="G41" s="141">
        <f t="shared" ca="1" si="27"/>
        <v>1.0036971436492099</v>
      </c>
      <c r="H41" s="141">
        <f t="shared" ca="1" si="28"/>
        <v>1.00123161</v>
      </c>
      <c r="I41" s="140">
        <f t="shared" si="13"/>
        <v>0.04</v>
      </c>
      <c r="J41" s="132">
        <f t="shared" si="14"/>
        <v>43388</v>
      </c>
      <c r="K41" s="123">
        <f t="shared" si="15"/>
        <v>4</v>
      </c>
      <c r="L41" s="142">
        <f t="shared" si="16"/>
        <v>5</v>
      </c>
      <c r="M41" s="143">
        <f t="shared" si="3"/>
        <v>1.000778492</v>
      </c>
      <c r="N41" s="143">
        <f t="shared" ca="1" si="4"/>
        <v>1.0020110609999999</v>
      </c>
      <c r="O41" s="142">
        <f t="shared" si="29"/>
        <v>0</v>
      </c>
      <c r="P41" s="141">
        <f t="shared" ca="1" si="5"/>
        <v>20.11060999</v>
      </c>
      <c r="Q41" s="144">
        <f t="shared" si="6"/>
        <v>0</v>
      </c>
      <c r="R41" s="141">
        <f t="shared" si="7"/>
        <v>0</v>
      </c>
      <c r="S41" s="145" t="str">
        <f t="shared" si="17"/>
        <v>A+J=</v>
      </c>
      <c r="T41" s="132">
        <f t="shared" si="18"/>
        <v>43416</v>
      </c>
      <c r="U41" s="3"/>
      <c r="V41" s="4"/>
      <c r="W41" s="21">
        <f t="shared" si="19"/>
        <v>29</v>
      </c>
      <c r="X41" s="133">
        <f t="shared" si="8"/>
        <v>44179</v>
      </c>
      <c r="Y41" s="23">
        <f t="shared" si="20"/>
        <v>6490</v>
      </c>
      <c r="Z41" s="24">
        <f t="shared" si="21"/>
        <v>22</v>
      </c>
      <c r="AA41" s="23">
        <f t="shared" si="22"/>
        <v>22.92</v>
      </c>
      <c r="AB41" s="29">
        <f t="shared" si="23"/>
        <v>192</v>
      </c>
      <c r="AC41" s="31">
        <v>1.9199999999999998E-2</v>
      </c>
      <c r="AD41" s="23">
        <f t="shared" si="30"/>
        <v>214.92000000000002</v>
      </c>
      <c r="AE41" s="21">
        <f t="shared" si="24"/>
        <v>29</v>
      </c>
      <c r="AF41" s="25" t="s">
        <v>53</v>
      </c>
      <c r="AG41" s="54">
        <f t="shared" si="9"/>
        <v>44208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138">
        <f t="shared" si="10"/>
        <v>43394</v>
      </c>
      <c r="B42" s="139">
        <f t="shared" ca="1" si="25"/>
        <v>10020.110609990001</v>
      </c>
      <c r="C42" s="124">
        <f t="shared" si="11"/>
        <v>10000</v>
      </c>
      <c r="D42" s="140">
        <f ca="1">IF(A42&lt;$B$1,VLOOKUP(A42,[1]DI!$A$4:$B$15000,2,FALSE),0)</f>
        <v>0</v>
      </c>
      <c r="E42" s="141">
        <f t="shared" ca="1" si="26"/>
        <v>1</v>
      </c>
      <c r="F42" s="141">
        <f ca="1">(TRUNC(PRODUCT($E$12:$E41),16))</f>
        <v>1.0049333033682499</v>
      </c>
      <c r="G42" s="141">
        <f t="shared" ca="1" si="27"/>
        <v>1.0036971436492099</v>
      </c>
      <c r="H42" s="141">
        <f t="shared" ca="1" si="28"/>
        <v>1.00123161</v>
      </c>
      <c r="I42" s="140">
        <f t="shared" si="13"/>
        <v>0.04</v>
      </c>
      <c r="J42" s="132">
        <f t="shared" si="14"/>
        <v>43388</v>
      </c>
      <c r="K42" s="123">
        <f t="shared" si="15"/>
        <v>4</v>
      </c>
      <c r="L42" s="142">
        <f t="shared" si="16"/>
        <v>5</v>
      </c>
      <c r="M42" s="143">
        <f t="shared" si="3"/>
        <v>1.000778492</v>
      </c>
      <c r="N42" s="143">
        <f t="shared" ca="1" si="4"/>
        <v>1.0020110609999999</v>
      </c>
      <c r="O42" s="142">
        <f t="shared" si="29"/>
        <v>0</v>
      </c>
      <c r="P42" s="141">
        <f t="shared" ca="1" si="5"/>
        <v>20.11060999</v>
      </c>
      <c r="Q42" s="144">
        <f t="shared" si="6"/>
        <v>0</v>
      </c>
      <c r="R42" s="141">
        <f t="shared" si="7"/>
        <v>0</v>
      </c>
      <c r="S42" s="145" t="str">
        <f t="shared" si="17"/>
        <v>A+J=</v>
      </c>
      <c r="T42" s="132">
        <f t="shared" si="18"/>
        <v>43416</v>
      </c>
      <c r="U42" s="3"/>
      <c r="V42" s="4"/>
      <c r="W42" s="21">
        <f t="shared" si="19"/>
        <v>30</v>
      </c>
      <c r="X42" s="133">
        <f t="shared" si="8"/>
        <v>44208</v>
      </c>
      <c r="Y42" s="23">
        <f t="shared" si="20"/>
        <v>6298</v>
      </c>
      <c r="Z42" s="24">
        <f t="shared" si="21"/>
        <v>19</v>
      </c>
      <c r="AA42" s="23">
        <f t="shared" si="22"/>
        <v>19.22</v>
      </c>
      <c r="AB42" s="29">
        <f t="shared" si="23"/>
        <v>192</v>
      </c>
      <c r="AC42" s="31">
        <v>1.9199999999999998E-2</v>
      </c>
      <c r="AD42" s="23">
        <f t="shared" si="30"/>
        <v>211.22</v>
      </c>
      <c r="AE42" s="21">
        <f t="shared" si="24"/>
        <v>30</v>
      </c>
      <c r="AF42" s="25" t="s">
        <v>53</v>
      </c>
      <c r="AG42" s="54">
        <f t="shared" si="9"/>
        <v>44239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138">
        <f t="shared" si="10"/>
        <v>43395</v>
      </c>
      <c r="B43" s="139">
        <f t="shared" ca="1" si="25"/>
        <v>10020.110609990001</v>
      </c>
      <c r="C43" s="124">
        <f t="shared" si="11"/>
        <v>10000</v>
      </c>
      <c r="D43" s="140">
        <f ca="1">IF(A43&lt;$B$1,VLOOKUP(A43,[1]DI!$A$4:$B$15000,2,FALSE),0)</f>
        <v>6.4000000000000001E-2</v>
      </c>
      <c r="E43" s="141">
        <f t="shared" ca="1" si="26"/>
        <v>1.0002462000000001</v>
      </c>
      <c r="F43" s="141">
        <f ca="1">(TRUNC(PRODUCT($E$12:$E42),16))</f>
        <v>1.0049333033682499</v>
      </c>
      <c r="G43" s="141">
        <f t="shared" ca="1" si="27"/>
        <v>1.0036971436492099</v>
      </c>
      <c r="H43" s="141">
        <f t="shared" ca="1" si="28"/>
        <v>1.00123161</v>
      </c>
      <c r="I43" s="140">
        <f t="shared" si="13"/>
        <v>0.04</v>
      </c>
      <c r="J43" s="132">
        <f t="shared" si="14"/>
        <v>43388</v>
      </c>
      <c r="K43" s="123">
        <f t="shared" si="15"/>
        <v>5</v>
      </c>
      <c r="L43" s="142">
        <f t="shared" si="16"/>
        <v>5</v>
      </c>
      <c r="M43" s="143">
        <f t="shared" si="3"/>
        <v>1.000778492</v>
      </c>
      <c r="N43" s="143">
        <f t="shared" ca="1" si="4"/>
        <v>1.0020110609999999</v>
      </c>
      <c r="O43" s="142">
        <f t="shared" si="29"/>
        <v>0</v>
      </c>
      <c r="P43" s="141">
        <f t="shared" ca="1" si="5"/>
        <v>20.11060999</v>
      </c>
      <c r="Q43" s="144">
        <f t="shared" si="6"/>
        <v>0</v>
      </c>
      <c r="R43" s="141">
        <f t="shared" si="7"/>
        <v>0</v>
      </c>
      <c r="S43" s="145" t="str">
        <f t="shared" si="17"/>
        <v>A+J=</v>
      </c>
      <c r="T43" s="132">
        <f t="shared" si="18"/>
        <v>43416</v>
      </c>
      <c r="U43" s="3"/>
      <c r="V43" s="4"/>
      <c r="W43" s="21">
        <f t="shared" si="19"/>
        <v>31</v>
      </c>
      <c r="X43" s="133">
        <f t="shared" si="8"/>
        <v>44239</v>
      </c>
      <c r="Y43" s="23">
        <f t="shared" si="20"/>
        <v>6106</v>
      </c>
      <c r="Z43" s="24">
        <f t="shared" si="21"/>
        <v>23</v>
      </c>
      <c r="AA43" s="23">
        <f t="shared" si="22"/>
        <v>22.59</v>
      </c>
      <c r="AB43" s="29">
        <f t="shared" si="23"/>
        <v>192</v>
      </c>
      <c r="AC43" s="31">
        <v>1.9199999999999998E-2</v>
      </c>
      <c r="AD43" s="23">
        <f t="shared" si="30"/>
        <v>214.59</v>
      </c>
      <c r="AE43" s="21">
        <f t="shared" si="24"/>
        <v>31</v>
      </c>
      <c r="AF43" s="25" t="s">
        <v>53</v>
      </c>
      <c r="AG43" s="54">
        <f t="shared" si="9"/>
        <v>44267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138">
        <f t="shared" si="10"/>
        <v>43396</v>
      </c>
      <c r="B44" s="139">
        <f t="shared" ca="1" si="25"/>
        <v>10024.137539990001</v>
      </c>
      <c r="C44" s="124">
        <f t="shared" si="11"/>
        <v>10000</v>
      </c>
      <c r="D44" s="140">
        <f ca="1">IF(A44&lt;$B$1,VLOOKUP(A44,[1]DI!$A$4:$B$15000,2,FALSE),0)</f>
        <v>6.4000000000000001E-2</v>
      </c>
      <c r="E44" s="141">
        <f t="shared" ca="1" si="26"/>
        <v>1.0002462000000001</v>
      </c>
      <c r="F44" s="141">
        <f ca="1">(TRUNC(PRODUCT($E$12:$E43),16))</f>
        <v>1.00518071794754</v>
      </c>
      <c r="G44" s="141">
        <f t="shared" ca="1" si="27"/>
        <v>1.0036971436492099</v>
      </c>
      <c r="H44" s="141">
        <f t="shared" ca="1" si="28"/>
        <v>1.0014781100000001</v>
      </c>
      <c r="I44" s="140">
        <f t="shared" si="13"/>
        <v>0.04</v>
      </c>
      <c r="J44" s="132">
        <f t="shared" si="14"/>
        <v>43388</v>
      </c>
      <c r="K44" s="123">
        <f t="shared" si="15"/>
        <v>6</v>
      </c>
      <c r="L44" s="142">
        <f t="shared" si="16"/>
        <v>6</v>
      </c>
      <c r="M44" s="143">
        <f t="shared" si="3"/>
        <v>1.000934263</v>
      </c>
      <c r="N44" s="143">
        <f t="shared" ca="1" si="4"/>
        <v>1.002413754</v>
      </c>
      <c r="O44" s="142">
        <f t="shared" si="29"/>
        <v>0</v>
      </c>
      <c r="P44" s="141">
        <f t="shared" ca="1" si="5"/>
        <v>24.137539990000001</v>
      </c>
      <c r="Q44" s="144">
        <f t="shared" si="6"/>
        <v>0</v>
      </c>
      <c r="R44" s="141">
        <f t="shared" si="7"/>
        <v>0</v>
      </c>
      <c r="S44" s="145" t="str">
        <f t="shared" si="17"/>
        <v>A+J=</v>
      </c>
      <c r="T44" s="132">
        <f t="shared" si="18"/>
        <v>43416</v>
      </c>
      <c r="U44" s="3"/>
      <c r="V44" s="4"/>
      <c r="W44" s="21">
        <f t="shared" si="19"/>
        <v>32</v>
      </c>
      <c r="X44" s="133">
        <f t="shared" si="8"/>
        <v>44267</v>
      </c>
      <c r="Y44" s="23">
        <f t="shared" si="20"/>
        <v>5914</v>
      </c>
      <c r="Z44" s="24">
        <f t="shared" si="21"/>
        <v>18</v>
      </c>
      <c r="AA44" s="23">
        <f t="shared" si="22"/>
        <v>17.13</v>
      </c>
      <c r="AB44" s="29">
        <f t="shared" si="23"/>
        <v>192</v>
      </c>
      <c r="AC44" s="31">
        <v>1.9199999999999998E-2</v>
      </c>
      <c r="AD44" s="23">
        <f t="shared" si="30"/>
        <v>209.13</v>
      </c>
      <c r="AE44" s="21">
        <f t="shared" si="24"/>
        <v>32</v>
      </c>
      <c r="AF44" s="25" t="s">
        <v>53</v>
      </c>
      <c r="AG44" s="54">
        <f t="shared" si="9"/>
        <v>44298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138">
        <f t="shared" si="10"/>
        <v>43397</v>
      </c>
      <c r="B45" s="139">
        <f t="shared" ca="1" si="25"/>
        <v>10028.166080000001</v>
      </c>
      <c r="C45" s="124">
        <f t="shared" si="11"/>
        <v>10000</v>
      </c>
      <c r="D45" s="140">
        <f ca="1">IF(A45&lt;$B$1,VLOOKUP(A45,[1]DI!$A$4:$B$15000,2,FALSE),0)</f>
        <v>6.4000000000000001E-2</v>
      </c>
      <c r="E45" s="141">
        <f t="shared" ca="1" si="26"/>
        <v>1.0002462000000001</v>
      </c>
      <c r="F45" s="141">
        <f ca="1">(TRUNC(PRODUCT($E$12:$E44),16))</f>
        <v>1.0054281934403</v>
      </c>
      <c r="G45" s="141">
        <f t="shared" ca="1" si="27"/>
        <v>1.0036971436492099</v>
      </c>
      <c r="H45" s="141">
        <f t="shared" ca="1" si="28"/>
        <v>1.00172467</v>
      </c>
      <c r="I45" s="140">
        <f t="shared" si="13"/>
        <v>0.04</v>
      </c>
      <c r="J45" s="132">
        <f t="shared" si="14"/>
        <v>43388</v>
      </c>
      <c r="K45" s="123">
        <f t="shared" si="15"/>
        <v>7</v>
      </c>
      <c r="L45" s="142">
        <f t="shared" si="16"/>
        <v>7</v>
      </c>
      <c r="M45" s="143">
        <f t="shared" si="3"/>
        <v>1.0010900579999999</v>
      </c>
      <c r="N45" s="143">
        <f t="shared" ca="1" si="4"/>
        <v>1.0028166080000001</v>
      </c>
      <c r="O45" s="142">
        <f t="shared" si="29"/>
        <v>0</v>
      </c>
      <c r="P45" s="141">
        <f t="shared" ca="1" si="5"/>
        <v>28.166080000000001</v>
      </c>
      <c r="Q45" s="144">
        <f t="shared" si="6"/>
        <v>0</v>
      </c>
      <c r="R45" s="141">
        <f t="shared" si="7"/>
        <v>0</v>
      </c>
      <c r="S45" s="145" t="str">
        <f t="shared" si="17"/>
        <v>A+J=</v>
      </c>
      <c r="T45" s="132">
        <f t="shared" si="18"/>
        <v>43416</v>
      </c>
      <c r="U45" s="3"/>
      <c r="V45" s="4"/>
      <c r="W45" s="21">
        <f t="shared" si="19"/>
        <v>33</v>
      </c>
      <c r="X45" s="133">
        <f t="shared" ref="X45:X72" si="31">AD193</f>
        <v>44298</v>
      </c>
      <c r="Y45" s="23">
        <f t="shared" ref="Y45:Y72" si="32">(Y44-AB45)</f>
        <v>5722</v>
      </c>
      <c r="Z45" s="24">
        <f t="shared" ref="Z45:Z72" si="33">NETWORKDAYS(X44,X45,W$160:W$444)-1</f>
        <v>20</v>
      </c>
      <c r="AA45" s="23">
        <f t="shared" ref="AA45:AA72" si="34">ROUND((ROUND(((1+AA$11)^(Z45/252)),9)-1)*Y44,2)</f>
        <v>18.440000000000001</v>
      </c>
      <c r="AB45" s="29">
        <f t="shared" ref="AB45:AB72" si="35">TRUNC(Y$12*AC45,6)</f>
        <v>192</v>
      </c>
      <c r="AC45" s="31">
        <v>1.9199999999999998E-2</v>
      </c>
      <c r="AD45" s="23">
        <f t="shared" ref="AD45:AD72" si="36">(AA45+AB45)</f>
        <v>210.44</v>
      </c>
      <c r="AE45" s="21">
        <f t="shared" si="24"/>
        <v>33</v>
      </c>
      <c r="AF45" s="25" t="s">
        <v>53</v>
      </c>
      <c r="AG45" s="54">
        <f t="shared" ref="AG45:AG71" si="37">X46</f>
        <v>44328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138">
        <f t="shared" si="10"/>
        <v>43398</v>
      </c>
      <c r="B46" s="139">
        <f t="shared" ca="1" si="25"/>
        <v>10032.196330000001</v>
      </c>
      <c r="C46" s="124">
        <f t="shared" si="11"/>
        <v>10000</v>
      </c>
      <c r="D46" s="140">
        <f ca="1">IF(A46&lt;$B$1,VLOOKUP(A46,[1]DI!$A$4:$B$15000,2,FALSE),0)</f>
        <v>6.4000000000000001E-2</v>
      </c>
      <c r="E46" s="141">
        <f t="shared" ca="1" si="26"/>
        <v>1.0002462000000001</v>
      </c>
      <c r="F46" s="141">
        <f ca="1">(TRUNC(PRODUCT($E$12:$E45),16))</f>
        <v>1.00567572986153</v>
      </c>
      <c r="G46" s="141">
        <f t="shared" ca="1" si="27"/>
        <v>1.0036971436492099</v>
      </c>
      <c r="H46" s="141">
        <f t="shared" ca="1" si="28"/>
        <v>1.0019712999999999</v>
      </c>
      <c r="I46" s="140">
        <f t="shared" si="13"/>
        <v>0.04</v>
      </c>
      <c r="J46" s="132">
        <f t="shared" si="14"/>
        <v>43388</v>
      </c>
      <c r="K46" s="123">
        <f t="shared" si="15"/>
        <v>8</v>
      </c>
      <c r="L46" s="142">
        <f t="shared" si="16"/>
        <v>8</v>
      </c>
      <c r="M46" s="143">
        <f t="shared" si="3"/>
        <v>1.0012458769999999</v>
      </c>
      <c r="N46" s="143">
        <f t="shared" ca="1" si="4"/>
        <v>1.0032196330000001</v>
      </c>
      <c r="O46" s="142">
        <f t="shared" si="29"/>
        <v>0</v>
      </c>
      <c r="P46" s="141">
        <f t="shared" ca="1" si="5"/>
        <v>32.196330000000003</v>
      </c>
      <c r="Q46" s="144">
        <f t="shared" si="6"/>
        <v>0</v>
      </c>
      <c r="R46" s="141">
        <f t="shared" si="7"/>
        <v>0</v>
      </c>
      <c r="S46" s="145" t="str">
        <f t="shared" si="17"/>
        <v>A+J=</v>
      </c>
      <c r="T46" s="132">
        <f t="shared" si="18"/>
        <v>43416</v>
      </c>
      <c r="U46" s="3"/>
      <c r="V46" s="4"/>
      <c r="W46" s="21">
        <f t="shared" si="19"/>
        <v>34</v>
      </c>
      <c r="X46" s="133">
        <f t="shared" si="31"/>
        <v>44328</v>
      </c>
      <c r="Y46" s="23">
        <f t="shared" si="32"/>
        <v>5530</v>
      </c>
      <c r="Z46" s="24">
        <f t="shared" si="33"/>
        <v>21</v>
      </c>
      <c r="AA46" s="23">
        <f t="shared" si="34"/>
        <v>18.73</v>
      </c>
      <c r="AB46" s="29">
        <f t="shared" si="35"/>
        <v>192</v>
      </c>
      <c r="AC46" s="31">
        <v>1.9199999999999998E-2</v>
      </c>
      <c r="AD46" s="23">
        <f t="shared" si="36"/>
        <v>210.73</v>
      </c>
      <c r="AE46" s="21">
        <f t="shared" si="24"/>
        <v>34</v>
      </c>
      <c r="AF46" s="25" t="s">
        <v>53</v>
      </c>
      <c r="AG46" s="54">
        <f t="shared" si="37"/>
        <v>44361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138">
        <f t="shared" si="10"/>
        <v>43399</v>
      </c>
      <c r="B47" s="139">
        <f t="shared" ca="1" si="25"/>
        <v>10036.228099989999</v>
      </c>
      <c r="C47" s="124">
        <f t="shared" si="11"/>
        <v>10000</v>
      </c>
      <c r="D47" s="140">
        <f ca="1">IF(A47&lt;$B$1,VLOOKUP(A47,[1]DI!$A$4:$B$15000,2,FALSE),0)</f>
        <v>6.4000000000000001E-2</v>
      </c>
      <c r="E47" s="141">
        <f t="shared" ca="1" si="26"/>
        <v>1.0002462000000001</v>
      </c>
      <c r="F47" s="141">
        <f ca="1">(TRUNC(PRODUCT($E$12:$E46),16))</f>
        <v>1.00592332722622</v>
      </c>
      <c r="G47" s="141">
        <f t="shared" ca="1" si="27"/>
        <v>1.0036971436492099</v>
      </c>
      <c r="H47" s="141">
        <f t="shared" ca="1" si="28"/>
        <v>1.00221798</v>
      </c>
      <c r="I47" s="140">
        <f t="shared" si="13"/>
        <v>0.04</v>
      </c>
      <c r="J47" s="132">
        <f t="shared" si="14"/>
        <v>43388</v>
      </c>
      <c r="K47" s="123">
        <f t="shared" si="15"/>
        <v>9</v>
      </c>
      <c r="L47" s="142">
        <f t="shared" si="16"/>
        <v>9</v>
      </c>
      <c r="M47" s="143">
        <f t="shared" si="3"/>
        <v>1.0014017209999999</v>
      </c>
      <c r="N47" s="143">
        <f t="shared" ca="1" si="4"/>
        <v>1.00362281</v>
      </c>
      <c r="O47" s="142">
        <f t="shared" si="29"/>
        <v>0</v>
      </c>
      <c r="P47" s="141">
        <f t="shared" ca="1" si="5"/>
        <v>36.228099989999997</v>
      </c>
      <c r="Q47" s="144">
        <f t="shared" si="6"/>
        <v>0</v>
      </c>
      <c r="R47" s="141">
        <f t="shared" si="7"/>
        <v>0</v>
      </c>
      <c r="S47" s="145" t="str">
        <f t="shared" si="17"/>
        <v>A+J=</v>
      </c>
      <c r="T47" s="132">
        <f t="shared" si="18"/>
        <v>43416</v>
      </c>
      <c r="U47" s="3"/>
      <c r="V47" s="4"/>
      <c r="W47" s="21">
        <f t="shared" si="19"/>
        <v>35</v>
      </c>
      <c r="X47" s="133">
        <f t="shared" si="31"/>
        <v>44361</v>
      </c>
      <c r="Y47" s="23">
        <f t="shared" si="32"/>
        <v>5338</v>
      </c>
      <c r="Z47" s="24">
        <f t="shared" si="33"/>
        <v>22</v>
      </c>
      <c r="AA47" s="23">
        <f t="shared" si="34"/>
        <v>18.97</v>
      </c>
      <c r="AB47" s="29">
        <f t="shared" si="35"/>
        <v>192</v>
      </c>
      <c r="AC47" s="31">
        <v>1.9199999999999998E-2</v>
      </c>
      <c r="AD47" s="23">
        <f t="shared" si="36"/>
        <v>210.97</v>
      </c>
      <c r="AE47" s="21">
        <f t="shared" si="24"/>
        <v>35</v>
      </c>
      <c r="AF47" s="25" t="s">
        <v>53</v>
      </c>
      <c r="AG47" s="54">
        <f t="shared" si="37"/>
        <v>44389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138">
        <f t="shared" si="10"/>
        <v>43400</v>
      </c>
      <c r="B48" s="139">
        <f t="shared" ca="1" si="25"/>
        <v>10040.26158</v>
      </c>
      <c r="C48" s="124">
        <f t="shared" si="11"/>
        <v>10000</v>
      </c>
      <c r="D48" s="140">
        <f ca="1">IF(A48&lt;$B$1,VLOOKUP(A48,[1]DI!$A$4:$B$15000,2,FALSE),0)</f>
        <v>0</v>
      </c>
      <c r="E48" s="141">
        <f t="shared" ca="1" si="26"/>
        <v>1</v>
      </c>
      <c r="F48" s="141">
        <f ca="1">(TRUNC(PRODUCT($E$12:$E47),16))</f>
        <v>1.0061709855493799</v>
      </c>
      <c r="G48" s="141">
        <f t="shared" ca="1" si="27"/>
        <v>1.0036971436492099</v>
      </c>
      <c r="H48" s="141">
        <f t="shared" ca="1" si="28"/>
        <v>1.00246473</v>
      </c>
      <c r="I48" s="140">
        <f t="shared" si="13"/>
        <v>0.04</v>
      </c>
      <c r="J48" s="132">
        <f t="shared" si="14"/>
        <v>43388</v>
      </c>
      <c r="K48" s="123">
        <f t="shared" si="15"/>
        <v>9</v>
      </c>
      <c r="L48" s="142">
        <f t="shared" si="16"/>
        <v>10</v>
      </c>
      <c r="M48" s="143">
        <f t="shared" si="3"/>
        <v>1.0015575889999999</v>
      </c>
      <c r="N48" s="143">
        <f t="shared" ca="1" si="4"/>
        <v>1.0040261580000001</v>
      </c>
      <c r="O48" s="142">
        <f t="shared" si="29"/>
        <v>0</v>
      </c>
      <c r="P48" s="141">
        <f t="shared" ca="1" si="5"/>
        <v>40.261580000000002</v>
      </c>
      <c r="Q48" s="144">
        <f t="shared" si="6"/>
        <v>0</v>
      </c>
      <c r="R48" s="141">
        <f t="shared" si="7"/>
        <v>0</v>
      </c>
      <c r="S48" s="145" t="str">
        <f t="shared" si="17"/>
        <v>A+J=</v>
      </c>
      <c r="T48" s="132">
        <f t="shared" si="18"/>
        <v>43416</v>
      </c>
      <c r="U48" s="3"/>
      <c r="V48" s="4"/>
      <c r="W48" s="21">
        <f t="shared" si="19"/>
        <v>36</v>
      </c>
      <c r="X48" s="133">
        <f t="shared" si="31"/>
        <v>44389</v>
      </c>
      <c r="Y48" s="23">
        <f t="shared" si="32"/>
        <v>5150</v>
      </c>
      <c r="Z48" s="24">
        <f t="shared" si="33"/>
        <v>20</v>
      </c>
      <c r="AA48" s="23">
        <f t="shared" si="34"/>
        <v>16.64</v>
      </c>
      <c r="AB48" s="29">
        <f t="shared" si="35"/>
        <v>188</v>
      </c>
      <c r="AC48" s="31">
        <v>1.8800000000000001E-2</v>
      </c>
      <c r="AD48" s="23">
        <f t="shared" si="36"/>
        <v>204.64</v>
      </c>
      <c r="AE48" s="21">
        <f t="shared" si="24"/>
        <v>36</v>
      </c>
      <c r="AF48" s="25" t="s">
        <v>53</v>
      </c>
      <c r="AG48" s="54">
        <f t="shared" si="37"/>
        <v>44420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138">
        <f t="shared" si="10"/>
        <v>43401</v>
      </c>
      <c r="B49" s="139">
        <f t="shared" ca="1" si="25"/>
        <v>10040.26158</v>
      </c>
      <c r="C49" s="124">
        <f t="shared" si="11"/>
        <v>10000</v>
      </c>
      <c r="D49" s="140">
        <f ca="1">IF(A49&lt;$B$1,VLOOKUP(A49,[1]DI!$A$4:$B$15000,2,FALSE),0)</f>
        <v>0</v>
      </c>
      <c r="E49" s="141">
        <f t="shared" ca="1" si="26"/>
        <v>1</v>
      </c>
      <c r="F49" s="141">
        <f ca="1">(TRUNC(PRODUCT($E$12:$E48),16))</f>
        <v>1.0061709855493799</v>
      </c>
      <c r="G49" s="141">
        <f t="shared" ca="1" si="27"/>
        <v>1.0036971436492099</v>
      </c>
      <c r="H49" s="141">
        <f t="shared" ca="1" si="28"/>
        <v>1.00246473</v>
      </c>
      <c r="I49" s="140">
        <f t="shared" si="13"/>
        <v>0.04</v>
      </c>
      <c r="J49" s="132">
        <f t="shared" si="14"/>
        <v>43388</v>
      </c>
      <c r="K49" s="123">
        <f t="shared" si="15"/>
        <v>9</v>
      </c>
      <c r="L49" s="142">
        <f t="shared" si="16"/>
        <v>10</v>
      </c>
      <c r="M49" s="143">
        <f t="shared" si="3"/>
        <v>1.0015575889999999</v>
      </c>
      <c r="N49" s="143">
        <f t="shared" ca="1" si="4"/>
        <v>1.0040261580000001</v>
      </c>
      <c r="O49" s="142">
        <f t="shared" si="29"/>
        <v>0</v>
      </c>
      <c r="P49" s="141">
        <f t="shared" ca="1" si="5"/>
        <v>40.261580000000002</v>
      </c>
      <c r="Q49" s="144">
        <f t="shared" si="6"/>
        <v>0</v>
      </c>
      <c r="R49" s="141">
        <f t="shared" si="7"/>
        <v>0</v>
      </c>
      <c r="S49" s="145" t="str">
        <f t="shared" si="17"/>
        <v>A+J=</v>
      </c>
      <c r="T49" s="132">
        <f t="shared" si="18"/>
        <v>43416</v>
      </c>
      <c r="U49" s="3"/>
      <c r="V49" s="4"/>
      <c r="W49" s="21">
        <f t="shared" si="19"/>
        <v>37</v>
      </c>
      <c r="X49" s="133">
        <f t="shared" si="31"/>
        <v>44420</v>
      </c>
      <c r="Y49" s="23">
        <f t="shared" si="32"/>
        <v>4935</v>
      </c>
      <c r="Z49" s="24">
        <f t="shared" si="33"/>
        <v>23</v>
      </c>
      <c r="AA49" s="23">
        <f t="shared" si="34"/>
        <v>18.47</v>
      </c>
      <c r="AB49" s="29">
        <f t="shared" si="35"/>
        <v>215</v>
      </c>
      <c r="AC49" s="31">
        <v>2.1499999999999998E-2</v>
      </c>
      <c r="AD49" s="23">
        <f t="shared" si="36"/>
        <v>233.47</v>
      </c>
      <c r="AE49" s="21">
        <f t="shared" si="24"/>
        <v>37</v>
      </c>
      <c r="AF49" s="25" t="s">
        <v>53</v>
      </c>
      <c r="AG49" s="54">
        <f t="shared" si="37"/>
        <v>44452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138">
        <f t="shared" si="10"/>
        <v>43402</v>
      </c>
      <c r="B50" s="139">
        <f t="shared" ca="1" si="25"/>
        <v>10040.26158</v>
      </c>
      <c r="C50" s="124">
        <f t="shared" si="11"/>
        <v>10000</v>
      </c>
      <c r="D50" s="140">
        <f ca="1">IF(A50&lt;$B$1,VLOOKUP(A50,[1]DI!$A$4:$B$15000,2,FALSE),0)</f>
        <v>6.4000000000000001E-2</v>
      </c>
      <c r="E50" s="141">
        <f t="shared" ca="1" si="26"/>
        <v>1.0002462000000001</v>
      </c>
      <c r="F50" s="141">
        <f ca="1">(TRUNC(PRODUCT($E$12:$E49),16))</f>
        <v>1.0061709855493799</v>
      </c>
      <c r="G50" s="141">
        <f t="shared" ca="1" si="27"/>
        <v>1.0036971436492099</v>
      </c>
      <c r="H50" s="141">
        <f t="shared" ca="1" si="28"/>
        <v>1.00246473</v>
      </c>
      <c r="I50" s="140">
        <f t="shared" si="13"/>
        <v>0.04</v>
      </c>
      <c r="J50" s="132">
        <f t="shared" si="14"/>
        <v>43388</v>
      </c>
      <c r="K50" s="123">
        <f t="shared" si="15"/>
        <v>10</v>
      </c>
      <c r="L50" s="142">
        <f t="shared" si="16"/>
        <v>10</v>
      </c>
      <c r="M50" s="143">
        <f t="shared" si="3"/>
        <v>1.0015575889999999</v>
      </c>
      <c r="N50" s="143">
        <f t="shared" ca="1" si="4"/>
        <v>1.0040261580000001</v>
      </c>
      <c r="O50" s="142">
        <f t="shared" si="29"/>
        <v>0</v>
      </c>
      <c r="P50" s="141">
        <f t="shared" ca="1" si="5"/>
        <v>40.261580000000002</v>
      </c>
      <c r="Q50" s="144">
        <f t="shared" si="6"/>
        <v>0</v>
      </c>
      <c r="R50" s="141">
        <f t="shared" si="7"/>
        <v>0</v>
      </c>
      <c r="S50" s="145" t="str">
        <f t="shared" si="17"/>
        <v>A+J=</v>
      </c>
      <c r="T50" s="132">
        <f t="shared" si="18"/>
        <v>43416</v>
      </c>
      <c r="U50" s="3"/>
      <c r="V50" s="4"/>
      <c r="W50" s="21">
        <f t="shared" si="19"/>
        <v>38</v>
      </c>
      <c r="X50" s="133">
        <f t="shared" si="31"/>
        <v>44452</v>
      </c>
      <c r="Y50" s="23">
        <f t="shared" si="32"/>
        <v>4720</v>
      </c>
      <c r="Z50" s="24">
        <f t="shared" si="33"/>
        <v>21</v>
      </c>
      <c r="AA50" s="23">
        <f t="shared" si="34"/>
        <v>16.16</v>
      </c>
      <c r="AB50" s="29">
        <f t="shared" si="35"/>
        <v>215</v>
      </c>
      <c r="AC50" s="31">
        <v>2.1499999999999998E-2</v>
      </c>
      <c r="AD50" s="23">
        <f t="shared" si="36"/>
        <v>231.16</v>
      </c>
      <c r="AE50" s="21">
        <f t="shared" si="24"/>
        <v>38</v>
      </c>
      <c r="AF50" s="25" t="s">
        <v>53</v>
      </c>
      <c r="AG50" s="54">
        <f t="shared" si="37"/>
        <v>44482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138">
        <f t="shared" si="10"/>
        <v>43403</v>
      </c>
      <c r="B51" s="139">
        <f t="shared" ca="1" si="25"/>
        <v>10044.296679999999</v>
      </c>
      <c r="C51" s="124">
        <f t="shared" si="11"/>
        <v>10000</v>
      </c>
      <c r="D51" s="140">
        <f ca="1">IF(A51&lt;$B$1,VLOOKUP(A51,[1]DI!$A$4:$B$15000,2,FALSE),0)</f>
        <v>6.4000000000000001E-2</v>
      </c>
      <c r="E51" s="141">
        <f t="shared" ca="1" si="26"/>
        <v>1.0002462000000001</v>
      </c>
      <c r="F51" s="141">
        <f ca="1">(TRUNC(PRODUCT($E$12:$E50),16))</f>
        <v>1.00641870484602</v>
      </c>
      <c r="G51" s="141">
        <f t="shared" ca="1" si="27"/>
        <v>1.0036971436492099</v>
      </c>
      <c r="H51" s="141">
        <f t="shared" ca="1" si="28"/>
        <v>1.00271154</v>
      </c>
      <c r="I51" s="140">
        <f t="shared" si="13"/>
        <v>0.04</v>
      </c>
      <c r="J51" s="132">
        <f t="shared" si="14"/>
        <v>43388</v>
      </c>
      <c r="K51" s="123">
        <f t="shared" si="15"/>
        <v>11</v>
      </c>
      <c r="L51" s="142">
        <f t="shared" si="16"/>
        <v>11</v>
      </c>
      <c r="M51" s="143">
        <f t="shared" si="3"/>
        <v>1.001713482</v>
      </c>
      <c r="N51" s="143">
        <f t="shared" ca="1" si="4"/>
        <v>1.004429668</v>
      </c>
      <c r="O51" s="142">
        <f t="shared" si="29"/>
        <v>0</v>
      </c>
      <c r="P51" s="141">
        <f t="shared" ca="1" si="5"/>
        <v>44.296680000000002</v>
      </c>
      <c r="Q51" s="144">
        <f t="shared" si="6"/>
        <v>0</v>
      </c>
      <c r="R51" s="141">
        <f t="shared" si="7"/>
        <v>0</v>
      </c>
      <c r="S51" s="145" t="str">
        <f t="shared" si="17"/>
        <v>A+J=</v>
      </c>
      <c r="T51" s="132">
        <f t="shared" si="18"/>
        <v>43416</v>
      </c>
      <c r="U51" s="3"/>
      <c r="V51" s="4"/>
      <c r="W51" s="21">
        <f t="shared" si="19"/>
        <v>39</v>
      </c>
      <c r="X51" s="133">
        <f t="shared" si="31"/>
        <v>44482</v>
      </c>
      <c r="Y51" s="23">
        <f t="shared" si="32"/>
        <v>4505</v>
      </c>
      <c r="Z51" s="24">
        <f t="shared" si="33"/>
        <v>21</v>
      </c>
      <c r="AA51" s="23">
        <f t="shared" si="34"/>
        <v>15.45</v>
      </c>
      <c r="AB51" s="29">
        <f t="shared" si="35"/>
        <v>215</v>
      </c>
      <c r="AC51" s="31">
        <v>2.1499999999999998E-2</v>
      </c>
      <c r="AD51" s="23">
        <f t="shared" si="36"/>
        <v>230.45</v>
      </c>
      <c r="AE51" s="21">
        <f t="shared" si="24"/>
        <v>39</v>
      </c>
      <c r="AF51" s="25" t="s">
        <v>53</v>
      </c>
      <c r="AG51" s="54">
        <f t="shared" si="37"/>
        <v>44512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138">
        <f t="shared" si="10"/>
        <v>43404</v>
      </c>
      <c r="B52" s="139">
        <f t="shared" ca="1" si="25"/>
        <v>10048.33327999</v>
      </c>
      <c r="C52" s="124">
        <f t="shared" si="11"/>
        <v>10000</v>
      </c>
      <c r="D52" s="140">
        <f ca="1">IF(A52&lt;$B$1,VLOOKUP(A52,[1]DI!$A$4:$B$15000,2,FALSE),0)</f>
        <v>6.4000000000000001E-2</v>
      </c>
      <c r="E52" s="141">
        <f t="shared" ca="1" si="26"/>
        <v>1.0002462000000001</v>
      </c>
      <c r="F52" s="141">
        <f ca="1">(TRUNC(PRODUCT($E$12:$E51),16))</f>
        <v>1.00666648513116</v>
      </c>
      <c r="G52" s="141">
        <f t="shared" ca="1" si="27"/>
        <v>1.0036971436492099</v>
      </c>
      <c r="H52" s="141">
        <f t="shared" ca="1" si="28"/>
        <v>1.0029584</v>
      </c>
      <c r="I52" s="140">
        <f t="shared" si="13"/>
        <v>0.04</v>
      </c>
      <c r="J52" s="132">
        <f t="shared" si="14"/>
        <v>43388</v>
      </c>
      <c r="K52" s="123">
        <f t="shared" si="15"/>
        <v>12</v>
      </c>
      <c r="L52" s="142">
        <f t="shared" si="16"/>
        <v>12</v>
      </c>
      <c r="M52" s="143">
        <f t="shared" si="3"/>
        <v>1.001869398</v>
      </c>
      <c r="N52" s="143">
        <f t="shared" ca="1" si="4"/>
        <v>1.0048333279999999</v>
      </c>
      <c r="O52" s="142">
        <f t="shared" si="29"/>
        <v>0</v>
      </c>
      <c r="P52" s="141">
        <f t="shared" ca="1" si="5"/>
        <v>48.333279990000001</v>
      </c>
      <c r="Q52" s="144">
        <f t="shared" si="6"/>
        <v>0</v>
      </c>
      <c r="R52" s="141">
        <f t="shared" si="7"/>
        <v>0</v>
      </c>
      <c r="S52" s="145" t="str">
        <f t="shared" si="17"/>
        <v>A+J=</v>
      </c>
      <c r="T52" s="132">
        <f t="shared" si="18"/>
        <v>43416</v>
      </c>
      <c r="U52" s="3"/>
      <c r="V52" s="4"/>
      <c r="W52" s="21">
        <f t="shared" si="19"/>
        <v>40</v>
      </c>
      <c r="X52" s="133">
        <f t="shared" si="31"/>
        <v>44512</v>
      </c>
      <c r="Y52" s="23">
        <f t="shared" si="32"/>
        <v>4290</v>
      </c>
      <c r="Z52" s="24">
        <f t="shared" si="33"/>
        <v>21</v>
      </c>
      <c r="AA52" s="23">
        <f t="shared" si="34"/>
        <v>14.75</v>
      </c>
      <c r="AB52" s="29">
        <f t="shared" si="35"/>
        <v>215</v>
      </c>
      <c r="AC52" s="31">
        <v>2.1499999999999998E-2</v>
      </c>
      <c r="AD52" s="23">
        <f t="shared" si="36"/>
        <v>229.75</v>
      </c>
      <c r="AE52" s="21">
        <f t="shared" si="24"/>
        <v>40</v>
      </c>
      <c r="AF52" s="25" t="s">
        <v>53</v>
      </c>
      <c r="AG52" s="54">
        <f t="shared" si="37"/>
        <v>44543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138">
        <f t="shared" si="10"/>
        <v>43405</v>
      </c>
      <c r="B53" s="139">
        <f t="shared" ca="1" si="25"/>
        <v>10052.371609989999</v>
      </c>
      <c r="C53" s="124">
        <f t="shared" si="11"/>
        <v>10000</v>
      </c>
      <c r="D53" s="140">
        <f ca="1">IF(A53&lt;$B$1,VLOOKUP(A53,[1]DI!$A$4:$B$15000,2,FALSE),0)</f>
        <v>6.4000000000000001E-2</v>
      </c>
      <c r="E53" s="141">
        <f t="shared" ca="1" si="26"/>
        <v>1.0002462000000001</v>
      </c>
      <c r="F53" s="141">
        <f ca="1">(TRUNC(PRODUCT($E$12:$E52),16))</f>
        <v>1.0069143264197999</v>
      </c>
      <c r="G53" s="141">
        <f t="shared" ca="1" si="27"/>
        <v>1.0036971436492099</v>
      </c>
      <c r="H53" s="141">
        <f t="shared" ca="1" si="28"/>
        <v>1.0032053299999999</v>
      </c>
      <c r="I53" s="140">
        <f t="shared" si="13"/>
        <v>0.04</v>
      </c>
      <c r="J53" s="132">
        <f t="shared" si="14"/>
        <v>43388</v>
      </c>
      <c r="K53" s="123">
        <f t="shared" si="15"/>
        <v>13</v>
      </c>
      <c r="L53" s="142">
        <f t="shared" si="16"/>
        <v>13</v>
      </c>
      <c r="M53" s="143">
        <f t="shared" si="3"/>
        <v>1.002025339</v>
      </c>
      <c r="N53" s="143">
        <f t="shared" ca="1" si="4"/>
        <v>1.0052371609999999</v>
      </c>
      <c r="O53" s="142">
        <f t="shared" si="29"/>
        <v>0</v>
      </c>
      <c r="P53" s="141">
        <f t="shared" ca="1" si="5"/>
        <v>52.371609990000003</v>
      </c>
      <c r="Q53" s="144">
        <f t="shared" si="6"/>
        <v>0</v>
      </c>
      <c r="R53" s="141">
        <f t="shared" si="7"/>
        <v>0</v>
      </c>
      <c r="S53" s="145" t="str">
        <f t="shared" si="17"/>
        <v>A+J=</v>
      </c>
      <c r="T53" s="132">
        <f t="shared" si="18"/>
        <v>43416</v>
      </c>
      <c r="U53" s="3"/>
      <c r="V53" s="4"/>
      <c r="W53" s="21">
        <f t="shared" si="19"/>
        <v>41</v>
      </c>
      <c r="X53" s="133">
        <f t="shared" si="31"/>
        <v>44543</v>
      </c>
      <c r="Y53" s="23">
        <f t="shared" si="32"/>
        <v>4075</v>
      </c>
      <c r="Z53" s="24">
        <f t="shared" si="33"/>
        <v>20</v>
      </c>
      <c r="AA53" s="23">
        <f t="shared" si="34"/>
        <v>13.37</v>
      </c>
      <c r="AB53" s="29">
        <f t="shared" si="35"/>
        <v>215</v>
      </c>
      <c r="AC53" s="31">
        <v>2.1499999999999998E-2</v>
      </c>
      <c r="AD53" s="23">
        <f t="shared" si="36"/>
        <v>228.37</v>
      </c>
      <c r="AE53" s="21">
        <f t="shared" si="24"/>
        <v>41</v>
      </c>
      <c r="AF53" s="25" t="s">
        <v>53</v>
      </c>
      <c r="AG53" s="54">
        <f t="shared" si="37"/>
        <v>44573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138">
        <f t="shared" si="10"/>
        <v>43406</v>
      </c>
      <c r="B54" s="139">
        <f t="shared" ca="1" si="25"/>
        <v>10056.41154999</v>
      </c>
      <c r="C54" s="124">
        <f t="shared" si="11"/>
        <v>10000</v>
      </c>
      <c r="D54" s="140">
        <f ca="1">IF(A54&lt;$B$1,VLOOKUP(A54,[1]DI!$A$4:$B$15000,2,FALSE),0)</f>
        <v>0</v>
      </c>
      <c r="E54" s="141">
        <f t="shared" ca="1" si="26"/>
        <v>1</v>
      </c>
      <c r="F54" s="141">
        <f ca="1">(TRUNC(PRODUCT($E$12:$E53),16))</f>
        <v>1.0071622287269599</v>
      </c>
      <c r="G54" s="141">
        <f t="shared" ca="1" si="27"/>
        <v>1.0036971436492099</v>
      </c>
      <c r="H54" s="141">
        <f t="shared" ca="1" si="28"/>
        <v>1.0034523200000001</v>
      </c>
      <c r="I54" s="140">
        <f t="shared" si="13"/>
        <v>0.04</v>
      </c>
      <c r="J54" s="132">
        <f t="shared" si="14"/>
        <v>43388</v>
      </c>
      <c r="K54" s="123">
        <f t="shared" si="15"/>
        <v>13</v>
      </c>
      <c r="L54" s="142">
        <f t="shared" si="16"/>
        <v>14</v>
      </c>
      <c r="M54" s="143">
        <f t="shared" si="3"/>
        <v>1.0021813040000001</v>
      </c>
      <c r="N54" s="143">
        <f t="shared" ca="1" si="4"/>
        <v>1.005641155</v>
      </c>
      <c r="O54" s="142">
        <f t="shared" si="29"/>
        <v>0</v>
      </c>
      <c r="P54" s="141">
        <f t="shared" ca="1" si="5"/>
        <v>56.411549989999997</v>
      </c>
      <c r="Q54" s="144">
        <f t="shared" si="6"/>
        <v>0</v>
      </c>
      <c r="R54" s="141">
        <f t="shared" si="7"/>
        <v>0</v>
      </c>
      <c r="S54" s="145" t="str">
        <f t="shared" si="17"/>
        <v>A+J=</v>
      </c>
      <c r="T54" s="132">
        <f t="shared" si="18"/>
        <v>43416</v>
      </c>
      <c r="U54" s="3"/>
      <c r="V54" s="4"/>
      <c r="W54" s="21">
        <f t="shared" si="19"/>
        <v>42</v>
      </c>
      <c r="X54" s="133">
        <f t="shared" si="31"/>
        <v>44573</v>
      </c>
      <c r="Y54" s="23">
        <f t="shared" si="32"/>
        <v>3860</v>
      </c>
      <c r="Z54" s="24">
        <f t="shared" si="33"/>
        <v>22</v>
      </c>
      <c r="AA54" s="23">
        <f t="shared" si="34"/>
        <v>13.98</v>
      </c>
      <c r="AB54" s="29">
        <f t="shared" si="35"/>
        <v>215</v>
      </c>
      <c r="AC54" s="31">
        <v>2.1499999999999998E-2</v>
      </c>
      <c r="AD54" s="23">
        <f t="shared" si="36"/>
        <v>228.98</v>
      </c>
      <c r="AE54" s="21">
        <f t="shared" si="24"/>
        <v>42</v>
      </c>
      <c r="AF54" s="25" t="s">
        <v>53</v>
      </c>
      <c r="AG54" s="54">
        <f t="shared" si="37"/>
        <v>44606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138">
        <f t="shared" si="10"/>
        <v>43407</v>
      </c>
      <c r="B55" s="139">
        <f t="shared" ca="1" si="25"/>
        <v>10056.41154999</v>
      </c>
      <c r="C55" s="124">
        <f t="shared" si="11"/>
        <v>10000</v>
      </c>
      <c r="D55" s="140">
        <f ca="1">IF(A55&lt;$B$1,VLOOKUP(A55,[1]DI!$A$4:$B$15000,2,FALSE),0)</f>
        <v>0</v>
      </c>
      <c r="E55" s="141">
        <f t="shared" ca="1" si="26"/>
        <v>1</v>
      </c>
      <c r="F55" s="141">
        <f ca="1">(TRUNC(PRODUCT($E$12:$E54),16))</f>
        <v>1.0071622287269599</v>
      </c>
      <c r="G55" s="141">
        <f t="shared" ca="1" si="27"/>
        <v>1.0036971436492099</v>
      </c>
      <c r="H55" s="141">
        <f t="shared" ca="1" si="28"/>
        <v>1.0034523200000001</v>
      </c>
      <c r="I55" s="140">
        <f t="shared" si="13"/>
        <v>0.04</v>
      </c>
      <c r="J55" s="132">
        <f t="shared" si="14"/>
        <v>43388</v>
      </c>
      <c r="K55" s="123">
        <f t="shared" si="15"/>
        <v>13</v>
      </c>
      <c r="L55" s="142">
        <f t="shared" si="16"/>
        <v>14</v>
      </c>
      <c r="M55" s="143">
        <f t="shared" si="3"/>
        <v>1.0021813040000001</v>
      </c>
      <c r="N55" s="143">
        <f t="shared" ca="1" si="4"/>
        <v>1.005641155</v>
      </c>
      <c r="O55" s="142">
        <f t="shared" si="29"/>
        <v>0</v>
      </c>
      <c r="P55" s="141">
        <f t="shared" ca="1" si="5"/>
        <v>56.411549989999997</v>
      </c>
      <c r="Q55" s="144">
        <f t="shared" si="6"/>
        <v>0</v>
      </c>
      <c r="R55" s="141">
        <f t="shared" si="7"/>
        <v>0</v>
      </c>
      <c r="S55" s="145" t="str">
        <f t="shared" si="17"/>
        <v>A+J=</v>
      </c>
      <c r="T55" s="132">
        <f t="shared" si="18"/>
        <v>43416</v>
      </c>
      <c r="U55" s="3"/>
      <c r="V55" s="4"/>
      <c r="W55" s="21">
        <f t="shared" si="19"/>
        <v>43</v>
      </c>
      <c r="X55" s="133">
        <f t="shared" si="31"/>
        <v>44606</v>
      </c>
      <c r="Y55" s="23">
        <f t="shared" si="32"/>
        <v>3645</v>
      </c>
      <c r="Z55" s="24">
        <f t="shared" si="33"/>
        <v>23</v>
      </c>
      <c r="AA55" s="23">
        <f t="shared" si="34"/>
        <v>13.84</v>
      </c>
      <c r="AB55" s="29">
        <f t="shared" si="35"/>
        <v>215</v>
      </c>
      <c r="AC55" s="31">
        <v>2.1499999999999998E-2</v>
      </c>
      <c r="AD55" s="23">
        <f t="shared" si="36"/>
        <v>228.84</v>
      </c>
      <c r="AE55" s="21">
        <f t="shared" si="24"/>
        <v>43</v>
      </c>
      <c r="AF55" s="25" t="s">
        <v>53</v>
      </c>
      <c r="AG55" s="54">
        <f t="shared" si="37"/>
        <v>44634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138">
        <f t="shared" si="10"/>
        <v>43408</v>
      </c>
      <c r="B56" s="139">
        <f t="shared" ca="1" si="25"/>
        <v>10056.41154999</v>
      </c>
      <c r="C56" s="124">
        <f t="shared" si="11"/>
        <v>10000</v>
      </c>
      <c r="D56" s="140">
        <f ca="1">IF(A56&lt;$B$1,VLOOKUP(A56,[1]DI!$A$4:$B$15000,2,FALSE),0)</f>
        <v>0</v>
      </c>
      <c r="E56" s="141">
        <f t="shared" ca="1" si="26"/>
        <v>1</v>
      </c>
      <c r="F56" s="141">
        <f ca="1">(TRUNC(PRODUCT($E$12:$E55),16))</f>
        <v>1.0071622287269599</v>
      </c>
      <c r="G56" s="141">
        <f t="shared" ca="1" si="27"/>
        <v>1.0036971436492099</v>
      </c>
      <c r="H56" s="141">
        <f t="shared" ca="1" si="28"/>
        <v>1.0034523200000001</v>
      </c>
      <c r="I56" s="140">
        <f t="shared" si="13"/>
        <v>0.04</v>
      </c>
      <c r="J56" s="132">
        <f t="shared" si="14"/>
        <v>43388</v>
      </c>
      <c r="K56" s="123">
        <f t="shared" si="15"/>
        <v>13</v>
      </c>
      <c r="L56" s="142">
        <f t="shared" si="16"/>
        <v>14</v>
      </c>
      <c r="M56" s="143">
        <f t="shared" si="3"/>
        <v>1.0021813040000001</v>
      </c>
      <c r="N56" s="143">
        <f t="shared" ca="1" si="4"/>
        <v>1.005641155</v>
      </c>
      <c r="O56" s="142">
        <f t="shared" si="29"/>
        <v>0</v>
      </c>
      <c r="P56" s="141">
        <f t="shared" ca="1" si="5"/>
        <v>56.411549989999997</v>
      </c>
      <c r="Q56" s="144">
        <f t="shared" si="6"/>
        <v>0</v>
      </c>
      <c r="R56" s="141">
        <f t="shared" si="7"/>
        <v>0</v>
      </c>
      <c r="S56" s="145" t="str">
        <f t="shared" si="17"/>
        <v>A+J=</v>
      </c>
      <c r="T56" s="132">
        <f t="shared" si="18"/>
        <v>43416</v>
      </c>
      <c r="U56" s="3"/>
      <c r="V56" s="4"/>
      <c r="W56" s="21">
        <f t="shared" si="19"/>
        <v>44</v>
      </c>
      <c r="X56" s="133">
        <f t="shared" si="31"/>
        <v>44634</v>
      </c>
      <c r="Y56" s="23">
        <f t="shared" si="32"/>
        <v>3430</v>
      </c>
      <c r="Z56" s="24">
        <f t="shared" si="33"/>
        <v>18</v>
      </c>
      <c r="AA56" s="23">
        <f t="shared" si="34"/>
        <v>10.23</v>
      </c>
      <c r="AB56" s="29">
        <f t="shared" si="35"/>
        <v>215</v>
      </c>
      <c r="AC56" s="31">
        <v>2.1499999999999998E-2</v>
      </c>
      <c r="AD56" s="23">
        <f t="shared" si="36"/>
        <v>225.23</v>
      </c>
      <c r="AE56" s="21">
        <f t="shared" si="24"/>
        <v>44</v>
      </c>
      <c r="AF56" s="25" t="s">
        <v>53</v>
      </c>
      <c r="AG56" s="54">
        <f t="shared" si="37"/>
        <v>44663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138">
        <f t="shared" si="10"/>
        <v>43409</v>
      </c>
      <c r="B57" s="139">
        <f t="shared" ca="1" si="25"/>
        <v>10056.41154999</v>
      </c>
      <c r="C57" s="124">
        <f t="shared" si="11"/>
        <v>10000</v>
      </c>
      <c r="D57" s="140">
        <f ca="1">IF(A57&lt;$B$1,VLOOKUP(A57,[1]DI!$A$4:$B$15000,2,FALSE),0)</f>
        <v>6.4000000000000001E-2</v>
      </c>
      <c r="E57" s="141">
        <f t="shared" ca="1" si="26"/>
        <v>1.0002462000000001</v>
      </c>
      <c r="F57" s="141">
        <f ca="1">(TRUNC(PRODUCT($E$12:$E56),16))</f>
        <v>1.0071622287269599</v>
      </c>
      <c r="G57" s="141">
        <f t="shared" ca="1" si="27"/>
        <v>1.0036971436492099</v>
      </c>
      <c r="H57" s="141">
        <f t="shared" ca="1" si="28"/>
        <v>1.0034523200000001</v>
      </c>
      <c r="I57" s="140">
        <f t="shared" si="13"/>
        <v>0.04</v>
      </c>
      <c r="J57" s="132">
        <f t="shared" si="14"/>
        <v>43388</v>
      </c>
      <c r="K57" s="123">
        <f t="shared" si="15"/>
        <v>14</v>
      </c>
      <c r="L57" s="142">
        <f t="shared" si="16"/>
        <v>14</v>
      </c>
      <c r="M57" s="143">
        <f t="shared" si="3"/>
        <v>1.0021813040000001</v>
      </c>
      <c r="N57" s="143">
        <f t="shared" ca="1" si="4"/>
        <v>1.005641155</v>
      </c>
      <c r="O57" s="142">
        <f t="shared" si="29"/>
        <v>0</v>
      </c>
      <c r="P57" s="141">
        <f t="shared" ca="1" si="5"/>
        <v>56.411549989999997</v>
      </c>
      <c r="Q57" s="144">
        <f t="shared" si="6"/>
        <v>0</v>
      </c>
      <c r="R57" s="141">
        <f t="shared" si="7"/>
        <v>0</v>
      </c>
      <c r="S57" s="145" t="str">
        <f t="shared" si="17"/>
        <v>A+J=</v>
      </c>
      <c r="T57" s="132">
        <f t="shared" si="18"/>
        <v>43416</v>
      </c>
      <c r="U57" s="3"/>
      <c r="V57" s="4"/>
      <c r="W57" s="21">
        <f t="shared" si="19"/>
        <v>45</v>
      </c>
      <c r="X57" s="133">
        <f t="shared" si="31"/>
        <v>44663</v>
      </c>
      <c r="Y57" s="23">
        <f t="shared" si="32"/>
        <v>3215</v>
      </c>
      <c r="Z57" s="24">
        <f t="shared" si="33"/>
        <v>21</v>
      </c>
      <c r="AA57" s="23">
        <f t="shared" si="34"/>
        <v>11.23</v>
      </c>
      <c r="AB57" s="29">
        <f t="shared" si="35"/>
        <v>215</v>
      </c>
      <c r="AC57" s="31">
        <v>2.1499999999999998E-2</v>
      </c>
      <c r="AD57" s="23">
        <f t="shared" si="36"/>
        <v>226.23</v>
      </c>
      <c r="AE57" s="21">
        <f t="shared" si="24"/>
        <v>45</v>
      </c>
      <c r="AF57" s="25" t="s">
        <v>53</v>
      </c>
      <c r="AG57" s="54">
        <f t="shared" si="37"/>
        <v>44693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138">
        <f t="shared" si="10"/>
        <v>43410</v>
      </c>
      <c r="B58" s="139">
        <f t="shared" ca="1" si="25"/>
        <v>10060.45309999</v>
      </c>
      <c r="C58" s="124">
        <f t="shared" si="11"/>
        <v>10000</v>
      </c>
      <c r="D58" s="140">
        <f ca="1">IF(A58&lt;$B$1,VLOOKUP(A58,[1]DI!$A$4:$B$15000,2,FALSE),0)</f>
        <v>6.4000000000000001E-2</v>
      </c>
      <c r="E58" s="141">
        <f t="shared" ca="1" si="26"/>
        <v>1.0002462000000001</v>
      </c>
      <c r="F58" s="141">
        <f ca="1">(TRUNC(PRODUCT($E$12:$E57),16))</f>
        <v>1.0074101920676699</v>
      </c>
      <c r="G58" s="141">
        <f t="shared" ca="1" si="27"/>
        <v>1.0036971436492099</v>
      </c>
      <c r="H58" s="141">
        <f t="shared" ca="1" si="28"/>
        <v>1.0036993700000001</v>
      </c>
      <c r="I58" s="140">
        <f t="shared" si="13"/>
        <v>0.04</v>
      </c>
      <c r="J58" s="132">
        <f t="shared" si="14"/>
        <v>43388</v>
      </c>
      <c r="K58" s="123">
        <f t="shared" si="15"/>
        <v>15</v>
      </c>
      <c r="L58" s="142">
        <f t="shared" si="16"/>
        <v>15</v>
      </c>
      <c r="M58" s="143">
        <f t="shared" si="3"/>
        <v>1.0023372930000001</v>
      </c>
      <c r="N58" s="143">
        <f t="shared" ca="1" si="4"/>
        <v>1.00604531</v>
      </c>
      <c r="O58" s="142">
        <f t="shared" si="29"/>
        <v>0</v>
      </c>
      <c r="P58" s="141">
        <f t="shared" ca="1" si="5"/>
        <v>60.453099989999998</v>
      </c>
      <c r="Q58" s="144">
        <f t="shared" si="6"/>
        <v>0</v>
      </c>
      <c r="R58" s="141">
        <f t="shared" si="7"/>
        <v>0</v>
      </c>
      <c r="S58" s="145" t="str">
        <f t="shared" si="17"/>
        <v>A+J=</v>
      </c>
      <c r="T58" s="132">
        <f t="shared" si="18"/>
        <v>43416</v>
      </c>
      <c r="U58" s="3"/>
      <c r="V58" s="4"/>
      <c r="W58" s="21">
        <f t="shared" si="19"/>
        <v>46</v>
      </c>
      <c r="X58" s="133">
        <f t="shared" si="31"/>
        <v>44693</v>
      </c>
      <c r="Y58" s="23">
        <f t="shared" si="32"/>
        <v>3000</v>
      </c>
      <c r="Z58" s="24">
        <f t="shared" si="33"/>
        <v>20</v>
      </c>
      <c r="AA58" s="23">
        <f t="shared" si="34"/>
        <v>10.02</v>
      </c>
      <c r="AB58" s="29">
        <f t="shared" si="35"/>
        <v>215</v>
      </c>
      <c r="AC58" s="31">
        <v>2.1499999999999998E-2</v>
      </c>
      <c r="AD58" s="23">
        <f t="shared" si="36"/>
        <v>225.02</v>
      </c>
      <c r="AE58" s="21">
        <f t="shared" si="24"/>
        <v>46</v>
      </c>
      <c r="AF58" s="25" t="s">
        <v>53</v>
      </c>
      <c r="AG58" s="54">
        <f t="shared" si="37"/>
        <v>44725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138">
        <f t="shared" si="10"/>
        <v>43411</v>
      </c>
      <c r="B59" s="139">
        <f t="shared" ca="1" si="25"/>
        <v>10064.49627</v>
      </c>
      <c r="C59" s="124">
        <f t="shared" si="11"/>
        <v>10000</v>
      </c>
      <c r="D59" s="140">
        <f ca="1">IF(A59&lt;$B$1,VLOOKUP(A59,[1]DI!$A$4:$B$15000,2,FALSE),0)</f>
        <v>6.4000000000000001E-2</v>
      </c>
      <c r="E59" s="141">
        <f t="shared" ca="1" si="26"/>
        <v>1.0002462000000001</v>
      </c>
      <c r="F59" s="141">
        <f ca="1">(TRUNC(PRODUCT($E$12:$E58),16))</f>
        <v>1.0076582164569601</v>
      </c>
      <c r="G59" s="141">
        <f t="shared" ca="1" si="27"/>
        <v>1.0036971436492099</v>
      </c>
      <c r="H59" s="141">
        <f t="shared" ca="1" si="28"/>
        <v>1.00394648</v>
      </c>
      <c r="I59" s="140">
        <f t="shared" si="13"/>
        <v>0.04</v>
      </c>
      <c r="J59" s="132">
        <f t="shared" si="14"/>
        <v>43388</v>
      </c>
      <c r="K59" s="123">
        <f t="shared" si="15"/>
        <v>16</v>
      </c>
      <c r="L59" s="142">
        <f t="shared" si="16"/>
        <v>16</v>
      </c>
      <c r="M59" s="143">
        <f t="shared" si="3"/>
        <v>1.0024933069999999</v>
      </c>
      <c r="N59" s="143">
        <f t="shared" ca="1" si="4"/>
        <v>1.0064496270000001</v>
      </c>
      <c r="O59" s="142">
        <f t="shared" si="29"/>
        <v>0</v>
      </c>
      <c r="P59" s="141">
        <f t="shared" ca="1" si="5"/>
        <v>64.496269999999996</v>
      </c>
      <c r="Q59" s="144">
        <f t="shared" si="6"/>
        <v>0</v>
      </c>
      <c r="R59" s="141">
        <f t="shared" si="7"/>
        <v>0</v>
      </c>
      <c r="S59" s="145" t="str">
        <f t="shared" si="17"/>
        <v>A+J=</v>
      </c>
      <c r="T59" s="132">
        <f t="shared" si="18"/>
        <v>43416</v>
      </c>
      <c r="U59" s="3"/>
      <c r="V59" s="4"/>
      <c r="W59" s="21">
        <f t="shared" si="19"/>
        <v>47</v>
      </c>
      <c r="X59" s="133">
        <f t="shared" si="31"/>
        <v>44725</v>
      </c>
      <c r="Y59" s="23">
        <f t="shared" si="32"/>
        <v>2785</v>
      </c>
      <c r="Z59" s="24">
        <f t="shared" si="33"/>
        <v>22</v>
      </c>
      <c r="AA59" s="23">
        <f t="shared" si="34"/>
        <v>10.29</v>
      </c>
      <c r="AB59" s="29">
        <f t="shared" si="35"/>
        <v>215</v>
      </c>
      <c r="AC59" s="31">
        <v>2.1499999999999998E-2</v>
      </c>
      <c r="AD59" s="23">
        <f t="shared" si="36"/>
        <v>225.29</v>
      </c>
      <c r="AE59" s="21">
        <f t="shared" si="24"/>
        <v>47</v>
      </c>
      <c r="AF59" s="25" t="s">
        <v>53</v>
      </c>
      <c r="AG59" s="54">
        <f t="shared" si="37"/>
        <v>44754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138">
        <f t="shared" si="10"/>
        <v>43412</v>
      </c>
      <c r="B60" s="139">
        <f t="shared" ca="1" si="25"/>
        <v>10068.541049990001</v>
      </c>
      <c r="C60" s="124">
        <f t="shared" si="11"/>
        <v>10000</v>
      </c>
      <c r="D60" s="140">
        <f ca="1">IF(A60&lt;$B$1,VLOOKUP(A60,[1]DI!$A$4:$B$15000,2,FALSE),0)</f>
        <v>6.4000000000000001E-2</v>
      </c>
      <c r="E60" s="141">
        <f t="shared" ca="1" si="26"/>
        <v>1.0002462000000001</v>
      </c>
      <c r="F60" s="141">
        <f ca="1">(TRUNC(PRODUCT($E$12:$E59),16))</f>
        <v>1.00790630190985</v>
      </c>
      <c r="G60" s="141">
        <f t="shared" ca="1" si="27"/>
        <v>1.0036971436492099</v>
      </c>
      <c r="H60" s="141">
        <f t="shared" ca="1" si="28"/>
        <v>1.0041936499999999</v>
      </c>
      <c r="I60" s="140">
        <f t="shared" si="13"/>
        <v>0.04</v>
      </c>
      <c r="J60" s="132">
        <f t="shared" si="14"/>
        <v>43388</v>
      </c>
      <c r="K60" s="123">
        <f t="shared" si="15"/>
        <v>17</v>
      </c>
      <c r="L60" s="142">
        <f t="shared" si="16"/>
        <v>17</v>
      </c>
      <c r="M60" s="143">
        <f t="shared" si="3"/>
        <v>1.002649345</v>
      </c>
      <c r="N60" s="143">
        <f t="shared" ca="1" si="4"/>
        <v>1.0068541049999999</v>
      </c>
      <c r="O60" s="142">
        <f t="shared" si="29"/>
        <v>0</v>
      </c>
      <c r="P60" s="141">
        <f t="shared" ca="1" si="5"/>
        <v>68.541049990000005</v>
      </c>
      <c r="Q60" s="144">
        <f t="shared" si="6"/>
        <v>0</v>
      </c>
      <c r="R60" s="141">
        <f t="shared" si="7"/>
        <v>0</v>
      </c>
      <c r="S60" s="145" t="str">
        <f t="shared" si="17"/>
        <v>A+J=</v>
      </c>
      <c r="T60" s="132">
        <f t="shared" si="18"/>
        <v>43416</v>
      </c>
      <c r="U60" s="3"/>
      <c r="V60" s="4"/>
      <c r="W60" s="21">
        <f t="shared" si="19"/>
        <v>48</v>
      </c>
      <c r="X60" s="133">
        <f t="shared" si="31"/>
        <v>44754</v>
      </c>
      <c r="Y60" s="23">
        <f t="shared" si="32"/>
        <v>2575</v>
      </c>
      <c r="Z60" s="24">
        <f t="shared" si="33"/>
        <v>20</v>
      </c>
      <c r="AA60" s="23">
        <f t="shared" si="34"/>
        <v>8.68</v>
      </c>
      <c r="AB60" s="29">
        <f t="shared" si="35"/>
        <v>210</v>
      </c>
      <c r="AC60" s="31">
        <v>2.1000000000000001E-2</v>
      </c>
      <c r="AD60" s="23">
        <f t="shared" si="36"/>
        <v>218.68</v>
      </c>
      <c r="AE60" s="21">
        <f t="shared" si="24"/>
        <v>48</v>
      </c>
      <c r="AF60" s="25" t="s">
        <v>53</v>
      </c>
      <c r="AG60" s="54">
        <f t="shared" si="37"/>
        <v>44785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138">
        <f t="shared" si="10"/>
        <v>43413</v>
      </c>
      <c r="B61" s="139">
        <f t="shared" ca="1" si="25"/>
        <v>10072.587559989999</v>
      </c>
      <c r="C61" s="124">
        <f t="shared" si="11"/>
        <v>10000</v>
      </c>
      <c r="D61" s="140">
        <f ca="1">IF(A61&lt;$B$1,VLOOKUP(A61,[1]DI!$A$4:$B$15000,2,FALSE),0)</f>
        <v>6.4000000000000001E-2</v>
      </c>
      <c r="E61" s="141">
        <f t="shared" ca="1" si="26"/>
        <v>1.0002462000000001</v>
      </c>
      <c r="F61" s="141">
        <f ca="1">(TRUNC(PRODUCT($E$12:$E60),16))</f>
        <v>1.00815444844138</v>
      </c>
      <c r="G61" s="141">
        <f t="shared" ca="1" si="27"/>
        <v>1.0036971436492099</v>
      </c>
      <c r="H61" s="141">
        <f t="shared" ca="1" si="28"/>
        <v>1.0044408899999999</v>
      </c>
      <c r="I61" s="140">
        <f t="shared" si="13"/>
        <v>0.04</v>
      </c>
      <c r="J61" s="132">
        <f t="shared" si="14"/>
        <v>43388</v>
      </c>
      <c r="K61" s="123">
        <f t="shared" si="15"/>
        <v>18</v>
      </c>
      <c r="L61" s="142">
        <f t="shared" si="16"/>
        <v>18</v>
      </c>
      <c r="M61" s="143">
        <f t="shared" si="3"/>
        <v>1.0028054070000001</v>
      </c>
      <c r="N61" s="143">
        <f t="shared" ca="1" si="4"/>
        <v>1.0072587559999999</v>
      </c>
      <c r="O61" s="142">
        <f t="shared" si="29"/>
        <v>0</v>
      </c>
      <c r="P61" s="141">
        <f t="shared" ca="1" si="5"/>
        <v>72.587559990000003</v>
      </c>
      <c r="Q61" s="144">
        <f t="shared" si="6"/>
        <v>0</v>
      </c>
      <c r="R61" s="141">
        <f t="shared" si="7"/>
        <v>0</v>
      </c>
      <c r="S61" s="145" t="str">
        <f t="shared" si="17"/>
        <v>A+J=</v>
      </c>
      <c r="T61" s="132">
        <f t="shared" si="18"/>
        <v>43416</v>
      </c>
      <c r="U61" s="3"/>
      <c r="V61" s="4"/>
      <c r="W61" s="21">
        <f t="shared" si="19"/>
        <v>49</v>
      </c>
      <c r="X61" s="133">
        <f t="shared" si="31"/>
        <v>44785</v>
      </c>
      <c r="Y61" s="23">
        <f t="shared" si="32"/>
        <v>2360</v>
      </c>
      <c r="Z61" s="24">
        <f t="shared" si="33"/>
        <v>23</v>
      </c>
      <c r="AA61" s="23">
        <f t="shared" si="34"/>
        <v>9.23</v>
      </c>
      <c r="AB61" s="29">
        <f t="shared" si="35"/>
        <v>215</v>
      </c>
      <c r="AC61" s="31">
        <v>2.1499999999999998E-2</v>
      </c>
      <c r="AD61" s="23">
        <f t="shared" si="36"/>
        <v>224.23</v>
      </c>
      <c r="AE61" s="21">
        <f t="shared" si="24"/>
        <v>49</v>
      </c>
      <c r="AF61" s="25" t="s">
        <v>53</v>
      </c>
      <c r="AG61" s="54">
        <f t="shared" si="37"/>
        <v>44816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138">
        <f t="shared" si="10"/>
        <v>43414</v>
      </c>
      <c r="B62" s="139">
        <f t="shared" ca="1" si="25"/>
        <v>10076.635579989999</v>
      </c>
      <c r="C62" s="124">
        <f t="shared" si="11"/>
        <v>10000</v>
      </c>
      <c r="D62" s="140">
        <f ca="1">IF(A62&lt;$B$1,VLOOKUP(A62,[1]DI!$A$4:$B$15000,2,FALSE),0)</f>
        <v>0</v>
      </c>
      <c r="E62" s="141">
        <f t="shared" ca="1" si="26"/>
        <v>1</v>
      </c>
      <c r="F62" s="141">
        <f ca="1">(TRUNC(PRODUCT($E$12:$E61),16))</f>
        <v>1.00840265606659</v>
      </c>
      <c r="G62" s="141">
        <f t="shared" ca="1" si="27"/>
        <v>1.0036971436492099</v>
      </c>
      <c r="H62" s="141">
        <f t="shared" ca="1" si="28"/>
        <v>1.00468818</v>
      </c>
      <c r="I62" s="140">
        <f t="shared" si="13"/>
        <v>0.04</v>
      </c>
      <c r="J62" s="132">
        <f t="shared" si="14"/>
        <v>43388</v>
      </c>
      <c r="K62" s="123">
        <f t="shared" si="15"/>
        <v>18</v>
      </c>
      <c r="L62" s="142">
        <f t="shared" si="16"/>
        <v>19</v>
      </c>
      <c r="M62" s="143">
        <f t="shared" si="3"/>
        <v>1.002961494</v>
      </c>
      <c r="N62" s="143">
        <f t="shared" ca="1" si="4"/>
        <v>1.007663558</v>
      </c>
      <c r="O62" s="142">
        <f t="shared" si="29"/>
        <v>0</v>
      </c>
      <c r="P62" s="141">
        <f t="shared" ca="1" si="5"/>
        <v>76.635579989999997</v>
      </c>
      <c r="Q62" s="144">
        <f t="shared" si="6"/>
        <v>0</v>
      </c>
      <c r="R62" s="141">
        <f t="shared" si="7"/>
        <v>0</v>
      </c>
      <c r="S62" s="145" t="str">
        <f t="shared" si="17"/>
        <v>A+J=</v>
      </c>
      <c r="T62" s="132">
        <f t="shared" si="18"/>
        <v>43416</v>
      </c>
      <c r="U62" s="3"/>
      <c r="V62" s="4"/>
      <c r="W62" s="21">
        <f t="shared" si="19"/>
        <v>50</v>
      </c>
      <c r="X62" s="133">
        <f t="shared" si="31"/>
        <v>44816</v>
      </c>
      <c r="Y62" s="23">
        <f t="shared" si="32"/>
        <v>2145</v>
      </c>
      <c r="Z62" s="24">
        <f t="shared" si="33"/>
        <v>20</v>
      </c>
      <c r="AA62" s="23">
        <f t="shared" si="34"/>
        <v>7.36</v>
      </c>
      <c r="AB62" s="29">
        <f t="shared" si="35"/>
        <v>215</v>
      </c>
      <c r="AC62" s="31">
        <v>2.1499999999999998E-2</v>
      </c>
      <c r="AD62" s="23">
        <f t="shared" si="36"/>
        <v>222.36</v>
      </c>
      <c r="AE62" s="21">
        <f t="shared" si="24"/>
        <v>50</v>
      </c>
      <c r="AF62" s="25" t="s">
        <v>53</v>
      </c>
      <c r="AG62" s="54">
        <f t="shared" si="37"/>
        <v>44847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138">
        <f t="shared" si="10"/>
        <v>43415</v>
      </c>
      <c r="B63" s="139">
        <f t="shared" ca="1" si="25"/>
        <v>10076.635579989999</v>
      </c>
      <c r="C63" s="124">
        <f t="shared" si="11"/>
        <v>10000</v>
      </c>
      <c r="D63" s="140">
        <f ca="1">IF(A63&lt;$B$1,VLOOKUP(A63,[1]DI!$A$4:$B$15000,2,FALSE),0)</f>
        <v>0</v>
      </c>
      <c r="E63" s="141">
        <f t="shared" ca="1" si="26"/>
        <v>1</v>
      </c>
      <c r="F63" s="141">
        <f ca="1">(TRUNC(PRODUCT($E$12:$E62),16))</f>
        <v>1.00840265606659</v>
      </c>
      <c r="G63" s="141">
        <f t="shared" ca="1" si="27"/>
        <v>1.0036971436492099</v>
      </c>
      <c r="H63" s="141">
        <f t="shared" ca="1" si="28"/>
        <v>1.00468818</v>
      </c>
      <c r="I63" s="140">
        <f t="shared" si="13"/>
        <v>0.04</v>
      </c>
      <c r="J63" s="132">
        <f t="shared" si="14"/>
        <v>43388</v>
      </c>
      <c r="K63" s="123">
        <f t="shared" si="15"/>
        <v>18</v>
      </c>
      <c r="L63" s="142">
        <f t="shared" si="16"/>
        <v>19</v>
      </c>
      <c r="M63" s="143">
        <f t="shared" si="3"/>
        <v>1.002961494</v>
      </c>
      <c r="N63" s="143">
        <f t="shared" ca="1" si="4"/>
        <v>1.007663558</v>
      </c>
      <c r="O63" s="142">
        <f t="shared" si="29"/>
        <v>0</v>
      </c>
      <c r="P63" s="141">
        <f t="shared" ca="1" si="5"/>
        <v>76.635579989999997</v>
      </c>
      <c r="Q63" s="144">
        <f t="shared" si="6"/>
        <v>0</v>
      </c>
      <c r="R63" s="141">
        <f t="shared" si="7"/>
        <v>0</v>
      </c>
      <c r="S63" s="145" t="str">
        <f t="shared" si="17"/>
        <v>A+J=</v>
      </c>
      <c r="T63" s="132">
        <f t="shared" si="18"/>
        <v>43416</v>
      </c>
      <c r="U63" s="3"/>
      <c r="V63" s="4"/>
      <c r="W63" s="21">
        <f t="shared" si="19"/>
        <v>51</v>
      </c>
      <c r="X63" s="133">
        <f t="shared" si="31"/>
        <v>44847</v>
      </c>
      <c r="Y63" s="23">
        <f t="shared" si="32"/>
        <v>1930</v>
      </c>
      <c r="Z63" s="24">
        <f t="shared" si="33"/>
        <v>22</v>
      </c>
      <c r="AA63" s="23">
        <f t="shared" si="34"/>
        <v>7.36</v>
      </c>
      <c r="AB63" s="29">
        <f t="shared" si="35"/>
        <v>215</v>
      </c>
      <c r="AC63" s="31">
        <v>2.1499999999999998E-2</v>
      </c>
      <c r="AD63" s="23">
        <f t="shared" si="36"/>
        <v>222.36</v>
      </c>
      <c r="AE63" s="21">
        <f t="shared" si="24"/>
        <v>51</v>
      </c>
      <c r="AF63" s="25" t="s">
        <v>53</v>
      </c>
      <c r="AG63" s="54">
        <f t="shared" si="37"/>
        <v>44879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138">
        <f t="shared" si="10"/>
        <v>43416</v>
      </c>
      <c r="B64" s="139">
        <f t="shared" ca="1" si="25"/>
        <v>10076.635579989999</v>
      </c>
      <c r="C64" s="124">
        <f t="shared" si="11"/>
        <v>10000</v>
      </c>
      <c r="D64" s="140">
        <f ca="1">IF(A64&lt;$B$1,VLOOKUP(A64,[1]DI!$A$4:$B$15000,2,FALSE),0)</f>
        <v>6.4000000000000001E-2</v>
      </c>
      <c r="E64" s="141">
        <f t="shared" ca="1" si="26"/>
        <v>1.0002462000000001</v>
      </c>
      <c r="F64" s="141">
        <f ca="1">(TRUNC(PRODUCT($E$12:$E63),16))</f>
        <v>1.00840265606659</v>
      </c>
      <c r="G64" s="141">
        <f t="shared" ca="1" si="27"/>
        <v>1.0036971436492099</v>
      </c>
      <c r="H64" s="141">
        <f t="shared" ca="1" si="28"/>
        <v>1.00468818</v>
      </c>
      <c r="I64" s="140">
        <f t="shared" si="13"/>
        <v>0.04</v>
      </c>
      <c r="J64" s="132">
        <f t="shared" si="14"/>
        <v>43388</v>
      </c>
      <c r="K64" s="123">
        <f t="shared" si="15"/>
        <v>19</v>
      </c>
      <c r="L64" s="142">
        <f t="shared" si="16"/>
        <v>19</v>
      </c>
      <c r="M64" s="143">
        <f t="shared" si="3"/>
        <v>1.002961494</v>
      </c>
      <c r="N64" s="143">
        <f t="shared" ca="1" si="4"/>
        <v>1.007663558</v>
      </c>
      <c r="O64" s="142">
        <f t="shared" si="29"/>
        <v>4</v>
      </c>
      <c r="P64" s="141">
        <f t="shared" ca="1" si="5"/>
        <v>76.635579989999997</v>
      </c>
      <c r="Q64" s="144">
        <f t="shared" si="6"/>
        <v>6.1000000000000004E-3</v>
      </c>
      <c r="R64" s="141">
        <f t="shared" si="7"/>
        <v>61</v>
      </c>
      <c r="S64" s="145" t="str">
        <f t="shared" si="17"/>
        <v>A+J=</v>
      </c>
      <c r="T64" s="132">
        <f t="shared" si="18"/>
        <v>43416</v>
      </c>
      <c r="U64" s="3"/>
      <c r="V64" s="4"/>
      <c r="W64" s="21">
        <f t="shared" si="19"/>
        <v>52</v>
      </c>
      <c r="X64" s="133">
        <f t="shared" si="31"/>
        <v>44879</v>
      </c>
      <c r="Y64" s="23">
        <f t="shared" si="32"/>
        <v>1715</v>
      </c>
      <c r="Z64" s="24">
        <f t="shared" si="33"/>
        <v>21</v>
      </c>
      <c r="AA64" s="23">
        <f t="shared" si="34"/>
        <v>6.32</v>
      </c>
      <c r="AB64" s="29">
        <f t="shared" si="35"/>
        <v>215</v>
      </c>
      <c r="AC64" s="31">
        <v>2.1499999999999998E-2</v>
      </c>
      <c r="AD64" s="23">
        <f t="shared" si="36"/>
        <v>221.32</v>
      </c>
      <c r="AE64" s="21">
        <f t="shared" si="24"/>
        <v>52</v>
      </c>
      <c r="AF64" s="25" t="s">
        <v>53</v>
      </c>
      <c r="AG64" s="54">
        <f t="shared" si="37"/>
        <v>44907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138">
        <f t="shared" si="10"/>
        <v>43417</v>
      </c>
      <c r="B65" s="139">
        <f t="shared" ca="1" si="25"/>
        <v>9942.9943648299995</v>
      </c>
      <c r="C65" s="124">
        <f t="shared" si="11"/>
        <v>9939</v>
      </c>
      <c r="D65" s="140">
        <f ca="1">IF(A65&lt;$B$1,VLOOKUP(A65,[1]DI!$A$4:$B$15000,2,FALSE),0)</f>
        <v>6.4000000000000001E-2</v>
      </c>
      <c r="E65" s="141">
        <f t="shared" ca="1" si="26"/>
        <v>1.0002462000000001</v>
      </c>
      <c r="F65" s="141">
        <f ca="1">(TRUNC(PRODUCT($E$12:$E64),16))</f>
        <v>1.00865092480051</v>
      </c>
      <c r="G65" s="141">
        <f t="shared" ca="1" si="27"/>
        <v>1.00840265606659</v>
      </c>
      <c r="H65" s="141">
        <f t="shared" ca="1" si="28"/>
        <v>1.0002462000000001</v>
      </c>
      <c r="I65" s="140">
        <f t="shared" si="13"/>
        <v>0.04</v>
      </c>
      <c r="J65" s="132">
        <f t="shared" si="14"/>
        <v>43416</v>
      </c>
      <c r="K65" s="123">
        <f t="shared" si="15"/>
        <v>1</v>
      </c>
      <c r="L65" s="142">
        <f t="shared" si="16"/>
        <v>1</v>
      </c>
      <c r="M65" s="143">
        <f t="shared" si="3"/>
        <v>1.00015565</v>
      </c>
      <c r="N65" s="143">
        <f t="shared" ca="1" si="4"/>
        <v>1.0004018880000001</v>
      </c>
      <c r="O65" s="142">
        <f t="shared" si="29"/>
        <v>0</v>
      </c>
      <c r="P65" s="141">
        <f t="shared" ca="1" si="5"/>
        <v>3.9943648299999999</v>
      </c>
      <c r="Q65" s="144">
        <f t="shared" si="6"/>
        <v>0</v>
      </c>
      <c r="R65" s="141">
        <f t="shared" si="7"/>
        <v>0</v>
      </c>
      <c r="S65" s="145" t="str">
        <f t="shared" si="17"/>
        <v>A+J=</v>
      </c>
      <c r="T65" s="132">
        <f t="shared" si="18"/>
        <v>43446</v>
      </c>
      <c r="U65" s="3"/>
      <c r="V65" s="4"/>
      <c r="W65" s="21">
        <f t="shared" si="19"/>
        <v>53</v>
      </c>
      <c r="X65" s="133">
        <f t="shared" si="31"/>
        <v>44907</v>
      </c>
      <c r="Y65" s="23">
        <f t="shared" si="32"/>
        <v>1500</v>
      </c>
      <c r="Z65" s="24">
        <f t="shared" si="33"/>
        <v>19</v>
      </c>
      <c r="AA65" s="23">
        <f t="shared" si="34"/>
        <v>5.08</v>
      </c>
      <c r="AB65" s="29">
        <f t="shared" si="35"/>
        <v>215</v>
      </c>
      <c r="AC65" s="31">
        <v>2.1499999999999998E-2</v>
      </c>
      <c r="AD65" s="23">
        <f t="shared" si="36"/>
        <v>220.08</v>
      </c>
      <c r="AE65" s="21">
        <f t="shared" si="24"/>
        <v>53</v>
      </c>
      <c r="AF65" s="25" t="s">
        <v>53</v>
      </c>
      <c r="AG65" s="54">
        <f t="shared" si="37"/>
        <v>44938</v>
      </c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138">
        <f t="shared" si="10"/>
        <v>43418</v>
      </c>
      <c r="B66" s="139">
        <f t="shared" ca="1" si="25"/>
        <v>9946.9903298400004</v>
      </c>
      <c r="C66" s="124">
        <f t="shared" si="11"/>
        <v>9939</v>
      </c>
      <c r="D66" s="140">
        <f ca="1">IF(A66&lt;$B$1,VLOOKUP(A66,[1]DI!$A$4:$B$15000,2,FALSE),0)</f>
        <v>6.4000000000000001E-2</v>
      </c>
      <c r="E66" s="141">
        <f t="shared" ca="1" si="26"/>
        <v>1.0002462000000001</v>
      </c>
      <c r="F66" s="141">
        <f ca="1">(TRUNC(PRODUCT($E$12:$E65),16))</f>
        <v>1.0088992546582001</v>
      </c>
      <c r="G66" s="141">
        <f t="shared" ca="1" si="27"/>
        <v>1.00840265606659</v>
      </c>
      <c r="H66" s="141">
        <f t="shared" ca="1" si="28"/>
        <v>1.00049246</v>
      </c>
      <c r="I66" s="140">
        <f t="shared" si="13"/>
        <v>0.04</v>
      </c>
      <c r="J66" s="132">
        <f t="shared" si="14"/>
        <v>43416</v>
      </c>
      <c r="K66" s="123">
        <f t="shared" si="15"/>
        <v>2</v>
      </c>
      <c r="L66" s="142">
        <f t="shared" si="16"/>
        <v>2</v>
      </c>
      <c r="M66" s="143">
        <f t="shared" si="3"/>
        <v>1.0003113239999999</v>
      </c>
      <c r="N66" s="143">
        <f t="shared" ca="1" si="4"/>
        <v>1.0008039369999999</v>
      </c>
      <c r="O66" s="142">
        <f t="shared" si="29"/>
        <v>0</v>
      </c>
      <c r="P66" s="141">
        <f t="shared" ca="1" si="5"/>
        <v>7.9903298400000002</v>
      </c>
      <c r="Q66" s="144">
        <f t="shared" si="6"/>
        <v>0</v>
      </c>
      <c r="R66" s="141">
        <f t="shared" si="7"/>
        <v>0</v>
      </c>
      <c r="S66" s="145" t="str">
        <f t="shared" si="17"/>
        <v>A+J=</v>
      </c>
      <c r="T66" s="132">
        <f t="shared" si="18"/>
        <v>43446</v>
      </c>
      <c r="U66" s="3"/>
      <c r="V66" s="4"/>
      <c r="W66" s="21">
        <f t="shared" si="19"/>
        <v>54</v>
      </c>
      <c r="X66" s="133">
        <f t="shared" si="31"/>
        <v>44938</v>
      </c>
      <c r="Y66" s="23">
        <f t="shared" si="32"/>
        <v>1285</v>
      </c>
      <c r="Z66" s="24">
        <f t="shared" si="33"/>
        <v>23</v>
      </c>
      <c r="AA66" s="23">
        <f t="shared" si="34"/>
        <v>5.38</v>
      </c>
      <c r="AB66" s="29">
        <f t="shared" si="35"/>
        <v>215</v>
      </c>
      <c r="AC66" s="31">
        <v>2.1499999999999998E-2</v>
      </c>
      <c r="AD66" s="23">
        <f t="shared" si="36"/>
        <v>220.38</v>
      </c>
      <c r="AE66" s="21">
        <f t="shared" si="24"/>
        <v>54</v>
      </c>
      <c r="AF66" s="25" t="s">
        <v>53</v>
      </c>
      <c r="AG66" s="54">
        <f t="shared" si="37"/>
        <v>44970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138">
        <f t="shared" si="10"/>
        <v>43419</v>
      </c>
      <c r="B67" s="139">
        <f t="shared" ca="1" si="25"/>
        <v>9950.9878950300008</v>
      </c>
      <c r="C67" s="124">
        <f t="shared" si="11"/>
        <v>9939</v>
      </c>
      <c r="D67" s="140">
        <f ca="1">IF(A67&lt;$B$1,VLOOKUP(A67,[1]DI!$A$4:$B$15000,2,FALSE),0)</f>
        <v>0</v>
      </c>
      <c r="E67" s="141">
        <f t="shared" ca="1" si="26"/>
        <v>1</v>
      </c>
      <c r="F67" s="141">
        <f ca="1">(TRUNC(PRODUCT($E$12:$E66),16))</f>
        <v>1.0091476456546999</v>
      </c>
      <c r="G67" s="141">
        <f t="shared" ca="1" si="27"/>
        <v>1.00840265606659</v>
      </c>
      <c r="H67" s="141">
        <f t="shared" ca="1" si="28"/>
        <v>1.00073878</v>
      </c>
      <c r="I67" s="140">
        <f t="shared" si="13"/>
        <v>0.04</v>
      </c>
      <c r="J67" s="132">
        <f t="shared" si="14"/>
        <v>43416</v>
      </c>
      <c r="K67" s="123">
        <f t="shared" si="15"/>
        <v>2</v>
      </c>
      <c r="L67" s="142">
        <f t="shared" si="16"/>
        <v>3</v>
      </c>
      <c r="M67" s="143">
        <f t="shared" si="3"/>
        <v>1.000467022</v>
      </c>
      <c r="N67" s="143">
        <f t="shared" ca="1" si="4"/>
        <v>1.001206147</v>
      </c>
      <c r="O67" s="142">
        <f t="shared" si="29"/>
        <v>0</v>
      </c>
      <c r="P67" s="141">
        <f t="shared" ca="1" si="5"/>
        <v>11.987895030000001</v>
      </c>
      <c r="Q67" s="144">
        <f t="shared" si="6"/>
        <v>0</v>
      </c>
      <c r="R67" s="141">
        <f t="shared" si="7"/>
        <v>0</v>
      </c>
      <c r="S67" s="145" t="str">
        <f t="shared" si="17"/>
        <v>A+J=</v>
      </c>
      <c r="T67" s="132">
        <f t="shared" si="18"/>
        <v>43446</v>
      </c>
      <c r="U67" s="3"/>
      <c r="V67" s="4"/>
      <c r="W67" s="21">
        <f t="shared" si="19"/>
        <v>55</v>
      </c>
      <c r="X67" s="133">
        <f t="shared" si="31"/>
        <v>44970</v>
      </c>
      <c r="Y67" s="23">
        <f t="shared" si="32"/>
        <v>1070</v>
      </c>
      <c r="Z67" s="24">
        <f t="shared" si="33"/>
        <v>22</v>
      </c>
      <c r="AA67" s="23">
        <f t="shared" si="34"/>
        <v>4.41</v>
      </c>
      <c r="AB67" s="29">
        <f t="shared" si="35"/>
        <v>215</v>
      </c>
      <c r="AC67" s="31">
        <v>2.1499999999999998E-2</v>
      </c>
      <c r="AD67" s="23">
        <f t="shared" si="36"/>
        <v>219.41</v>
      </c>
      <c r="AE67" s="21">
        <f t="shared" si="24"/>
        <v>55</v>
      </c>
      <c r="AF67" s="25" t="s">
        <v>53</v>
      </c>
      <c r="AG67" s="54">
        <f t="shared" si="37"/>
        <v>44998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138">
        <f t="shared" si="10"/>
        <v>43420</v>
      </c>
      <c r="B68" s="139">
        <f t="shared" ca="1" si="25"/>
        <v>9950.9878950300008</v>
      </c>
      <c r="C68" s="124">
        <f t="shared" si="11"/>
        <v>9939</v>
      </c>
      <c r="D68" s="140">
        <f ca="1">IF(A68&lt;$B$1,VLOOKUP(A68,[1]DI!$A$4:$B$15000,2,FALSE),0)</f>
        <v>6.4000000000000001E-2</v>
      </c>
      <c r="E68" s="141">
        <f t="shared" ca="1" si="26"/>
        <v>1.0002462000000001</v>
      </c>
      <c r="F68" s="141">
        <f ca="1">(TRUNC(PRODUCT($E$12:$E67),16))</f>
        <v>1.0091476456546999</v>
      </c>
      <c r="G68" s="141">
        <f t="shared" ca="1" si="27"/>
        <v>1.00840265606659</v>
      </c>
      <c r="H68" s="141">
        <f t="shared" ca="1" si="28"/>
        <v>1.00073878</v>
      </c>
      <c r="I68" s="140">
        <f t="shared" si="13"/>
        <v>0.04</v>
      </c>
      <c r="J68" s="132">
        <f t="shared" si="14"/>
        <v>43416</v>
      </c>
      <c r="K68" s="123">
        <f t="shared" si="15"/>
        <v>3</v>
      </c>
      <c r="L68" s="142">
        <f t="shared" si="16"/>
        <v>3</v>
      </c>
      <c r="M68" s="143">
        <f t="shared" si="3"/>
        <v>1.000467022</v>
      </c>
      <c r="N68" s="143">
        <f t="shared" ca="1" si="4"/>
        <v>1.001206147</v>
      </c>
      <c r="O68" s="142">
        <f t="shared" si="29"/>
        <v>0</v>
      </c>
      <c r="P68" s="141">
        <f t="shared" ca="1" si="5"/>
        <v>11.987895030000001</v>
      </c>
      <c r="Q68" s="144">
        <f t="shared" si="6"/>
        <v>0</v>
      </c>
      <c r="R68" s="141">
        <f t="shared" si="7"/>
        <v>0</v>
      </c>
      <c r="S68" s="145" t="str">
        <f t="shared" si="17"/>
        <v>A+J=</v>
      </c>
      <c r="T68" s="132">
        <f t="shared" si="18"/>
        <v>43446</v>
      </c>
      <c r="U68" s="3"/>
      <c r="V68" s="4"/>
      <c r="W68" s="21">
        <f t="shared" si="19"/>
        <v>56</v>
      </c>
      <c r="X68" s="133">
        <f t="shared" si="31"/>
        <v>44998</v>
      </c>
      <c r="Y68" s="23">
        <f t="shared" si="32"/>
        <v>855</v>
      </c>
      <c r="Z68" s="24">
        <f t="shared" si="33"/>
        <v>18</v>
      </c>
      <c r="AA68" s="23">
        <f t="shared" si="34"/>
        <v>3</v>
      </c>
      <c r="AB68" s="29">
        <f t="shared" si="35"/>
        <v>215</v>
      </c>
      <c r="AC68" s="31">
        <v>2.1499999999999998E-2</v>
      </c>
      <c r="AD68" s="23">
        <f t="shared" si="36"/>
        <v>218</v>
      </c>
      <c r="AE68" s="21">
        <f t="shared" si="24"/>
        <v>56</v>
      </c>
      <c r="AF68" s="25" t="s">
        <v>53</v>
      </c>
      <c r="AG68" s="54">
        <f t="shared" si="37"/>
        <v>45028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138">
        <f t="shared" si="10"/>
        <v>43421</v>
      </c>
      <c r="B69" s="139">
        <f t="shared" ca="1" si="25"/>
        <v>9954.9870703399993</v>
      </c>
      <c r="C69" s="124">
        <f t="shared" si="11"/>
        <v>9939</v>
      </c>
      <c r="D69" s="140">
        <f ca="1">IF(A69&lt;$B$1,VLOOKUP(A69,[1]DI!$A$4:$B$15000,2,FALSE),0)</f>
        <v>0</v>
      </c>
      <c r="E69" s="141">
        <f t="shared" ca="1" si="26"/>
        <v>1</v>
      </c>
      <c r="F69" s="141">
        <f ca="1">(TRUNC(PRODUCT($E$12:$E68),16))</f>
        <v>1.00939609780506</v>
      </c>
      <c r="G69" s="141">
        <f t="shared" ca="1" si="27"/>
        <v>1.00840265606659</v>
      </c>
      <c r="H69" s="141">
        <f t="shared" ca="1" si="28"/>
        <v>1.0009851599999999</v>
      </c>
      <c r="I69" s="140">
        <f t="shared" si="13"/>
        <v>0.04</v>
      </c>
      <c r="J69" s="132">
        <f t="shared" si="14"/>
        <v>43416</v>
      </c>
      <c r="K69" s="123">
        <f t="shared" si="15"/>
        <v>3</v>
      </c>
      <c r="L69" s="142">
        <f t="shared" si="16"/>
        <v>4</v>
      </c>
      <c r="M69" s="143">
        <f t="shared" si="3"/>
        <v>1.000622745</v>
      </c>
      <c r="N69" s="143">
        <f t="shared" ca="1" si="4"/>
        <v>1.0016085189999999</v>
      </c>
      <c r="O69" s="142">
        <f t="shared" si="29"/>
        <v>0</v>
      </c>
      <c r="P69" s="141">
        <f t="shared" ca="1" si="5"/>
        <v>15.987070340000001</v>
      </c>
      <c r="Q69" s="144">
        <f t="shared" si="6"/>
        <v>0</v>
      </c>
      <c r="R69" s="141">
        <f t="shared" si="7"/>
        <v>0</v>
      </c>
      <c r="S69" s="145" t="str">
        <f t="shared" si="17"/>
        <v>A+J=</v>
      </c>
      <c r="T69" s="132">
        <f t="shared" si="18"/>
        <v>43446</v>
      </c>
      <c r="U69" s="3"/>
      <c r="V69" s="4"/>
      <c r="W69" s="21">
        <f t="shared" si="19"/>
        <v>57</v>
      </c>
      <c r="X69" s="133">
        <f t="shared" si="31"/>
        <v>45028</v>
      </c>
      <c r="Y69" s="23">
        <f t="shared" si="32"/>
        <v>640</v>
      </c>
      <c r="Z69" s="24">
        <f t="shared" si="33"/>
        <v>21</v>
      </c>
      <c r="AA69" s="23">
        <f t="shared" si="34"/>
        <v>2.8</v>
      </c>
      <c r="AB69" s="29">
        <f t="shared" si="35"/>
        <v>215</v>
      </c>
      <c r="AC69" s="31">
        <v>2.1499999999999998E-2</v>
      </c>
      <c r="AD69" s="23">
        <f t="shared" si="36"/>
        <v>217.8</v>
      </c>
      <c r="AE69" s="21">
        <f t="shared" si="24"/>
        <v>57</v>
      </c>
      <c r="AF69" s="25" t="s">
        <v>53</v>
      </c>
      <c r="AG69" s="54">
        <f t="shared" si="37"/>
        <v>45058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138">
        <f t="shared" si="10"/>
        <v>43422</v>
      </c>
      <c r="B70" s="139">
        <f t="shared" ca="1" si="25"/>
        <v>9954.9870703399993</v>
      </c>
      <c r="C70" s="124">
        <f t="shared" si="11"/>
        <v>9939</v>
      </c>
      <c r="D70" s="140">
        <f ca="1">IF(A70&lt;$B$1,VLOOKUP(A70,[1]DI!$A$4:$B$15000,2,FALSE),0)</f>
        <v>0</v>
      </c>
      <c r="E70" s="141">
        <f t="shared" ca="1" si="26"/>
        <v>1</v>
      </c>
      <c r="F70" s="141">
        <f ca="1">(TRUNC(PRODUCT($E$12:$E69),16))</f>
        <v>1.00939609780506</v>
      </c>
      <c r="G70" s="141">
        <f t="shared" ca="1" si="27"/>
        <v>1.00840265606659</v>
      </c>
      <c r="H70" s="141">
        <f t="shared" ca="1" si="28"/>
        <v>1.0009851599999999</v>
      </c>
      <c r="I70" s="140">
        <f t="shared" si="13"/>
        <v>0.04</v>
      </c>
      <c r="J70" s="132">
        <f t="shared" si="14"/>
        <v>43416</v>
      </c>
      <c r="K70" s="123">
        <f t="shared" si="15"/>
        <v>3</v>
      </c>
      <c r="L70" s="142">
        <f t="shared" si="16"/>
        <v>4</v>
      </c>
      <c r="M70" s="143">
        <f t="shared" si="3"/>
        <v>1.000622745</v>
      </c>
      <c r="N70" s="143">
        <f t="shared" ca="1" si="4"/>
        <v>1.0016085189999999</v>
      </c>
      <c r="O70" s="142">
        <f t="shared" si="29"/>
        <v>0</v>
      </c>
      <c r="P70" s="141">
        <f t="shared" ca="1" si="5"/>
        <v>15.987070340000001</v>
      </c>
      <c r="Q70" s="144">
        <f t="shared" si="6"/>
        <v>0</v>
      </c>
      <c r="R70" s="141">
        <f t="shared" si="7"/>
        <v>0</v>
      </c>
      <c r="S70" s="145" t="str">
        <f t="shared" si="17"/>
        <v>A+J=</v>
      </c>
      <c r="T70" s="132">
        <f t="shared" si="18"/>
        <v>43446</v>
      </c>
      <c r="U70" s="3"/>
      <c r="V70" s="4"/>
      <c r="W70" s="21">
        <f t="shared" si="19"/>
        <v>58</v>
      </c>
      <c r="X70" s="133">
        <f t="shared" si="31"/>
        <v>45058</v>
      </c>
      <c r="Y70" s="23">
        <f t="shared" si="32"/>
        <v>425</v>
      </c>
      <c r="Z70" s="24">
        <f t="shared" si="33"/>
        <v>20</v>
      </c>
      <c r="AA70" s="23">
        <f t="shared" si="34"/>
        <v>2</v>
      </c>
      <c r="AB70" s="29">
        <f t="shared" si="35"/>
        <v>215</v>
      </c>
      <c r="AC70" s="31">
        <v>2.1499999999999998E-2</v>
      </c>
      <c r="AD70" s="23">
        <f t="shared" si="36"/>
        <v>217</v>
      </c>
      <c r="AE70" s="21">
        <f t="shared" si="24"/>
        <v>58</v>
      </c>
      <c r="AF70" s="25" t="s">
        <v>53</v>
      </c>
      <c r="AG70" s="54">
        <f t="shared" si="37"/>
        <v>45089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138">
        <f t="shared" si="10"/>
        <v>43423</v>
      </c>
      <c r="B71" s="139">
        <f t="shared" ca="1" si="25"/>
        <v>9954.9870703399993</v>
      </c>
      <c r="C71" s="124">
        <f t="shared" si="11"/>
        <v>9939</v>
      </c>
      <c r="D71" s="140">
        <f ca="1">IF(A71&lt;$B$1,VLOOKUP(A71,[1]DI!$A$4:$B$15000,2,FALSE),0)</f>
        <v>6.4000000000000001E-2</v>
      </c>
      <c r="E71" s="141">
        <f t="shared" ca="1" si="26"/>
        <v>1.0002462000000001</v>
      </c>
      <c r="F71" s="141">
        <f ca="1">(TRUNC(PRODUCT($E$12:$E70),16))</f>
        <v>1.00939609780506</v>
      </c>
      <c r="G71" s="141">
        <f t="shared" ca="1" si="27"/>
        <v>1.00840265606659</v>
      </c>
      <c r="H71" s="141">
        <f t="shared" ca="1" si="28"/>
        <v>1.0009851599999999</v>
      </c>
      <c r="I71" s="140">
        <f t="shared" si="13"/>
        <v>0.04</v>
      </c>
      <c r="J71" s="132">
        <f t="shared" si="14"/>
        <v>43416</v>
      </c>
      <c r="K71" s="123">
        <f t="shared" si="15"/>
        <v>4</v>
      </c>
      <c r="L71" s="142">
        <f t="shared" si="16"/>
        <v>4</v>
      </c>
      <c r="M71" s="143">
        <f t="shared" si="3"/>
        <v>1.000622745</v>
      </c>
      <c r="N71" s="143">
        <f t="shared" ca="1" si="4"/>
        <v>1.0016085189999999</v>
      </c>
      <c r="O71" s="142">
        <f t="shared" si="29"/>
        <v>0</v>
      </c>
      <c r="P71" s="141">
        <f t="shared" ca="1" si="5"/>
        <v>15.987070340000001</v>
      </c>
      <c r="Q71" s="144">
        <f t="shared" si="6"/>
        <v>0</v>
      </c>
      <c r="R71" s="141">
        <f t="shared" si="7"/>
        <v>0</v>
      </c>
      <c r="S71" s="145" t="str">
        <f t="shared" si="17"/>
        <v>A+J=</v>
      </c>
      <c r="T71" s="132">
        <f t="shared" si="18"/>
        <v>43446</v>
      </c>
      <c r="U71" s="3"/>
      <c r="V71" s="4"/>
      <c r="W71" s="21">
        <f t="shared" si="19"/>
        <v>59</v>
      </c>
      <c r="X71" s="133">
        <f t="shared" si="31"/>
        <v>45089</v>
      </c>
      <c r="Y71" s="23">
        <f t="shared" si="32"/>
        <v>210</v>
      </c>
      <c r="Z71" s="24">
        <f t="shared" si="33"/>
        <v>20</v>
      </c>
      <c r="AA71" s="23">
        <f t="shared" si="34"/>
        <v>1.32</v>
      </c>
      <c r="AB71" s="29">
        <f t="shared" si="35"/>
        <v>215</v>
      </c>
      <c r="AC71" s="31">
        <v>2.1499999999999998E-2</v>
      </c>
      <c r="AD71" s="23">
        <f t="shared" si="36"/>
        <v>216.32</v>
      </c>
      <c r="AE71" s="21">
        <f t="shared" si="24"/>
        <v>59</v>
      </c>
      <c r="AF71" s="25" t="s">
        <v>53</v>
      </c>
      <c r="AG71" s="54">
        <f t="shared" si="37"/>
        <v>45119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138">
        <f t="shared" si="10"/>
        <v>43424</v>
      </c>
      <c r="B72" s="139">
        <f t="shared" ca="1" si="25"/>
        <v>9958.9879352700009</v>
      </c>
      <c r="C72" s="124">
        <f t="shared" si="11"/>
        <v>9939</v>
      </c>
      <c r="D72" s="140">
        <f ca="1">IF(A72&lt;$B$1,VLOOKUP(A72,[1]DI!$A$4:$B$15000,2,FALSE),0)</f>
        <v>6.4000000000000001E-2</v>
      </c>
      <c r="E72" s="141">
        <f t="shared" ca="1" si="26"/>
        <v>1.0002462000000001</v>
      </c>
      <c r="F72" s="141">
        <f ca="1">(TRUNC(PRODUCT($E$12:$E71),16))</f>
        <v>1.00964461112434</v>
      </c>
      <c r="G72" s="141">
        <f t="shared" ca="1" si="27"/>
        <v>1.00840265606659</v>
      </c>
      <c r="H72" s="141">
        <f t="shared" ca="1" si="28"/>
        <v>1.00123161</v>
      </c>
      <c r="I72" s="140">
        <f t="shared" si="13"/>
        <v>0.04</v>
      </c>
      <c r="J72" s="132">
        <f t="shared" si="14"/>
        <v>43416</v>
      </c>
      <c r="K72" s="123">
        <f t="shared" si="15"/>
        <v>5</v>
      </c>
      <c r="L72" s="142">
        <f t="shared" si="16"/>
        <v>5</v>
      </c>
      <c r="M72" s="143">
        <f t="shared" si="3"/>
        <v>1.000778492</v>
      </c>
      <c r="N72" s="143">
        <f t="shared" ca="1" si="4"/>
        <v>1.0020110609999999</v>
      </c>
      <c r="O72" s="142">
        <f t="shared" si="29"/>
        <v>0</v>
      </c>
      <c r="P72" s="141">
        <f t="shared" ca="1" si="5"/>
        <v>19.987935270000001</v>
      </c>
      <c r="Q72" s="144">
        <f t="shared" si="6"/>
        <v>0</v>
      </c>
      <c r="R72" s="141">
        <f t="shared" si="7"/>
        <v>0</v>
      </c>
      <c r="S72" s="145" t="str">
        <f t="shared" si="17"/>
        <v>A+J=</v>
      </c>
      <c r="T72" s="132">
        <f t="shared" si="18"/>
        <v>43446</v>
      </c>
      <c r="U72" s="3"/>
      <c r="V72" s="4"/>
      <c r="W72" s="21">
        <f t="shared" si="19"/>
        <v>60</v>
      </c>
      <c r="X72" s="133">
        <f t="shared" si="31"/>
        <v>45119</v>
      </c>
      <c r="Y72" s="23">
        <f t="shared" si="32"/>
        <v>0</v>
      </c>
      <c r="Z72" s="24">
        <f t="shared" si="33"/>
        <v>22</v>
      </c>
      <c r="AA72" s="23">
        <f t="shared" si="34"/>
        <v>0.72</v>
      </c>
      <c r="AB72" s="29">
        <f t="shared" si="35"/>
        <v>210</v>
      </c>
      <c r="AC72" s="31">
        <v>2.1000000000000001E-2</v>
      </c>
      <c r="AD72" s="23">
        <f t="shared" si="36"/>
        <v>210.72</v>
      </c>
      <c r="AE72" s="21">
        <f t="shared" si="24"/>
        <v>60</v>
      </c>
      <c r="AF72" s="25" t="s">
        <v>53</v>
      </c>
      <c r="AG72" s="54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138">
        <f t="shared" si="10"/>
        <v>43425</v>
      </c>
      <c r="B73" s="139">
        <f t="shared" ca="1" si="25"/>
        <v>9962.9903009999998</v>
      </c>
      <c r="C73" s="124">
        <f t="shared" si="11"/>
        <v>9939</v>
      </c>
      <c r="D73" s="140">
        <f ca="1">IF(A73&lt;$B$1,VLOOKUP(A73,[1]DI!$A$4:$B$15000,2,FALSE),0)</f>
        <v>6.4000000000000001E-2</v>
      </c>
      <c r="E73" s="141">
        <f t="shared" ca="1" si="26"/>
        <v>1.0002462000000001</v>
      </c>
      <c r="F73" s="141">
        <f ca="1">(TRUNC(PRODUCT($E$12:$E72),16))</f>
        <v>1.0098931856276001</v>
      </c>
      <c r="G73" s="141">
        <f t="shared" ca="1" si="27"/>
        <v>1.00840265606659</v>
      </c>
      <c r="H73" s="141">
        <f t="shared" ca="1" si="28"/>
        <v>1.0014781100000001</v>
      </c>
      <c r="I73" s="140">
        <f t="shared" si="13"/>
        <v>0.04</v>
      </c>
      <c r="J73" s="132">
        <f t="shared" si="14"/>
        <v>43416</v>
      </c>
      <c r="K73" s="123">
        <f t="shared" si="15"/>
        <v>6</v>
      </c>
      <c r="L73" s="142">
        <f t="shared" si="16"/>
        <v>6</v>
      </c>
      <c r="M73" s="143">
        <f t="shared" si="3"/>
        <v>1.000934263</v>
      </c>
      <c r="N73" s="143">
        <f t="shared" ca="1" si="4"/>
        <v>1.002413754</v>
      </c>
      <c r="O73" s="142">
        <f t="shared" si="29"/>
        <v>0</v>
      </c>
      <c r="P73" s="141">
        <f t="shared" ca="1" si="5"/>
        <v>23.990300999999999</v>
      </c>
      <c r="Q73" s="144">
        <f t="shared" si="6"/>
        <v>0</v>
      </c>
      <c r="R73" s="141">
        <f t="shared" si="7"/>
        <v>0</v>
      </c>
      <c r="S73" s="145" t="str">
        <f t="shared" si="17"/>
        <v>A+J=</v>
      </c>
      <c r="T73" s="132">
        <f t="shared" si="18"/>
        <v>43446</v>
      </c>
      <c r="U73" s="3"/>
      <c r="V73" s="4"/>
      <c r="W73" s="21"/>
      <c r="X73" s="133"/>
      <c r="Y73" s="23"/>
      <c r="Z73" s="24"/>
      <c r="AA73" s="23"/>
      <c r="AB73" s="29"/>
      <c r="AC73" s="31"/>
      <c r="AD73" s="23"/>
      <c r="AE73" s="21"/>
      <c r="AF73" s="25"/>
      <c r="AG73" s="54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138">
        <f t="shared" si="10"/>
        <v>43426</v>
      </c>
      <c r="B74" s="139">
        <f t="shared" ca="1" si="25"/>
        <v>9966.9942669100001</v>
      </c>
      <c r="C74" s="124">
        <f t="shared" si="11"/>
        <v>9939</v>
      </c>
      <c r="D74" s="140">
        <f ca="1">IF(A74&lt;$B$1,VLOOKUP(A74,[1]DI!$A$4:$B$15000,2,FALSE),0)</f>
        <v>6.4000000000000001E-2</v>
      </c>
      <c r="E74" s="141">
        <f t="shared" ca="1" si="26"/>
        <v>1.0002462000000001</v>
      </c>
      <c r="F74" s="141">
        <f ca="1">(TRUNC(PRODUCT($E$12:$E73),16))</f>
        <v>1.0101418213299</v>
      </c>
      <c r="G74" s="141">
        <f t="shared" ca="1" si="27"/>
        <v>1.00840265606659</v>
      </c>
      <c r="H74" s="141">
        <f t="shared" ca="1" si="28"/>
        <v>1.00172467</v>
      </c>
      <c r="I74" s="140">
        <f t="shared" si="13"/>
        <v>0.04</v>
      </c>
      <c r="J74" s="132">
        <f t="shared" si="14"/>
        <v>43416</v>
      </c>
      <c r="K74" s="123">
        <f t="shared" si="15"/>
        <v>7</v>
      </c>
      <c r="L74" s="142">
        <f t="shared" si="16"/>
        <v>7</v>
      </c>
      <c r="M74" s="143">
        <f t="shared" si="3"/>
        <v>1.0010900579999999</v>
      </c>
      <c r="N74" s="143">
        <f t="shared" ca="1" si="4"/>
        <v>1.0028166080000001</v>
      </c>
      <c r="O74" s="142">
        <f t="shared" si="29"/>
        <v>0</v>
      </c>
      <c r="P74" s="141">
        <f t="shared" ca="1" si="5"/>
        <v>27.99426691</v>
      </c>
      <c r="Q74" s="144">
        <f t="shared" si="6"/>
        <v>0</v>
      </c>
      <c r="R74" s="141">
        <f t="shared" si="7"/>
        <v>0</v>
      </c>
      <c r="S74" s="145" t="str">
        <f t="shared" si="17"/>
        <v>A+J=</v>
      </c>
      <c r="T74" s="132">
        <f t="shared" si="18"/>
        <v>43446</v>
      </c>
      <c r="U74" s="3"/>
      <c r="V74" s="4"/>
      <c r="W74" s="21"/>
      <c r="X74" s="133"/>
      <c r="Y74" s="23"/>
      <c r="Z74" s="24"/>
      <c r="AA74" s="23"/>
      <c r="AB74" s="29"/>
      <c r="AC74" s="31"/>
      <c r="AD74" s="23"/>
      <c r="AE74" s="21"/>
      <c r="AF74" s="25"/>
      <c r="AG74" s="54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138">
        <f t="shared" si="10"/>
        <v>43427</v>
      </c>
      <c r="B75" s="139">
        <f t="shared" ca="1" si="25"/>
        <v>9970.9999323800002</v>
      </c>
      <c r="C75" s="124">
        <f t="shared" si="11"/>
        <v>9939</v>
      </c>
      <c r="D75" s="140">
        <f ca="1">IF(A75&lt;$B$1,VLOOKUP(A75,[1]DI!$A$4:$B$15000,2,FALSE),0)</f>
        <v>6.4000000000000001E-2</v>
      </c>
      <c r="E75" s="141">
        <f t="shared" ca="1" si="26"/>
        <v>1.0002462000000001</v>
      </c>
      <c r="F75" s="141">
        <f ca="1">(TRUNC(PRODUCT($E$12:$E74),16))</f>
        <v>1.01039051824631</v>
      </c>
      <c r="G75" s="141">
        <f t="shared" ca="1" si="27"/>
        <v>1.00840265606659</v>
      </c>
      <c r="H75" s="141">
        <f t="shared" ca="1" si="28"/>
        <v>1.0019712999999999</v>
      </c>
      <c r="I75" s="140">
        <f t="shared" si="13"/>
        <v>0.04</v>
      </c>
      <c r="J75" s="132">
        <f t="shared" si="14"/>
        <v>43416</v>
      </c>
      <c r="K75" s="123">
        <f t="shared" si="15"/>
        <v>8</v>
      </c>
      <c r="L75" s="142">
        <f t="shared" si="16"/>
        <v>8</v>
      </c>
      <c r="M75" s="143">
        <f t="shared" si="3"/>
        <v>1.0012458769999999</v>
      </c>
      <c r="N75" s="143">
        <f t="shared" ca="1" si="4"/>
        <v>1.0032196330000001</v>
      </c>
      <c r="O75" s="142">
        <f t="shared" si="29"/>
        <v>0</v>
      </c>
      <c r="P75" s="141">
        <f t="shared" ca="1" si="5"/>
        <v>31.999932380000001</v>
      </c>
      <c r="Q75" s="144">
        <f t="shared" si="6"/>
        <v>0</v>
      </c>
      <c r="R75" s="141">
        <f t="shared" si="7"/>
        <v>0</v>
      </c>
      <c r="S75" s="145" t="str">
        <f t="shared" si="17"/>
        <v>A+J=</v>
      </c>
      <c r="T75" s="132">
        <f t="shared" si="18"/>
        <v>43446</v>
      </c>
      <c r="U75" s="3"/>
      <c r="V75" s="4"/>
      <c r="W75" s="21"/>
      <c r="X75" s="133"/>
      <c r="Y75" s="23"/>
      <c r="Z75" s="24"/>
      <c r="AA75" s="23"/>
      <c r="AB75" s="29"/>
      <c r="AC75" s="31"/>
      <c r="AD75" s="23"/>
      <c r="AE75" s="21"/>
      <c r="AF75" s="25"/>
      <c r="AG75" s="54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138">
        <f t="shared" si="10"/>
        <v>43428</v>
      </c>
      <c r="B76" s="139">
        <f t="shared" ca="1" si="25"/>
        <v>9975.0071085799991</v>
      </c>
      <c r="C76" s="124">
        <f t="shared" si="11"/>
        <v>9939</v>
      </c>
      <c r="D76" s="140">
        <f ca="1">IF(A76&lt;$B$1,VLOOKUP(A76,[1]DI!$A$4:$B$15000,2,FALSE),0)</f>
        <v>0</v>
      </c>
      <c r="E76" s="141">
        <f t="shared" ca="1" si="26"/>
        <v>1</v>
      </c>
      <c r="F76" s="141">
        <f ca="1">(TRUNC(PRODUCT($E$12:$E75),16))</f>
        <v>1.0106392763919001</v>
      </c>
      <c r="G76" s="141">
        <f t="shared" ca="1" si="27"/>
        <v>1.00840265606659</v>
      </c>
      <c r="H76" s="141">
        <f t="shared" ca="1" si="28"/>
        <v>1.00221798</v>
      </c>
      <c r="I76" s="140">
        <f t="shared" si="13"/>
        <v>0.04</v>
      </c>
      <c r="J76" s="132">
        <f t="shared" si="14"/>
        <v>43416</v>
      </c>
      <c r="K76" s="123">
        <f t="shared" si="15"/>
        <v>8</v>
      </c>
      <c r="L76" s="142">
        <f t="shared" si="16"/>
        <v>9</v>
      </c>
      <c r="M76" s="143">
        <f t="shared" ref="M76:M139" si="38">ROUND((I76+1)^(L76/252),9)</f>
        <v>1.0014017209999999</v>
      </c>
      <c r="N76" s="143">
        <f t="shared" ref="N76:N139" ca="1" si="39">ROUND(H76*M76,9)</f>
        <v>1.00362281</v>
      </c>
      <c r="O76" s="142">
        <f t="shared" si="29"/>
        <v>0</v>
      </c>
      <c r="P76" s="141">
        <f t="shared" ref="P76:P139" ca="1" si="40">TRUNC(((N76-1)*C76),8)</f>
        <v>36.007108580000001</v>
      </c>
      <c r="Q76" s="144">
        <f t="shared" ref="Q76:Q139" si="41">IF($O76&gt;0,VLOOKUP($O76,$W$12:$AC$150,7),0)</f>
        <v>0</v>
      </c>
      <c r="R76" s="141">
        <f t="shared" ref="R76:R139" si="42">IF(Q76&gt;0,TRUNC(Q76*C$12,8),0)</f>
        <v>0</v>
      </c>
      <c r="S76" s="145" t="str">
        <f t="shared" si="17"/>
        <v>A+J=</v>
      </c>
      <c r="T76" s="132">
        <f t="shared" si="18"/>
        <v>43446</v>
      </c>
      <c r="U76" s="3"/>
      <c r="V76" s="4"/>
      <c r="W76" s="21"/>
      <c r="X76" s="133"/>
      <c r="Y76" s="23"/>
      <c r="Z76" s="24"/>
      <c r="AA76" s="23"/>
      <c r="AB76" s="29"/>
      <c r="AC76" s="31"/>
      <c r="AD76" s="23"/>
      <c r="AE76" s="21"/>
      <c r="AF76" s="25"/>
      <c r="AG76" s="54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138">
        <f t="shared" ref="A77:A140" si="43">(A76+1)</f>
        <v>43429</v>
      </c>
      <c r="B77" s="139">
        <f t="shared" ca="1" si="25"/>
        <v>9975.0071085799991</v>
      </c>
      <c r="C77" s="124">
        <f t="shared" ref="C77:C140" si="44">(C76-R76)</f>
        <v>9939</v>
      </c>
      <c r="D77" s="140">
        <f ca="1">IF(A77&lt;$B$1,VLOOKUP(A77,[1]DI!$A$4:$B$15000,2,FALSE),0)</f>
        <v>0</v>
      </c>
      <c r="E77" s="141">
        <f t="shared" ca="1" si="26"/>
        <v>1</v>
      </c>
      <c r="F77" s="141">
        <f ca="1">(TRUNC(PRODUCT($E$12:$E76),16))</f>
        <v>1.0106392763919001</v>
      </c>
      <c r="G77" s="141">
        <f t="shared" ca="1" si="27"/>
        <v>1.00840265606659</v>
      </c>
      <c r="H77" s="141">
        <f t="shared" ca="1" si="28"/>
        <v>1.00221798</v>
      </c>
      <c r="I77" s="140">
        <f t="shared" ref="I77:I140" si="45">I76</f>
        <v>0.04</v>
      </c>
      <c r="J77" s="132">
        <f t="shared" ref="J77:J140" si="46">IF(O76&gt;0,VLOOKUP(O76,W$12:AG$150,2),J76)</f>
        <v>43416</v>
      </c>
      <c r="K77" s="123">
        <f t="shared" ref="K77:K140" si="47">IF(A77&gt;J77,IF(NETWORKDAYS(J77,A77,$W$160:$W$544)-1=0,1,NETWORKDAYS(J77,A77,$W$160:$W$544)-1),0)</f>
        <v>8</v>
      </c>
      <c r="L77" s="142">
        <f t="shared" ref="L77:L140" si="48">IF(AND(K77=1,K76=1),1,IF(K77&gt;0,IF(K77=K76,K77+1,K77),0))</f>
        <v>9</v>
      </c>
      <c r="M77" s="143">
        <f t="shared" si="38"/>
        <v>1.0014017209999999</v>
      </c>
      <c r="N77" s="143">
        <f t="shared" ca="1" si="39"/>
        <v>1.00362281</v>
      </c>
      <c r="O77" s="142">
        <f>IF(VLOOKUP(A77,X$12:AE$150,8)=VLOOKUP(A76,X$12:AE$150,8),0,VLOOKUP(A77,X$12:AE$150,8))</f>
        <v>0</v>
      </c>
      <c r="P77" s="141">
        <f t="shared" ca="1" si="40"/>
        <v>36.007108580000001</v>
      </c>
      <c r="Q77" s="144">
        <f t="shared" si="41"/>
        <v>0</v>
      </c>
      <c r="R77" s="141">
        <f t="shared" si="42"/>
        <v>0</v>
      </c>
      <c r="S77" s="145" t="str">
        <f t="shared" ref="S77:S140" si="49">IF(O76&gt;0,VLOOKUP(O76,W$12:AG$150,10),S76)</f>
        <v>A+J=</v>
      </c>
      <c r="T77" s="132">
        <f t="shared" ref="T77:T140" si="50">IF(O76&gt;0,VLOOKUP(O76,W$12:AG$150,11),T76)</f>
        <v>43446</v>
      </c>
      <c r="U77" s="3"/>
      <c r="V77" s="4"/>
      <c r="W77" s="21"/>
      <c r="X77" s="133"/>
      <c r="Y77" s="23"/>
      <c r="Z77" s="24"/>
      <c r="AA77" s="23"/>
      <c r="AB77" s="29"/>
      <c r="AC77" s="31"/>
      <c r="AD77" s="23"/>
      <c r="AE77" s="21"/>
      <c r="AF77" s="25"/>
      <c r="AG77" s="54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138">
        <f t="shared" si="43"/>
        <v>43430</v>
      </c>
      <c r="B78" s="139">
        <f t="shared" ref="B78:B141" ca="1" si="51">IF(A78&lt;=TODAY(),C78+P78,IF(AND(A78&gt;TODAY(),A78&lt;=$B$1),IF(VLOOKUP(TODAY(),$A$10:$D$5000,4,FALSE)=0,"n.d",C78+P78),"n.d"))</f>
        <v>9975.0071085799991</v>
      </c>
      <c r="C78" s="124">
        <f t="shared" si="44"/>
        <v>9939</v>
      </c>
      <c r="D78" s="140">
        <f ca="1">IF(A78&lt;$B$1,VLOOKUP(A78,[1]DI!$A$4:$B$15000,2,FALSE),0)</f>
        <v>6.4000000000000001E-2</v>
      </c>
      <c r="E78" s="141">
        <f t="shared" ref="E78:E141" ca="1" si="52">ROUND(((1+D78)^(1/252)),8)</f>
        <v>1.0002462000000001</v>
      </c>
      <c r="F78" s="141">
        <f ca="1">(TRUNC(PRODUCT($E$12:$E77),16))</f>
        <v>1.0106392763919001</v>
      </c>
      <c r="G78" s="141">
        <f t="shared" ref="G78:G141" ca="1" si="53">IF(O77&gt;0,F77,G77)</f>
        <v>1.00840265606659</v>
      </c>
      <c r="H78" s="141">
        <f t="shared" ref="H78:H141" ca="1" si="54">ROUND(F78/G78,8)</f>
        <v>1.00221798</v>
      </c>
      <c r="I78" s="140">
        <f t="shared" si="45"/>
        <v>0.04</v>
      </c>
      <c r="J78" s="132">
        <f t="shared" si="46"/>
        <v>43416</v>
      </c>
      <c r="K78" s="123">
        <f t="shared" si="47"/>
        <v>9</v>
      </c>
      <c r="L78" s="142">
        <f t="shared" si="48"/>
        <v>9</v>
      </c>
      <c r="M78" s="143">
        <f t="shared" si="38"/>
        <v>1.0014017209999999</v>
      </c>
      <c r="N78" s="143">
        <f t="shared" ca="1" si="39"/>
        <v>1.00362281</v>
      </c>
      <c r="O78" s="142">
        <f t="shared" ref="O78:O140" si="55">IF(VLOOKUP(A78,X$12:AE$150,8)=VLOOKUP(A77,X$12:AE$150,8),0,VLOOKUP(A78,X$12:AE$150,8))</f>
        <v>0</v>
      </c>
      <c r="P78" s="141">
        <f t="shared" ca="1" si="40"/>
        <v>36.007108580000001</v>
      </c>
      <c r="Q78" s="144">
        <f t="shared" si="41"/>
        <v>0</v>
      </c>
      <c r="R78" s="141">
        <f t="shared" si="42"/>
        <v>0</v>
      </c>
      <c r="S78" s="145" t="str">
        <f t="shared" si="49"/>
        <v>A+J=</v>
      </c>
      <c r="T78" s="132">
        <f t="shared" si="50"/>
        <v>43446</v>
      </c>
      <c r="U78" s="3"/>
      <c r="V78" s="4"/>
      <c r="W78" s="21"/>
      <c r="X78" s="133"/>
      <c r="Y78" s="23"/>
      <c r="Z78" s="24"/>
      <c r="AA78" s="23"/>
      <c r="AB78" s="29"/>
      <c r="AC78" s="31"/>
      <c r="AD78" s="23"/>
      <c r="AE78" s="21"/>
      <c r="AF78" s="25"/>
      <c r="AG78" s="54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138">
        <f t="shared" si="43"/>
        <v>43431</v>
      </c>
      <c r="B79" s="139">
        <f t="shared" ca="1" si="51"/>
        <v>9979.0159843599995</v>
      </c>
      <c r="C79" s="124">
        <f t="shared" si="44"/>
        <v>9939</v>
      </c>
      <c r="D79" s="140">
        <f ca="1">IF(A79&lt;$B$1,VLOOKUP(A79,[1]DI!$A$4:$B$15000,2,FALSE),0)</f>
        <v>6.4000000000000001E-2</v>
      </c>
      <c r="E79" s="141">
        <f t="shared" ca="1" si="52"/>
        <v>1.0002462000000001</v>
      </c>
      <c r="F79" s="141">
        <f ca="1">(TRUNC(PRODUCT($E$12:$E78),16))</f>
        <v>1.0108880957817501</v>
      </c>
      <c r="G79" s="141">
        <f t="shared" ca="1" si="53"/>
        <v>1.00840265606659</v>
      </c>
      <c r="H79" s="141">
        <f t="shared" ca="1" si="54"/>
        <v>1.00246473</v>
      </c>
      <c r="I79" s="140">
        <f t="shared" si="45"/>
        <v>0.04</v>
      </c>
      <c r="J79" s="132">
        <f t="shared" si="46"/>
        <v>43416</v>
      </c>
      <c r="K79" s="123">
        <f t="shared" si="47"/>
        <v>10</v>
      </c>
      <c r="L79" s="142">
        <f t="shared" si="48"/>
        <v>10</v>
      </c>
      <c r="M79" s="143">
        <f t="shared" si="38"/>
        <v>1.0015575889999999</v>
      </c>
      <c r="N79" s="143">
        <f t="shared" ca="1" si="39"/>
        <v>1.0040261580000001</v>
      </c>
      <c r="O79" s="142">
        <f t="shared" si="55"/>
        <v>0</v>
      </c>
      <c r="P79" s="141">
        <f t="shared" ca="1" si="40"/>
        <v>40.015984359999997</v>
      </c>
      <c r="Q79" s="144">
        <f t="shared" si="41"/>
        <v>0</v>
      </c>
      <c r="R79" s="141">
        <f t="shared" si="42"/>
        <v>0</v>
      </c>
      <c r="S79" s="145" t="str">
        <f t="shared" si="49"/>
        <v>A+J=</v>
      </c>
      <c r="T79" s="132">
        <f t="shared" si="50"/>
        <v>43446</v>
      </c>
      <c r="U79" s="3"/>
      <c r="V79" s="4"/>
      <c r="W79" s="21"/>
      <c r="X79" s="133"/>
      <c r="Y79" s="23"/>
      <c r="Z79" s="24"/>
      <c r="AA79" s="23"/>
      <c r="AB79" s="29"/>
      <c r="AC79" s="31"/>
      <c r="AD79" s="23"/>
      <c r="AE79" s="21"/>
      <c r="AF79" s="25"/>
      <c r="AG79" s="54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138">
        <f t="shared" si="43"/>
        <v>43432</v>
      </c>
      <c r="B80" s="139">
        <f t="shared" ca="1" si="51"/>
        <v>9983.0264702500008</v>
      </c>
      <c r="C80" s="124">
        <f t="shared" si="44"/>
        <v>9939</v>
      </c>
      <c r="D80" s="140">
        <f ca="1">IF(A80&lt;$B$1,VLOOKUP(A80,[1]DI!$A$4:$B$15000,2,FALSE),0)</f>
        <v>6.4000000000000001E-2</v>
      </c>
      <c r="E80" s="141">
        <f t="shared" ca="1" si="52"/>
        <v>1.0002462000000001</v>
      </c>
      <c r="F80" s="141">
        <f ca="1">(TRUNC(PRODUCT($E$12:$E79),16))</f>
        <v>1.0111369764309299</v>
      </c>
      <c r="G80" s="141">
        <f t="shared" ca="1" si="53"/>
        <v>1.00840265606659</v>
      </c>
      <c r="H80" s="141">
        <f t="shared" ca="1" si="54"/>
        <v>1.00271154</v>
      </c>
      <c r="I80" s="140">
        <f t="shared" si="45"/>
        <v>0.04</v>
      </c>
      <c r="J80" s="132">
        <f t="shared" si="46"/>
        <v>43416</v>
      </c>
      <c r="K80" s="123">
        <f t="shared" si="47"/>
        <v>11</v>
      </c>
      <c r="L80" s="142">
        <f t="shared" si="48"/>
        <v>11</v>
      </c>
      <c r="M80" s="143">
        <f t="shared" si="38"/>
        <v>1.001713482</v>
      </c>
      <c r="N80" s="143">
        <f t="shared" ca="1" si="39"/>
        <v>1.004429668</v>
      </c>
      <c r="O80" s="142">
        <f t="shared" si="55"/>
        <v>0</v>
      </c>
      <c r="P80" s="141">
        <f t="shared" ca="1" si="40"/>
        <v>44.026470250000003</v>
      </c>
      <c r="Q80" s="144">
        <f t="shared" si="41"/>
        <v>0</v>
      </c>
      <c r="R80" s="141">
        <f t="shared" si="42"/>
        <v>0</v>
      </c>
      <c r="S80" s="145" t="str">
        <f t="shared" si="49"/>
        <v>A+J=</v>
      </c>
      <c r="T80" s="132">
        <f t="shared" si="50"/>
        <v>43446</v>
      </c>
      <c r="U80" s="3"/>
      <c r="V80" s="4"/>
      <c r="W80" s="21"/>
      <c r="X80" s="133"/>
      <c r="Y80" s="23"/>
      <c r="Z80" s="24"/>
      <c r="AA80" s="23"/>
      <c r="AB80" s="29"/>
      <c r="AC80" s="31"/>
      <c r="AD80" s="23"/>
      <c r="AE80" s="21"/>
      <c r="AF80" s="25"/>
      <c r="AG80" s="54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138">
        <f t="shared" si="43"/>
        <v>43433</v>
      </c>
      <c r="B81" s="139">
        <f t="shared" ca="1" si="51"/>
        <v>9987.03844699</v>
      </c>
      <c r="C81" s="124">
        <f t="shared" si="44"/>
        <v>9939</v>
      </c>
      <c r="D81" s="140">
        <f ca="1">IF(A81&lt;$B$1,VLOOKUP(A81,[1]DI!$A$4:$B$15000,2,FALSE),0)</f>
        <v>6.4000000000000001E-2</v>
      </c>
      <c r="E81" s="141">
        <f t="shared" ca="1" si="52"/>
        <v>1.0002462000000001</v>
      </c>
      <c r="F81" s="141">
        <f ca="1">(TRUNC(PRODUCT($E$12:$E80),16))</f>
        <v>1.01138591835453</v>
      </c>
      <c r="G81" s="141">
        <f t="shared" ca="1" si="53"/>
        <v>1.00840265606659</v>
      </c>
      <c r="H81" s="141">
        <f t="shared" ca="1" si="54"/>
        <v>1.0029584</v>
      </c>
      <c r="I81" s="140">
        <f t="shared" si="45"/>
        <v>0.04</v>
      </c>
      <c r="J81" s="132">
        <f t="shared" si="46"/>
        <v>43416</v>
      </c>
      <c r="K81" s="123">
        <f t="shared" si="47"/>
        <v>12</v>
      </c>
      <c r="L81" s="142">
        <f t="shared" si="48"/>
        <v>12</v>
      </c>
      <c r="M81" s="143">
        <f t="shared" si="38"/>
        <v>1.001869398</v>
      </c>
      <c r="N81" s="143">
        <f t="shared" ca="1" si="39"/>
        <v>1.0048333279999999</v>
      </c>
      <c r="O81" s="142">
        <f t="shared" si="55"/>
        <v>0</v>
      </c>
      <c r="P81" s="141">
        <f t="shared" ca="1" si="40"/>
        <v>48.038446989999997</v>
      </c>
      <c r="Q81" s="144">
        <f t="shared" si="41"/>
        <v>0</v>
      </c>
      <c r="R81" s="141">
        <f t="shared" si="42"/>
        <v>0</v>
      </c>
      <c r="S81" s="145" t="str">
        <f t="shared" si="49"/>
        <v>A+J=</v>
      </c>
      <c r="T81" s="132">
        <f t="shared" si="50"/>
        <v>43446</v>
      </c>
      <c r="U81" s="3"/>
      <c r="V81" s="4"/>
      <c r="W81" s="21"/>
      <c r="X81" s="133"/>
      <c r="Y81" s="23"/>
      <c r="Z81" s="24"/>
      <c r="AA81" s="23"/>
      <c r="AB81" s="29"/>
      <c r="AC81" s="31"/>
      <c r="AD81" s="23"/>
      <c r="AE81" s="21"/>
      <c r="AF81" s="25"/>
      <c r="AG81" s="54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138">
        <f t="shared" si="43"/>
        <v>43434</v>
      </c>
      <c r="B82" s="139">
        <f t="shared" ca="1" si="51"/>
        <v>9991.0521431699999</v>
      </c>
      <c r="C82" s="124">
        <f t="shared" si="44"/>
        <v>9939</v>
      </c>
      <c r="D82" s="140">
        <f ca="1">IF(A82&lt;$B$1,VLOOKUP(A82,[1]DI!$A$4:$B$15000,2,FALSE),0)</f>
        <v>6.4000000000000001E-2</v>
      </c>
      <c r="E82" s="141">
        <f t="shared" ca="1" si="52"/>
        <v>1.0002462000000001</v>
      </c>
      <c r="F82" s="141">
        <f ca="1">(TRUNC(PRODUCT($E$12:$E81),16))</f>
        <v>1.0116349215676299</v>
      </c>
      <c r="G82" s="141">
        <f t="shared" ca="1" si="53"/>
        <v>1.00840265606659</v>
      </c>
      <c r="H82" s="141">
        <f t="shared" ca="1" si="54"/>
        <v>1.0032053299999999</v>
      </c>
      <c r="I82" s="140">
        <f t="shared" si="45"/>
        <v>0.04</v>
      </c>
      <c r="J82" s="132">
        <f t="shared" si="46"/>
        <v>43416</v>
      </c>
      <c r="K82" s="123">
        <f t="shared" si="47"/>
        <v>13</v>
      </c>
      <c r="L82" s="142">
        <f t="shared" si="48"/>
        <v>13</v>
      </c>
      <c r="M82" s="143">
        <f t="shared" si="38"/>
        <v>1.002025339</v>
      </c>
      <c r="N82" s="143">
        <f t="shared" ca="1" si="39"/>
        <v>1.0052371609999999</v>
      </c>
      <c r="O82" s="142">
        <f t="shared" si="55"/>
        <v>0</v>
      </c>
      <c r="P82" s="141">
        <f t="shared" ca="1" si="40"/>
        <v>52.052143170000001</v>
      </c>
      <c r="Q82" s="144">
        <f t="shared" si="41"/>
        <v>0</v>
      </c>
      <c r="R82" s="141">
        <f t="shared" si="42"/>
        <v>0</v>
      </c>
      <c r="S82" s="145" t="str">
        <f t="shared" si="49"/>
        <v>A+J=</v>
      </c>
      <c r="T82" s="132">
        <f t="shared" si="50"/>
        <v>43446</v>
      </c>
      <c r="U82" s="3"/>
      <c r="V82" s="4"/>
      <c r="W82" s="21"/>
      <c r="X82" s="133"/>
      <c r="Y82" s="23"/>
      <c r="Z82" s="24"/>
      <c r="AA82" s="23"/>
      <c r="AB82" s="29"/>
      <c r="AC82" s="31"/>
      <c r="AD82" s="23"/>
      <c r="AE82" s="21"/>
      <c r="AF82" s="25"/>
      <c r="AG82" s="54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138">
        <f t="shared" si="43"/>
        <v>43435</v>
      </c>
      <c r="B83" s="139">
        <f t="shared" ca="1" si="51"/>
        <v>9995.0674395400001</v>
      </c>
      <c r="C83" s="124">
        <f t="shared" si="44"/>
        <v>9939</v>
      </c>
      <c r="D83" s="140">
        <f ca="1">IF(A83&lt;$B$1,VLOOKUP(A83,[1]DI!$A$4:$B$15000,2,FALSE),0)</f>
        <v>0</v>
      </c>
      <c r="E83" s="141">
        <f t="shared" ca="1" si="52"/>
        <v>1</v>
      </c>
      <c r="F83" s="141">
        <f ca="1">(TRUNC(PRODUCT($E$12:$E82),16))</f>
        <v>1.0118839860853199</v>
      </c>
      <c r="G83" s="141">
        <f t="shared" ca="1" si="53"/>
        <v>1.00840265606659</v>
      </c>
      <c r="H83" s="141">
        <f t="shared" ca="1" si="54"/>
        <v>1.0034523200000001</v>
      </c>
      <c r="I83" s="140">
        <f t="shared" si="45"/>
        <v>0.04</v>
      </c>
      <c r="J83" s="132">
        <f t="shared" si="46"/>
        <v>43416</v>
      </c>
      <c r="K83" s="123">
        <f t="shared" si="47"/>
        <v>13</v>
      </c>
      <c r="L83" s="142">
        <f t="shared" si="48"/>
        <v>14</v>
      </c>
      <c r="M83" s="143">
        <f t="shared" si="38"/>
        <v>1.0021813040000001</v>
      </c>
      <c r="N83" s="143">
        <f t="shared" ca="1" si="39"/>
        <v>1.005641155</v>
      </c>
      <c r="O83" s="142">
        <f t="shared" si="55"/>
        <v>0</v>
      </c>
      <c r="P83" s="141">
        <f t="shared" ca="1" si="40"/>
        <v>56.067439540000002</v>
      </c>
      <c r="Q83" s="144">
        <f t="shared" si="41"/>
        <v>0</v>
      </c>
      <c r="R83" s="141">
        <f t="shared" si="42"/>
        <v>0</v>
      </c>
      <c r="S83" s="145" t="str">
        <f t="shared" si="49"/>
        <v>A+J=</v>
      </c>
      <c r="T83" s="132">
        <f t="shared" si="50"/>
        <v>43446</v>
      </c>
      <c r="U83" s="3"/>
      <c r="V83" s="4"/>
      <c r="W83" s="21"/>
      <c r="X83" s="133"/>
      <c r="Y83" s="23"/>
      <c r="Z83" s="24"/>
      <c r="AA83" s="23"/>
      <c r="AB83" s="29"/>
      <c r="AC83" s="31"/>
      <c r="AD83" s="23"/>
      <c r="AE83" s="21"/>
      <c r="AF83" s="25"/>
      <c r="AG83" s="54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138">
        <f t="shared" si="43"/>
        <v>43436</v>
      </c>
      <c r="B84" s="139">
        <f t="shared" ca="1" si="51"/>
        <v>9995.0674395400001</v>
      </c>
      <c r="C84" s="124">
        <f t="shared" si="44"/>
        <v>9939</v>
      </c>
      <c r="D84" s="140">
        <f ca="1">IF(A84&lt;$B$1,VLOOKUP(A84,[1]DI!$A$4:$B$15000,2,FALSE),0)</f>
        <v>0</v>
      </c>
      <c r="E84" s="141">
        <f t="shared" ca="1" si="52"/>
        <v>1</v>
      </c>
      <c r="F84" s="141">
        <f ca="1">(TRUNC(PRODUCT($E$12:$E83),16))</f>
        <v>1.0118839860853199</v>
      </c>
      <c r="G84" s="141">
        <f t="shared" ca="1" si="53"/>
        <v>1.00840265606659</v>
      </c>
      <c r="H84" s="141">
        <f t="shared" ca="1" si="54"/>
        <v>1.0034523200000001</v>
      </c>
      <c r="I84" s="140">
        <f t="shared" si="45"/>
        <v>0.04</v>
      </c>
      <c r="J84" s="132">
        <f t="shared" si="46"/>
        <v>43416</v>
      </c>
      <c r="K84" s="123">
        <f t="shared" si="47"/>
        <v>13</v>
      </c>
      <c r="L84" s="142">
        <f t="shared" si="48"/>
        <v>14</v>
      </c>
      <c r="M84" s="143">
        <f t="shared" si="38"/>
        <v>1.0021813040000001</v>
      </c>
      <c r="N84" s="143">
        <f t="shared" ca="1" si="39"/>
        <v>1.005641155</v>
      </c>
      <c r="O84" s="142">
        <f t="shared" si="55"/>
        <v>0</v>
      </c>
      <c r="P84" s="141">
        <f t="shared" ca="1" si="40"/>
        <v>56.067439540000002</v>
      </c>
      <c r="Q84" s="144">
        <f t="shared" si="41"/>
        <v>0</v>
      </c>
      <c r="R84" s="141">
        <f t="shared" si="42"/>
        <v>0</v>
      </c>
      <c r="S84" s="145" t="str">
        <f t="shared" si="49"/>
        <v>A+J=</v>
      </c>
      <c r="T84" s="132">
        <f t="shared" si="50"/>
        <v>43446</v>
      </c>
      <c r="U84" s="3"/>
      <c r="V84" s="4"/>
      <c r="W84" s="21"/>
      <c r="X84" s="54"/>
      <c r="Y84" s="23"/>
      <c r="Z84" s="24"/>
      <c r="AA84" s="23"/>
      <c r="AB84" s="29"/>
      <c r="AC84" s="31"/>
      <c r="AD84" s="23"/>
      <c r="AE84" s="21"/>
      <c r="AF84" s="25"/>
      <c r="AG84" s="22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138">
        <f t="shared" si="43"/>
        <v>43437</v>
      </c>
      <c r="B85" s="139">
        <f t="shared" ca="1" si="51"/>
        <v>9995.0674395400001</v>
      </c>
      <c r="C85" s="124">
        <f t="shared" si="44"/>
        <v>9939</v>
      </c>
      <c r="D85" s="140">
        <f ca="1">IF(A85&lt;$B$1,VLOOKUP(A85,[1]DI!$A$4:$B$15000,2,FALSE),0)</f>
        <v>6.4000000000000001E-2</v>
      </c>
      <c r="E85" s="141">
        <f t="shared" ca="1" si="52"/>
        <v>1.0002462000000001</v>
      </c>
      <c r="F85" s="141">
        <f ca="1">(TRUNC(PRODUCT($E$12:$E84),16))</f>
        <v>1.0118839860853199</v>
      </c>
      <c r="G85" s="141">
        <f t="shared" ca="1" si="53"/>
        <v>1.00840265606659</v>
      </c>
      <c r="H85" s="141">
        <f t="shared" ca="1" si="54"/>
        <v>1.0034523200000001</v>
      </c>
      <c r="I85" s="140">
        <f t="shared" si="45"/>
        <v>0.04</v>
      </c>
      <c r="J85" s="132">
        <f t="shared" si="46"/>
        <v>43416</v>
      </c>
      <c r="K85" s="123">
        <f t="shared" si="47"/>
        <v>14</v>
      </c>
      <c r="L85" s="142">
        <f t="shared" si="48"/>
        <v>14</v>
      </c>
      <c r="M85" s="143">
        <f t="shared" si="38"/>
        <v>1.0021813040000001</v>
      </c>
      <c r="N85" s="143">
        <f t="shared" ca="1" si="39"/>
        <v>1.005641155</v>
      </c>
      <c r="O85" s="142">
        <f t="shared" si="55"/>
        <v>0</v>
      </c>
      <c r="P85" s="141">
        <f t="shared" ca="1" si="40"/>
        <v>56.067439540000002</v>
      </c>
      <c r="Q85" s="144">
        <f t="shared" si="41"/>
        <v>0</v>
      </c>
      <c r="R85" s="141">
        <f t="shared" si="42"/>
        <v>0</v>
      </c>
      <c r="S85" s="145" t="str">
        <f t="shared" si="49"/>
        <v>A+J=</v>
      </c>
      <c r="T85" s="132">
        <f t="shared" si="50"/>
        <v>43446</v>
      </c>
      <c r="U85" s="3"/>
      <c r="V85" s="4"/>
      <c r="W85" s="21"/>
      <c r="X85" s="54"/>
      <c r="Y85" s="23"/>
      <c r="Z85" s="24"/>
      <c r="AA85" s="23"/>
      <c r="AB85" s="29"/>
      <c r="AC85" s="31"/>
      <c r="AD85" s="23"/>
      <c r="AE85" s="21"/>
      <c r="AF85" s="25"/>
      <c r="AG85" s="22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138">
        <f t="shared" si="43"/>
        <v>43438</v>
      </c>
      <c r="B86" s="139">
        <f t="shared" ca="1" si="51"/>
        <v>9999.0843360800009</v>
      </c>
      <c r="C86" s="124">
        <f t="shared" si="44"/>
        <v>9939</v>
      </c>
      <c r="D86" s="140">
        <f ca="1">IF(A86&lt;$B$1,VLOOKUP(A86,[1]DI!$A$4:$B$15000,2,FALSE),0)</f>
        <v>6.4000000000000001E-2</v>
      </c>
      <c r="E86" s="141">
        <f t="shared" ca="1" si="52"/>
        <v>1.0002462000000001</v>
      </c>
      <c r="F86" s="141">
        <f ca="1">(TRUNC(PRODUCT($E$12:$E85),16))</f>
        <v>1.01213311192269</v>
      </c>
      <c r="G86" s="141">
        <f t="shared" ca="1" si="53"/>
        <v>1.00840265606659</v>
      </c>
      <c r="H86" s="141">
        <f t="shared" ca="1" si="54"/>
        <v>1.0036993700000001</v>
      </c>
      <c r="I86" s="140">
        <f t="shared" si="45"/>
        <v>0.04</v>
      </c>
      <c r="J86" s="132">
        <f t="shared" si="46"/>
        <v>43416</v>
      </c>
      <c r="K86" s="123">
        <f t="shared" si="47"/>
        <v>15</v>
      </c>
      <c r="L86" s="142">
        <f t="shared" si="48"/>
        <v>15</v>
      </c>
      <c r="M86" s="143">
        <f t="shared" si="38"/>
        <v>1.0023372930000001</v>
      </c>
      <c r="N86" s="143">
        <f t="shared" ca="1" si="39"/>
        <v>1.00604531</v>
      </c>
      <c r="O86" s="142">
        <f t="shared" si="55"/>
        <v>0</v>
      </c>
      <c r="P86" s="141">
        <f t="shared" ca="1" si="40"/>
        <v>60.08433608</v>
      </c>
      <c r="Q86" s="144">
        <f t="shared" si="41"/>
        <v>0</v>
      </c>
      <c r="R86" s="141">
        <f t="shared" si="42"/>
        <v>0</v>
      </c>
      <c r="S86" s="145" t="str">
        <f t="shared" si="49"/>
        <v>A+J=</v>
      </c>
      <c r="T86" s="132">
        <f t="shared" si="50"/>
        <v>43446</v>
      </c>
      <c r="U86" s="3"/>
      <c r="V86" s="4"/>
      <c r="W86" s="21"/>
      <c r="X86" s="54"/>
      <c r="Y86" s="23"/>
      <c r="Z86" s="24"/>
      <c r="AA86" s="23"/>
      <c r="AB86" s="29"/>
      <c r="AC86" s="31"/>
      <c r="AD86" s="23"/>
      <c r="AE86" s="21"/>
      <c r="AF86" s="25"/>
      <c r="AG86" s="22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138">
        <f t="shared" si="43"/>
        <v>43439</v>
      </c>
      <c r="B87" s="139">
        <f t="shared" ca="1" si="51"/>
        <v>10003.10284275</v>
      </c>
      <c r="C87" s="124">
        <f t="shared" si="44"/>
        <v>9939</v>
      </c>
      <c r="D87" s="140">
        <f ca="1">IF(A87&lt;$B$1,VLOOKUP(A87,[1]DI!$A$4:$B$15000,2,FALSE),0)</f>
        <v>6.4000000000000001E-2</v>
      </c>
      <c r="E87" s="141">
        <f t="shared" ca="1" si="52"/>
        <v>1.0002462000000001</v>
      </c>
      <c r="F87" s="141">
        <f ca="1">(TRUNC(PRODUCT($E$12:$E86),16))</f>
        <v>1.0123822990948499</v>
      </c>
      <c r="G87" s="141">
        <f t="shared" ca="1" si="53"/>
        <v>1.00840265606659</v>
      </c>
      <c r="H87" s="141">
        <f t="shared" ca="1" si="54"/>
        <v>1.00394648</v>
      </c>
      <c r="I87" s="140">
        <f t="shared" si="45"/>
        <v>0.04</v>
      </c>
      <c r="J87" s="132">
        <f t="shared" si="46"/>
        <v>43416</v>
      </c>
      <c r="K87" s="123">
        <f t="shared" si="47"/>
        <v>16</v>
      </c>
      <c r="L87" s="142">
        <f t="shared" si="48"/>
        <v>16</v>
      </c>
      <c r="M87" s="143">
        <f t="shared" si="38"/>
        <v>1.0024933069999999</v>
      </c>
      <c r="N87" s="143">
        <f t="shared" ca="1" si="39"/>
        <v>1.0064496270000001</v>
      </c>
      <c r="O87" s="142">
        <f t="shared" si="55"/>
        <v>0</v>
      </c>
      <c r="P87" s="141">
        <f t="shared" ca="1" si="40"/>
        <v>64.102842749999994</v>
      </c>
      <c r="Q87" s="144">
        <f t="shared" si="41"/>
        <v>0</v>
      </c>
      <c r="R87" s="141">
        <f t="shared" si="42"/>
        <v>0</v>
      </c>
      <c r="S87" s="145" t="str">
        <f t="shared" si="49"/>
        <v>A+J=</v>
      </c>
      <c r="T87" s="132">
        <f t="shared" si="50"/>
        <v>43446</v>
      </c>
      <c r="U87" s="3"/>
      <c r="V87" s="4"/>
      <c r="W87" s="21"/>
      <c r="X87" s="54"/>
      <c r="Y87" s="23"/>
      <c r="Z87" s="24"/>
      <c r="AA87" s="23"/>
      <c r="AB87" s="29"/>
      <c r="AC87" s="31"/>
      <c r="AD87" s="23"/>
      <c r="AE87" s="21"/>
      <c r="AF87" s="25"/>
      <c r="AG87" s="22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138">
        <f t="shared" si="43"/>
        <v>43440</v>
      </c>
      <c r="B88" s="139">
        <f t="shared" ca="1" si="51"/>
        <v>10007.122949590001</v>
      </c>
      <c r="C88" s="124">
        <f t="shared" si="44"/>
        <v>9939</v>
      </c>
      <c r="D88" s="140">
        <f ca="1">IF(A88&lt;$B$1,VLOOKUP(A88,[1]DI!$A$4:$B$15000,2,FALSE),0)</f>
        <v>6.4000000000000001E-2</v>
      </c>
      <c r="E88" s="141">
        <f t="shared" ca="1" si="52"/>
        <v>1.0002462000000001</v>
      </c>
      <c r="F88" s="141">
        <f ca="1">(TRUNC(PRODUCT($E$12:$E87),16))</f>
        <v>1.0126315476168799</v>
      </c>
      <c r="G88" s="141">
        <f t="shared" ca="1" si="53"/>
        <v>1.00840265606659</v>
      </c>
      <c r="H88" s="141">
        <f t="shared" ca="1" si="54"/>
        <v>1.0041936499999999</v>
      </c>
      <c r="I88" s="140">
        <f t="shared" si="45"/>
        <v>0.04</v>
      </c>
      <c r="J88" s="132">
        <f t="shared" si="46"/>
        <v>43416</v>
      </c>
      <c r="K88" s="123">
        <f t="shared" si="47"/>
        <v>17</v>
      </c>
      <c r="L88" s="142">
        <f t="shared" si="48"/>
        <v>17</v>
      </c>
      <c r="M88" s="143">
        <f t="shared" si="38"/>
        <v>1.002649345</v>
      </c>
      <c r="N88" s="143">
        <f t="shared" ca="1" si="39"/>
        <v>1.0068541049999999</v>
      </c>
      <c r="O88" s="142">
        <f t="shared" si="55"/>
        <v>0</v>
      </c>
      <c r="P88" s="141">
        <f t="shared" ca="1" si="40"/>
        <v>68.122949590000005</v>
      </c>
      <c r="Q88" s="144">
        <f t="shared" si="41"/>
        <v>0</v>
      </c>
      <c r="R88" s="141">
        <f t="shared" si="42"/>
        <v>0</v>
      </c>
      <c r="S88" s="145" t="str">
        <f t="shared" si="49"/>
        <v>A+J=</v>
      </c>
      <c r="T88" s="132">
        <f t="shared" si="50"/>
        <v>43446</v>
      </c>
      <c r="U88" s="3"/>
      <c r="V88" s="4"/>
      <c r="W88" s="21"/>
      <c r="X88" s="54"/>
      <c r="Y88" s="23"/>
      <c r="Z88" s="24"/>
      <c r="AA88" s="23"/>
      <c r="AB88" s="29"/>
      <c r="AC88" s="31"/>
      <c r="AD88" s="23"/>
      <c r="AE88" s="21"/>
      <c r="AF88" s="25"/>
      <c r="AG88" s="22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138">
        <f t="shared" si="43"/>
        <v>43441</v>
      </c>
      <c r="B89" s="139">
        <f t="shared" ca="1" si="51"/>
        <v>10011.14477588</v>
      </c>
      <c r="C89" s="124">
        <f t="shared" si="44"/>
        <v>9939</v>
      </c>
      <c r="D89" s="140">
        <f ca="1">IF(A89&lt;$B$1,VLOOKUP(A89,[1]DI!$A$4:$B$15000,2,FALSE),0)</f>
        <v>6.4000000000000001E-2</v>
      </c>
      <c r="E89" s="141">
        <f t="shared" ca="1" si="52"/>
        <v>1.0002462000000001</v>
      </c>
      <c r="F89" s="141">
        <f ca="1">(TRUNC(PRODUCT($E$12:$E88),16))</f>
        <v>1.0128808575039101</v>
      </c>
      <c r="G89" s="141">
        <f t="shared" ca="1" si="53"/>
        <v>1.00840265606659</v>
      </c>
      <c r="H89" s="141">
        <f t="shared" ca="1" si="54"/>
        <v>1.0044408899999999</v>
      </c>
      <c r="I89" s="140">
        <f t="shared" si="45"/>
        <v>0.04</v>
      </c>
      <c r="J89" s="132">
        <f t="shared" si="46"/>
        <v>43416</v>
      </c>
      <c r="K89" s="123">
        <f t="shared" si="47"/>
        <v>18</v>
      </c>
      <c r="L89" s="142">
        <f t="shared" si="48"/>
        <v>18</v>
      </c>
      <c r="M89" s="143">
        <f t="shared" si="38"/>
        <v>1.0028054070000001</v>
      </c>
      <c r="N89" s="143">
        <f t="shared" ca="1" si="39"/>
        <v>1.0072587559999999</v>
      </c>
      <c r="O89" s="142">
        <f t="shared" si="55"/>
        <v>0</v>
      </c>
      <c r="P89" s="141">
        <f t="shared" ca="1" si="40"/>
        <v>72.144775879999997</v>
      </c>
      <c r="Q89" s="144">
        <f t="shared" si="41"/>
        <v>0</v>
      </c>
      <c r="R89" s="141">
        <f t="shared" si="42"/>
        <v>0</v>
      </c>
      <c r="S89" s="145" t="str">
        <f t="shared" si="49"/>
        <v>A+J=</v>
      </c>
      <c r="T89" s="132">
        <f t="shared" si="50"/>
        <v>43446</v>
      </c>
      <c r="U89" s="3"/>
      <c r="V89" s="4"/>
      <c r="W89" s="21"/>
      <c r="X89" s="54"/>
      <c r="Y89" s="23"/>
      <c r="Z89" s="24"/>
      <c r="AA89" s="23"/>
      <c r="AB89" s="29"/>
      <c r="AC89" s="31"/>
      <c r="AD89" s="23"/>
      <c r="AE89" s="21"/>
      <c r="AF89" s="25"/>
      <c r="AG89" s="22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138">
        <f t="shared" si="43"/>
        <v>43442</v>
      </c>
      <c r="B90" s="139">
        <f t="shared" ca="1" si="51"/>
        <v>10015.16810296</v>
      </c>
      <c r="C90" s="124">
        <f t="shared" si="44"/>
        <v>9939</v>
      </c>
      <c r="D90" s="140">
        <f ca="1">IF(A90&lt;$B$1,VLOOKUP(A90,[1]DI!$A$4:$B$15000,2,FALSE),0)</f>
        <v>0</v>
      </c>
      <c r="E90" s="141">
        <f t="shared" ca="1" si="52"/>
        <v>1</v>
      </c>
      <c r="F90" s="141">
        <f ca="1">(TRUNC(PRODUCT($E$12:$E89),16))</f>
        <v>1.01313022877102</v>
      </c>
      <c r="G90" s="141">
        <f t="shared" ca="1" si="53"/>
        <v>1.00840265606659</v>
      </c>
      <c r="H90" s="141">
        <f t="shared" ca="1" si="54"/>
        <v>1.00468818</v>
      </c>
      <c r="I90" s="140">
        <f t="shared" si="45"/>
        <v>0.04</v>
      </c>
      <c r="J90" s="132">
        <f t="shared" si="46"/>
        <v>43416</v>
      </c>
      <c r="K90" s="123">
        <f t="shared" si="47"/>
        <v>18</v>
      </c>
      <c r="L90" s="142">
        <f t="shared" si="48"/>
        <v>19</v>
      </c>
      <c r="M90" s="143">
        <f t="shared" si="38"/>
        <v>1.002961494</v>
      </c>
      <c r="N90" s="143">
        <f t="shared" ca="1" si="39"/>
        <v>1.007663558</v>
      </c>
      <c r="O90" s="142">
        <f t="shared" si="55"/>
        <v>0</v>
      </c>
      <c r="P90" s="141">
        <f t="shared" ca="1" si="40"/>
        <v>76.168102959999999</v>
      </c>
      <c r="Q90" s="144">
        <f t="shared" si="41"/>
        <v>0</v>
      </c>
      <c r="R90" s="141">
        <f t="shared" si="42"/>
        <v>0</v>
      </c>
      <c r="S90" s="145" t="str">
        <f t="shared" si="49"/>
        <v>A+J=</v>
      </c>
      <c r="T90" s="132">
        <f t="shared" si="50"/>
        <v>43446</v>
      </c>
      <c r="U90" s="3"/>
      <c r="V90" s="4"/>
      <c r="W90" s="21"/>
      <c r="X90" s="54"/>
      <c r="Y90" s="23"/>
      <c r="Z90" s="24"/>
      <c r="AA90" s="23"/>
      <c r="AB90" s="29"/>
      <c r="AC90" s="31"/>
      <c r="AD90" s="23"/>
      <c r="AE90" s="21"/>
      <c r="AF90" s="25"/>
      <c r="AG90" s="22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138">
        <f t="shared" si="43"/>
        <v>43443</v>
      </c>
      <c r="B91" s="139">
        <f t="shared" ca="1" si="51"/>
        <v>10015.16810296</v>
      </c>
      <c r="C91" s="124">
        <f t="shared" si="44"/>
        <v>9939</v>
      </c>
      <c r="D91" s="140">
        <f ca="1">IF(A91&lt;$B$1,VLOOKUP(A91,[1]DI!$A$4:$B$15000,2,FALSE),0)</f>
        <v>0</v>
      </c>
      <c r="E91" s="141">
        <f t="shared" ca="1" si="52"/>
        <v>1</v>
      </c>
      <c r="F91" s="141">
        <f ca="1">(TRUNC(PRODUCT($E$12:$E90),16))</f>
        <v>1.01313022877102</v>
      </c>
      <c r="G91" s="141">
        <f t="shared" ca="1" si="53"/>
        <v>1.00840265606659</v>
      </c>
      <c r="H91" s="141">
        <f t="shared" ca="1" si="54"/>
        <v>1.00468818</v>
      </c>
      <c r="I91" s="140">
        <f t="shared" si="45"/>
        <v>0.04</v>
      </c>
      <c r="J91" s="132">
        <f t="shared" si="46"/>
        <v>43416</v>
      </c>
      <c r="K91" s="123">
        <f t="shared" si="47"/>
        <v>18</v>
      </c>
      <c r="L91" s="142">
        <f t="shared" si="48"/>
        <v>19</v>
      </c>
      <c r="M91" s="143">
        <f t="shared" si="38"/>
        <v>1.002961494</v>
      </c>
      <c r="N91" s="143">
        <f t="shared" ca="1" si="39"/>
        <v>1.007663558</v>
      </c>
      <c r="O91" s="142">
        <f t="shared" si="55"/>
        <v>0</v>
      </c>
      <c r="P91" s="141">
        <f t="shared" ca="1" si="40"/>
        <v>76.168102959999999</v>
      </c>
      <c r="Q91" s="144">
        <f t="shared" si="41"/>
        <v>0</v>
      </c>
      <c r="R91" s="141">
        <f t="shared" si="42"/>
        <v>0</v>
      </c>
      <c r="S91" s="145" t="str">
        <f t="shared" si="49"/>
        <v>A+J=</v>
      </c>
      <c r="T91" s="132">
        <f t="shared" si="50"/>
        <v>43446</v>
      </c>
      <c r="U91" s="3"/>
      <c r="V91" s="4"/>
      <c r="W91" s="21"/>
      <c r="X91" s="54"/>
      <c r="Y91" s="23"/>
      <c r="Z91" s="24"/>
      <c r="AA91" s="23"/>
      <c r="AB91" s="29"/>
      <c r="AC91" s="31"/>
      <c r="AD91" s="23"/>
      <c r="AE91" s="21"/>
      <c r="AF91" s="25"/>
      <c r="AG91" s="22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138">
        <f t="shared" si="43"/>
        <v>43444</v>
      </c>
      <c r="B92" s="139">
        <f t="shared" ca="1" si="51"/>
        <v>10015.16810296</v>
      </c>
      <c r="C92" s="124">
        <f t="shared" si="44"/>
        <v>9939</v>
      </c>
      <c r="D92" s="140">
        <f ca="1">IF(A92&lt;$B$1,VLOOKUP(A92,[1]DI!$A$4:$B$15000,2,FALSE),0)</f>
        <v>6.4000000000000001E-2</v>
      </c>
      <c r="E92" s="141">
        <f t="shared" ca="1" si="52"/>
        <v>1.0002462000000001</v>
      </c>
      <c r="F92" s="141">
        <f ca="1">(TRUNC(PRODUCT($E$12:$E91),16))</f>
        <v>1.01313022877102</v>
      </c>
      <c r="G92" s="141">
        <f t="shared" ca="1" si="53"/>
        <v>1.00840265606659</v>
      </c>
      <c r="H92" s="141">
        <f t="shared" ca="1" si="54"/>
        <v>1.00468818</v>
      </c>
      <c r="I92" s="140">
        <f t="shared" si="45"/>
        <v>0.04</v>
      </c>
      <c r="J92" s="132">
        <f t="shared" si="46"/>
        <v>43416</v>
      </c>
      <c r="K92" s="123">
        <f t="shared" si="47"/>
        <v>19</v>
      </c>
      <c r="L92" s="142">
        <f t="shared" si="48"/>
        <v>19</v>
      </c>
      <c r="M92" s="143">
        <f t="shared" si="38"/>
        <v>1.002961494</v>
      </c>
      <c r="N92" s="143">
        <f t="shared" ca="1" si="39"/>
        <v>1.007663558</v>
      </c>
      <c r="O92" s="142">
        <f t="shared" si="55"/>
        <v>0</v>
      </c>
      <c r="P92" s="141">
        <f t="shared" ca="1" si="40"/>
        <v>76.168102959999999</v>
      </c>
      <c r="Q92" s="144">
        <f t="shared" si="41"/>
        <v>0</v>
      </c>
      <c r="R92" s="141">
        <f t="shared" si="42"/>
        <v>0</v>
      </c>
      <c r="S92" s="145" t="str">
        <f t="shared" si="49"/>
        <v>A+J=</v>
      </c>
      <c r="T92" s="132">
        <f t="shared" si="50"/>
        <v>43446</v>
      </c>
      <c r="U92" s="3"/>
      <c r="V92" s="4"/>
      <c r="W92" s="21"/>
      <c r="X92" s="54"/>
      <c r="Y92" s="23"/>
      <c r="Z92" s="24"/>
      <c r="AA92" s="23"/>
      <c r="AB92" s="29"/>
      <c r="AC92" s="31"/>
      <c r="AD92" s="23"/>
      <c r="AE92" s="21"/>
      <c r="AF92" s="25"/>
      <c r="AG92" s="22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138">
        <f t="shared" si="43"/>
        <v>43445</v>
      </c>
      <c r="B93" s="139">
        <f t="shared" ca="1" si="51"/>
        <v>10019.193040149999</v>
      </c>
      <c r="C93" s="124">
        <f t="shared" si="44"/>
        <v>9939</v>
      </c>
      <c r="D93" s="140">
        <f ca="1">IF(A93&lt;$B$1,VLOOKUP(A93,[1]DI!$A$4:$B$15000,2,FALSE),0)</f>
        <v>6.4000000000000001E-2</v>
      </c>
      <c r="E93" s="141">
        <f t="shared" ca="1" si="52"/>
        <v>1.0002462000000001</v>
      </c>
      <c r="F93" s="141">
        <f ca="1">(TRUNC(PRODUCT($E$12:$E92),16))</f>
        <v>1.0133796614333499</v>
      </c>
      <c r="G93" s="141">
        <f t="shared" ca="1" si="53"/>
        <v>1.00840265606659</v>
      </c>
      <c r="H93" s="141">
        <f t="shared" ca="1" si="54"/>
        <v>1.00493553</v>
      </c>
      <c r="I93" s="140">
        <f t="shared" si="45"/>
        <v>0.04</v>
      </c>
      <c r="J93" s="132">
        <f t="shared" si="46"/>
        <v>43416</v>
      </c>
      <c r="K93" s="123">
        <f t="shared" si="47"/>
        <v>20</v>
      </c>
      <c r="L93" s="142">
        <f t="shared" si="48"/>
        <v>20</v>
      </c>
      <c r="M93" s="143">
        <f t="shared" si="38"/>
        <v>1.0031176049999999</v>
      </c>
      <c r="N93" s="143">
        <f t="shared" ca="1" si="39"/>
        <v>1.0080685220000001</v>
      </c>
      <c r="O93" s="142">
        <f t="shared" si="55"/>
        <v>0</v>
      </c>
      <c r="P93" s="141">
        <f t="shared" ca="1" si="40"/>
        <v>80.193040150000002</v>
      </c>
      <c r="Q93" s="144">
        <f t="shared" si="41"/>
        <v>0</v>
      </c>
      <c r="R93" s="141">
        <f t="shared" si="42"/>
        <v>0</v>
      </c>
      <c r="S93" s="145" t="str">
        <f t="shared" si="49"/>
        <v>A+J=</v>
      </c>
      <c r="T93" s="132">
        <f t="shared" si="50"/>
        <v>43446</v>
      </c>
      <c r="U93" s="3"/>
      <c r="V93" s="4"/>
      <c r="W93" s="21"/>
      <c r="X93" s="54"/>
      <c r="Y93" s="23"/>
      <c r="Z93" s="24"/>
      <c r="AA93" s="23"/>
      <c r="AB93" s="29"/>
      <c r="AC93" s="31"/>
      <c r="AD93" s="23"/>
      <c r="AE93" s="21"/>
      <c r="AF93" s="25"/>
      <c r="AG93" s="22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138">
        <f t="shared" si="43"/>
        <v>43446</v>
      </c>
      <c r="B94" s="139">
        <f t="shared" ca="1" si="51"/>
        <v>10023.21968686</v>
      </c>
      <c r="C94" s="124">
        <f t="shared" si="44"/>
        <v>9939</v>
      </c>
      <c r="D94" s="140">
        <f ca="1">IF(A94&lt;$B$1,VLOOKUP(A94,[1]DI!$A$4:$B$15000,2,FALSE),0)</f>
        <v>6.4000000000000001E-2</v>
      </c>
      <c r="E94" s="141">
        <f t="shared" ca="1" si="52"/>
        <v>1.0002462000000001</v>
      </c>
      <c r="F94" s="141">
        <f ca="1">(TRUNC(PRODUCT($E$12:$E93),16))</f>
        <v>1.01362915550599</v>
      </c>
      <c r="G94" s="141">
        <f t="shared" ca="1" si="53"/>
        <v>1.00840265606659</v>
      </c>
      <c r="H94" s="141">
        <f t="shared" ca="1" si="54"/>
        <v>1.00518295</v>
      </c>
      <c r="I94" s="140">
        <f t="shared" si="45"/>
        <v>0.04</v>
      </c>
      <c r="J94" s="132">
        <f t="shared" si="46"/>
        <v>43416</v>
      </c>
      <c r="K94" s="123">
        <f t="shared" si="47"/>
        <v>21</v>
      </c>
      <c r="L94" s="142">
        <f t="shared" si="48"/>
        <v>21</v>
      </c>
      <c r="M94" s="143">
        <f t="shared" si="38"/>
        <v>1.00327374</v>
      </c>
      <c r="N94" s="143">
        <f t="shared" ca="1" si="39"/>
        <v>1.008473658</v>
      </c>
      <c r="O94" s="142">
        <f t="shared" si="55"/>
        <v>5</v>
      </c>
      <c r="P94" s="141">
        <f t="shared" ca="1" si="40"/>
        <v>84.219686859999996</v>
      </c>
      <c r="Q94" s="144">
        <f t="shared" si="41"/>
        <v>6.1000000000000004E-3</v>
      </c>
      <c r="R94" s="141">
        <f t="shared" si="42"/>
        <v>61</v>
      </c>
      <c r="S94" s="145" t="str">
        <f t="shared" si="49"/>
        <v>A+J=</v>
      </c>
      <c r="T94" s="132">
        <f t="shared" si="50"/>
        <v>43446</v>
      </c>
      <c r="U94" s="3"/>
      <c r="V94" s="4"/>
      <c r="W94" s="21"/>
      <c r="X94" s="54"/>
      <c r="Y94" s="23"/>
      <c r="Z94" s="24"/>
      <c r="AA94" s="23"/>
      <c r="AB94" s="29"/>
      <c r="AC94" s="31"/>
      <c r="AD94" s="23"/>
      <c r="AE94" s="21"/>
      <c r="AF94" s="25"/>
      <c r="AG94" s="22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138">
        <f t="shared" si="43"/>
        <v>43447</v>
      </c>
      <c r="B95" s="139">
        <f t="shared" ca="1" si="51"/>
        <v>9881.9698496599995</v>
      </c>
      <c r="C95" s="124">
        <f t="shared" si="44"/>
        <v>9878</v>
      </c>
      <c r="D95" s="140">
        <f ca="1">IF(A95&lt;$B$1,VLOOKUP(A95,[1]DI!$A$4:$B$15000,2,FALSE),0)</f>
        <v>6.4000000000000001E-2</v>
      </c>
      <c r="E95" s="141">
        <f t="shared" ca="1" si="52"/>
        <v>1.0002462000000001</v>
      </c>
      <c r="F95" s="141">
        <f ca="1">(TRUNC(PRODUCT($E$12:$E94),16))</f>
        <v>1.0138787110040799</v>
      </c>
      <c r="G95" s="141">
        <f t="shared" ca="1" si="53"/>
        <v>1.01362915550599</v>
      </c>
      <c r="H95" s="141">
        <f t="shared" ca="1" si="54"/>
        <v>1.0002462000000001</v>
      </c>
      <c r="I95" s="140">
        <f t="shared" si="45"/>
        <v>0.04</v>
      </c>
      <c r="J95" s="132">
        <f t="shared" si="46"/>
        <v>43446</v>
      </c>
      <c r="K95" s="123">
        <f t="shared" si="47"/>
        <v>1</v>
      </c>
      <c r="L95" s="142">
        <f t="shared" si="48"/>
        <v>1</v>
      </c>
      <c r="M95" s="143">
        <f t="shared" si="38"/>
        <v>1.00015565</v>
      </c>
      <c r="N95" s="143">
        <f t="shared" ca="1" si="39"/>
        <v>1.0004018880000001</v>
      </c>
      <c r="O95" s="142">
        <f t="shared" si="55"/>
        <v>0</v>
      </c>
      <c r="P95" s="141">
        <f t="shared" ca="1" si="40"/>
        <v>3.9698496599999999</v>
      </c>
      <c r="Q95" s="144">
        <f t="shared" si="41"/>
        <v>0</v>
      </c>
      <c r="R95" s="141">
        <f t="shared" si="42"/>
        <v>0</v>
      </c>
      <c r="S95" s="145" t="str">
        <f t="shared" si="49"/>
        <v>A+J=</v>
      </c>
      <c r="T95" s="132">
        <f t="shared" si="50"/>
        <v>43479</v>
      </c>
      <c r="U95" s="3"/>
      <c r="V95" s="4"/>
      <c r="W95" s="21"/>
      <c r="X95" s="54"/>
      <c r="Y95" s="23"/>
      <c r="Z95" s="24"/>
      <c r="AA95" s="23"/>
      <c r="AB95" s="29"/>
      <c r="AC95" s="31"/>
      <c r="AD95" s="23"/>
      <c r="AE95" s="21"/>
      <c r="AF95" s="25"/>
      <c r="AG95" s="22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138">
        <f t="shared" si="43"/>
        <v>43448</v>
      </c>
      <c r="B96" s="139">
        <f t="shared" ca="1" si="51"/>
        <v>9885.9412896800004</v>
      </c>
      <c r="C96" s="124">
        <f t="shared" si="44"/>
        <v>9878</v>
      </c>
      <c r="D96" s="140">
        <f ca="1">IF(A96&lt;$B$1,VLOOKUP(A96,[1]DI!$A$4:$B$15000,2,FALSE),0)</f>
        <v>6.4000000000000001E-2</v>
      </c>
      <c r="E96" s="141">
        <f t="shared" ca="1" si="52"/>
        <v>1.0002462000000001</v>
      </c>
      <c r="F96" s="141">
        <f ca="1">(TRUNC(PRODUCT($E$12:$E95),16))</f>
        <v>1.01412832794273</v>
      </c>
      <c r="G96" s="141">
        <f t="shared" ca="1" si="53"/>
        <v>1.01362915550599</v>
      </c>
      <c r="H96" s="141">
        <f t="shared" ca="1" si="54"/>
        <v>1.00049246</v>
      </c>
      <c r="I96" s="140">
        <f t="shared" si="45"/>
        <v>0.04</v>
      </c>
      <c r="J96" s="132">
        <f t="shared" si="46"/>
        <v>43446</v>
      </c>
      <c r="K96" s="123">
        <f t="shared" si="47"/>
        <v>2</v>
      </c>
      <c r="L96" s="142">
        <f t="shared" si="48"/>
        <v>2</v>
      </c>
      <c r="M96" s="143">
        <f t="shared" si="38"/>
        <v>1.0003113239999999</v>
      </c>
      <c r="N96" s="143">
        <f t="shared" ca="1" si="39"/>
        <v>1.0008039369999999</v>
      </c>
      <c r="O96" s="142">
        <f t="shared" si="55"/>
        <v>0</v>
      </c>
      <c r="P96" s="141">
        <f t="shared" ca="1" si="40"/>
        <v>7.9412896799999997</v>
      </c>
      <c r="Q96" s="144">
        <f t="shared" si="41"/>
        <v>0</v>
      </c>
      <c r="R96" s="141">
        <f t="shared" si="42"/>
        <v>0</v>
      </c>
      <c r="S96" s="145" t="str">
        <f t="shared" si="49"/>
        <v>A+J=</v>
      </c>
      <c r="T96" s="132">
        <f t="shared" si="50"/>
        <v>43479</v>
      </c>
      <c r="U96" s="3"/>
      <c r="V96" s="4"/>
      <c r="W96" s="21"/>
      <c r="X96" s="54"/>
      <c r="Y96" s="23"/>
      <c r="Z96" s="24"/>
      <c r="AA96" s="23"/>
      <c r="AB96" s="29"/>
      <c r="AC96" s="31"/>
      <c r="AD96" s="23"/>
      <c r="AE96" s="21"/>
      <c r="AF96" s="25"/>
      <c r="AG96" s="22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138">
        <f t="shared" si="43"/>
        <v>43449</v>
      </c>
      <c r="B97" s="139">
        <f t="shared" ca="1" si="51"/>
        <v>9889.9143200599992</v>
      </c>
      <c r="C97" s="124">
        <f t="shared" si="44"/>
        <v>9878</v>
      </c>
      <c r="D97" s="140">
        <f ca="1">IF(A97&lt;$B$1,VLOOKUP(A97,[1]DI!$A$4:$B$15000,2,FALSE),0)</f>
        <v>0</v>
      </c>
      <c r="E97" s="141">
        <f t="shared" ca="1" si="52"/>
        <v>1</v>
      </c>
      <c r="F97" s="141">
        <f ca="1">(TRUNC(PRODUCT($E$12:$E96),16))</f>
        <v>1.01437800633707</v>
      </c>
      <c r="G97" s="141">
        <f t="shared" ca="1" si="53"/>
        <v>1.01362915550599</v>
      </c>
      <c r="H97" s="141">
        <f t="shared" ca="1" si="54"/>
        <v>1.00073878</v>
      </c>
      <c r="I97" s="140">
        <f t="shared" si="45"/>
        <v>0.04</v>
      </c>
      <c r="J97" s="132">
        <f t="shared" si="46"/>
        <v>43446</v>
      </c>
      <c r="K97" s="123">
        <f t="shared" si="47"/>
        <v>2</v>
      </c>
      <c r="L97" s="142">
        <f t="shared" si="48"/>
        <v>3</v>
      </c>
      <c r="M97" s="143">
        <f t="shared" si="38"/>
        <v>1.000467022</v>
      </c>
      <c r="N97" s="143">
        <f t="shared" ca="1" si="39"/>
        <v>1.001206147</v>
      </c>
      <c r="O97" s="142">
        <f t="shared" si="55"/>
        <v>0</v>
      </c>
      <c r="P97" s="141">
        <f t="shared" ca="1" si="40"/>
        <v>11.91432006</v>
      </c>
      <c r="Q97" s="144">
        <f t="shared" si="41"/>
        <v>0</v>
      </c>
      <c r="R97" s="141">
        <f t="shared" si="42"/>
        <v>0</v>
      </c>
      <c r="S97" s="145" t="str">
        <f t="shared" si="49"/>
        <v>A+J=</v>
      </c>
      <c r="T97" s="132">
        <f t="shared" si="50"/>
        <v>43479</v>
      </c>
      <c r="U97" s="3"/>
      <c r="V97" s="4"/>
      <c r="W97" s="21"/>
      <c r="X97" s="54"/>
      <c r="Y97" s="23"/>
      <c r="Z97" s="24"/>
      <c r="AA97" s="23"/>
      <c r="AB97" s="29"/>
      <c r="AC97" s="31"/>
      <c r="AD97" s="23"/>
      <c r="AE97" s="21"/>
      <c r="AF97" s="25"/>
      <c r="AG97" s="22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138">
        <f t="shared" si="43"/>
        <v>43450</v>
      </c>
      <c r="B98" s="139">
        <f t="shared" ca="1" si="51"/>
        <v>9889.9143200599992</v>
      </c>
      <c r="C98" s="124">
        <f t="shared" si="44"/>
        <v>9878</v>
      </c>
      <c r="D98" s="140">
        <f ca="1">IF(A98&lt;$B$1,VLOOKUP(A98,[1]DI!$A$4:$B$15000,2,FALSE),0)</f>
        <v>0</v>
      </c>
      <c r="E98" s="141">
        <f t="shared" ca="1" si="52"/>
        <v>1</v>
      </c>
      <c r="F98" s="141">
        <f ca="1">(TRUNC(PRODUCT($E$12:$E97),16))</f>
        <v>1.01437800633707</v>
      </c>
      <c r="G98" s="141">
        <f t="shared" ca="1" si="53"/>
        <v>1.01362915550599</v>
      </c>
      <c r="H98" s="141">
        <f t="shared" ca="1" si="54"/>
        <v>1.00073878</v>
      </c>
      <c r="I98" s="140">
        <f t="shared" si="45"/>
        <v>0.04</v>
      </c>
      <c r="J98" s="132">
        <f t="shared" si="46"/>
        <v>43446</v>
      </c>
      <c r="K98" s="123">
        <f t="shared" si="47"/>
        <v>2</v>
      </c>
      <c r="L98" s="142">
        <f t="shared" si="48"/>
        <v>3</v>
      </c>
      <c r="M98" s="143">
        <f t="shared" si="38"/>
        <v>1.000467022</v>
      </c>
      <c r="N98" s="143">
        <f t="shared" ca="1" si="39"/>
        <v>1.001206147</v>
      </c>
      <c r="O98" s="142">
        <f t="shared" si="55"/>
        <v>0</v>
      </c>
      <c r="P98" s="141">
        <f t="shared" ca="1" si="40"/>
        <v>11.91432006</v>
      </c>
      <c r="Q98" s="144">
        <f t="shared" si="41"/>
        <v>0</v>
      </c>
      <c r="R98" s="141">
        <f t="shared" si="42"/>
        <v>0</v>
      </c>
      <c r="S98" s="145" t="str">
        <f t="shared" si="49"/>
        <v>A+J=</v>
      </c>
      <c r="T98" s="132">
        <f t="shared" si="50"/>
        <v>43479</v>
      </c>
      <c r="U98" s="3"/>
      <c r="V98" s="4"/>
      <c r="W98" s="21"/>
      <c r="X98" s="54"/>
      <c r="Y98" s="23"/>
      <c r="Z98" s="24"/>
      <c r="AA98" s="23"/>
      <c r="AB98" s="29"/>
      <c r="AC98" s="31"/>
      <c r="AD98" s="23"/>
      <c r="AE98" s="21"/>
      <c r="AF98" s="25"/>
      <c r="AG98" s="22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138">
        <f t="shared" si="43"/>
        <v>43451</v>
      </c>
      <c r="B99" s="139">
        <f t="shared" ca="1" si="51"/>
        <v>9889.9143200599992</v>
      </c>
      <c r="C99" s="124">
        <f t="shared" si="44"/>
        <v>9878</v>
      </c>
      <c r="D99" s="140">
        <f ca="1">IF(A99&lt;$B$1,VLOOKUP(A99,[1]DI!$A$4:$B$15000,2,FALSE),0)</f>
        <v>6.4000000000000001E-2</v>
      </c>
      <c r="E99" s="141">
        <f t="shared" ca="1" si="52"/>
        <v>1.0002462000000001</v>
      </c>
      <c r="F99" s="141">
        <f ca="1">(TRUNC(PRODUCT($E$12:$E98),16))</f>
        <v>1.01437800633707</v>
      </c>
      <c r="G99" s="141">
        <f t="shared" ca="1" si="53"/>
        <v>1.01362915550599</v>
      </c>
      <c r="H99" s="141">
        <f t="shared" ca="1" si="54"/>
        <v>1.00073878</v>
      </c>
      <c r="I99" s="140">
        <f t="shared" si="45"/>
        <v>0.04</v>
      </c>
      <c r="J99" s="132">
        <f t="shared" si="46"/>
        <v>43446</v>
      </c>
      <c r="K99" s="123">
        <f t="shared" si="47"/>
        <v>3</v>
      </c>
      <c r="L99" s="142">
        <f t="shared" si="48"/>
        <v>3</v>
      </c>
      <c r="M99" s="143">
        <f t="shared" si="38"/>
        <v>1.000467022</v>
      </c>
      <c r="N99" s="143">
        <f t="shared" ca="1" si="39"/>
        <v>1.001206147</v>
      </c>
      <c r="O99" s="142">
        <f t="shared" si="55"/>
        <v>0</v>
      </c>
      <c r="P99" s="141">
        <f t="shared" ca="1" si="40"/>
        <v>11.91432006</v>
      </c>
      <c r="Q99" s="144">
        <f t="shared" si="41"/>
        <v>0</v>
      </c>
      <c r="R99" s="141">
        <f t="shared" si="42"/>
        <v>0</v>
      </c>
      <c r="S99" s="145" t="str">
        <f t="shared" si="49"/>
        <v>A+J=</v>
      </c>
      <c r="T99" s="132">
        <f t="shared" si="50"/>
        <v>43479</v>
      </c>
      <c r="U99" s="3"/>
      <c r="V99" s="4"/>
      <c r="W99" s="21"/>
      <c r="X99" s="54"/>
      <c r="Y99" s="23"/>
      <c r="Z99" s="24"/>
      <c r="AA99" s="23"/>
      <c r="AB99" s="29"/>
      <c r="AC99" s="31"/>
      <c r="AD99" s="23"/>
      <c r="AE99" s="21"/>
      <c r="AF99" s="25"/>
      <c r="AG99" s="22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138">
        <f t="shared" si="43"/>
        <v>43452</v>
      </c>
      <c r="B100" s="139">
        <f t="shared" ca="1" si="51"/>
        <v>9893.8889506800006</v>
      </c>
      <c r="C100" s="124">
        <f t="shared" si="44"/>
        <v>9878</v>
      </c>
      <c r="D100" s="140">
        <f ca="1">IF(A100&lt;$B$1,VLOOKUP(A100,[1]DI!$A$4:$B$15000,2,FALSE),0)</f>
        <v>6.4000000000000001E-2</v>
      </c>
      <c r="E100" s="141">
        <f t="shared" ca="1" si="52"/>
        <v>1.0002462000000001</v>
      </c>
      <c r="F100" s="141">
        <f ca="1">(TRUNC(PRODUCT($E$12:$E99),16))</f>
        <v>1.01462774620223</v>
      </c>
      <c r="G100" s="141">
        <f t="shared" ca="1" si="53"/>
        <v>1.01362915550599</v>
      </c>
      <c r="H100" s="141">
        <f t="shared" ca="1" si="54"/>
        <v>1.0009851599999999</v>
      </c>
      <c r="I100" s="140">
        <f t="shared" si="45"/>
        <v>0.04</v>
      </c>
      <c r="J100" s="132">
        <f t="shared" si="46"/>
        <v>43446</v>
      </c>
      <c r="K100" s="123">
        <f t="shared" si="47"/>
        <v>4</v>
      </c>
      <c r="L100" s="142">
        <f t="shared" si="48"/>
        <v>4</v>
      </c>
      <c r="M100" s="143">
        <f t="shared" si="38"/>
        <v>1.000622745</v>
      </c>
      <c r="N100" s="143">
        <f t="shared" ca="1" si="39"/>
        <v>1.0016085189999999</v>
      </c>
      <c r="O100" s="142">
        <f t="shared" si="55"/>
        <v>0</v>
      </c>
      <c r="P100" s="141">
        <f t="shared" ca="1" si="40"/>
        <v>15.888950680000001</v>
      </c>
      <c r="Q100" s="144">
        <f t="shared" si="41"/>
        <v>0</v>
      </c>
      <c r="R100" s="141">
        <f t="shared" si="42"/>
        <v>0</v>
      </c>
      <c r="S100" s="145" t="str">
        <f t="shared" si="49"/>
        <v>A+J=</v>
      </c>
      <c r="T100" s="132">
        <f t="shared" si="50"/>
        <v>43479</v>
      </c>
      <c r="U100" s="3"/>
      <c r="V100" s="4"/>
      <c r="W100" s="21"/>
      <c r="X100" s="54"/>
      <c r="Y100" s="23"/>
      <c r="Z100" s="24"/>
      <c r="AA100" s="23"/>
      <c r="AB100" s="29"/>
      <c r="AC100" s="31"/>
      <c r="AD100" s="23"/>
      <c r="AE100" s="21"/>
      <c r="AF100" s="25"/>
      <c r="AG100" s="22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138">
        <f t="shared" si="43"/>
        <v>43453</v>
      </c>
      <c r="B101" s="139">
        <f t="shared" ca="1" si="51"/>
        <v>9897.8652605499992</v>
      </c>
      <c r="C101" s="124">
        <f t="shared" si="44"/>
        <v>9878</v>
      </c>
      <c r="D101" s="140">
        <f ca="1">IF(A101&lt;$B$1,VLOOKUP(A101,[1]DI!$A$4:$B$15000,2,FALSE),0)</f>
        <v>6.4000000000000001E-2</v>
      </c>
      <c r="E101" s="141">
        <f t="shared" ca="1" si="52"/>
        <v>1.0002462000000001</v>
      </c>
      <c r="F101" s="141">
        <f ca="1">(TRUNC(PRODUCT($E$12:$E100),16))</f>
        <v>1.01487754755334</v>
      </c>
      <c r="G101" s="141">
        <f t="shared" ca="1" si="53"/>
        <v>1.01362915550599</v>
      </c>
      <c r="H101" s="141">
        <f t="shared" ca="1" si="54"/>
        <v>1.00123161</v>
      </c>
      <c r="I101" s="140">
        <f t="shared" si="45"/>
        <v>0.04</v>
      </c>
      <c r="J101" s="132">
        <f t="shared" si="46"/>
        <v>43446</v>
      </c>
      <c r="K101" s="123">
        <f t="shared" si="47"/>
        <v>5</v>
      </c>
      <c r="L101" s="142">
        <f t="shared" si="48"/>
        <v>5</v>
      </c>
      <c r="M101" s="143">
        <f t="shared" si="38"/>
        <v>1.000778492</v>
      </c>
      <c r="N101" s="143">
        <f t="shared" ca="1" si="39"/>
        <v>1.0020110609999999</v>
      </c>
      <c r="O101" s="142">
        <f t="shared" si="55"/>
        <v>0</v>
      </c>
      <c r="P101" s="141">
        <f t="shared" ca="1" si="40"/>
        <v>19.865260549999999</v>
      </c>
      <c r="Q101" s="144">
        <f t="shared" si="41"/>
        <v>0</v>
      </c>
      <c r="R101" s="141">
        <f t="shared" si="42"/>
        <v>0</v>
      </c>
      <c r="S101" s="145" t="str">
        <f t="shared" si="49"/>
        <v>A+J=</v>
      </c>
      <c r="T101" s="132">
        <f t="shared" si="50"/>
        <v>43479</v>
      </c>
      <c r="U101" s="3"/>
      <c r="V101" s="4"/>
      <c r="W101" s="21"/>
      <c r="X101" s="54"/>
      <c r="Y101" s="23"/>
      <c r="Z101" s="24"/>
      <c r="AA101" s="23"/>
      <c r="AB101" s="29"/>
      <c r="AC101" s="31"/>
      <c r="AD101" s="23"/>
      <c r="AE101" s="21"/>
      <c r="AF101" s="25"/>
      <c r="AG101" s="22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138">
        <f t="shared" si="43"/>
        <v>43454</v>
      </c>
      <c r="B102" s="139">
        <f t="shared" ca="1" si="51"/>
        <v>9901.8430620100007</v>
      </c>
      <c r="C102" s="124">
        <f t="shared" si="44"/>
        <v>9878</v>
      </c>
      <c r="D102" s="140">
        <f ca="1">IF(A102&lt;$B$1,VLOOKUP(A102,[1]DI!$A$4:$B$15000,2,FALSE),0)</f>
        <v>6.4000000000000001E-2</v>
      </c>
      <c r="E102" s="141">
        <f t="shared" ca="1" si="52"/>
        <v>1.0002462000000001</v>
      </c>
      <c r="F102" s="141">
        <f ca="1">(TRUNC(PRODUCT($E$12:$E101),16))</f>
        <v>1.0151274104055501</v>
      </c>
      <c r="G102" s="141">
        <f t="shared" ca="1" si="53"/>
        <v>1.01362915550599</v>
      </c>
      <c r="H102" s="141">
        <f t="shared" ca="1" si="54"/>
        <v>1.0014781100000001</v>
      </c>
      <c r="I102" s="140">
        <f t="shared" si="45"/>
        <v>0.04</v>
      </c>
      <c r="J102" s="132">
        <f t="shared" si="46"/>
        <v>43446</v>
      </c>
      <c r="K102" s="123">
        <f t="shared" si="47"/>
        <v>6</v>
      </c>
      <c r="L102" s="142">
        <f t="shared" si="48"/>
        <v>6</v>
      </c>
      <c r="M102" s="143">
        <f t="shared" si="38"/>
        <v>1.000934263</v>
      </c>
      <c r="N102" s="143">
        <f t="shared" ca="1" si="39"/>
        <v>1.002413754</v>
      </c>
      <c r="O102" s="142">
        <f t="shared" si="55"/>
        <v>0</v>
      </c>
      <c r="P102" s="141">
        <f t="shared" ca="1" si="40"/>
        <v>23.843062010000001</v>
      </c>
      <c r="Q102" s="144">
        <f t="shared" si="41"/>
        <v>0</v>
      </c>
      <c r="R102" s="141">
        <f t="shared" si="42"/>
        <v>0</v>
      </c>
      <c r="S102" s="145" t="str">
        <f t="shared" si="49"/>
        <v>A+J=</v>
      </c>
      <c r="T102" s="132">
        <f t="shared" si="50"/>
        <v>43479</v>
      </c>
      <c r="U102" s="3"/>
      <c r="V102" s="4"/>
      <c r="W102" s="21"/>
      <c r="X102" s="54"/>
      <c r="Y102" s="23"/>
      <c r="Z102" s="24"/>
      <c r="AA102" s="23"/>
      <c r="AB102" s="29"/>
      <c r="AC102" s="31"/>
      <c r="AD102" s="23"/>
      <c r="AE102" s="21"/>
      <c r="AF102" s="25"/>
      <c r="AG102" s="22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138">
        <f t="shared" si="43"/>
        <v>43455</v>
      </c>
      <c r="B103" s="139">
        <f t="shared" ca="1" si="51"/>
        <v>9905.8224538199993</v>
      </c>
      <c r="C103" s="124">
        <f t="shared" si="44"/>
        <v>9878</v>
      </c>
      <c r="D103" s="140">
        <f ca="1">IF(A103&lt;$B$1,VLOOKUP(A103,[1]DI!$A$4:$B$15000,2,FALSE),0)</f>
        <v>6.4000000000000001E-2</v>
      </c>
      <c r="E103" s="141">
        <f t="shared" ca="1" si="52"/>
        <v>1.0002462000000001</v>
      </c>
      <c r="F103" s="141">
        <f ca="1">(TRUNC(PRODUCT($E$12:$E102),16))</f>
        <v>1.0153773347739901</v>
      </c>
      <c r="G103" s="141">
        <f t="shared" ca="1" si="53"/>
        <v>1.01362915550599</v>
      </c>
      <c r="H103" s="141">
        <f t="shared" ca="1" si="54"/>
        <v>1.00172467</v>
      </c>
      <c r="I103" s="140">
        <f t="shared" si="45"/>
        <v>0.04</v>
      </c>
      <c r="J103" s="132">
        <f t="shared" si="46"/>
        <v>43446</v>
      </c>
      <c r="K103" s="123">
        <f t="shared" si="47"/>
        <v>7</v>
      </c>
      <c r="L103" s="142">
        <f t="shared" si="48"/>
        <v>7</v>
      </c>
      <c r="M103" s="143">
        <f t="shared" si="38"/>
        <v>1.0010900579999999</v>
      </c>
      <c r="N103" s="143">
        <f t="shared" ca="1" si="39"/>
        <v>1.0028166080000001</v>
      </c>
      <c r="O103" s="142">
        <f t="shared" si="55"/>
        <v>0</v>
      </c>
      <c r="P103" s="141">
        <f t="shared" ca="1" si="40"/>
        <v>27.82245382</v>
      </c>
      <c r="Q103" s="144">
        <f t="shared" si="41"/>
        <v>0</v>
      </c>
      <c r="R103" s="141">
        <f t="shared" si="42"/>
        <v>0</v>
      </c>
      <c r="S103" s="145" t="str">
        <f t="shared" si="49"/>
        <v>A+J=</v>
      </c>
      <c r="T103" s="132">
        <f t="shared" si="50"/>
        <v>43479</v>
      </c>
      <c r="U103" s="3"/>
      <c r="V103" s="4"/>
      <c r="W103" s="21"/>
      <c r="X103" s="54"/>
      <c r="Y103" s="23"/>
      <c r="Z103" s="24"/>
      <c r="AA103" s="23"/>
      <c r="AB103" s="29"/>
      <c r="AC103" s="31"/>
      <c r="AD103" s="23"/>
      <c r="AE103" s="21"/>
      <c r="AF103" s="25"/>
      <c r="AG103" s="22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138">
        <f t="shared" si="43"/>
        <v>43456</v>
      </c>
      <c r="B104" s="139">
        <f t="shared" ca="1" si="51"/>
        <v>9909.8035347700006</v>
      </c>
      <c r="C104" s="124">
        <f t="shared" si="44"/>
        <v>9878</v>
      </c>
      <c r="D104" s="140">
        <f ca="1">IF(A104&lt;$B$1,VLOOKUP(A104,[1]DI!$A$4:$B$15000,2,FALSE),0)</f>
        <v>0</v>
      </c>
      <c r="E104" s="141">
        <f t="shared" ca="1" si="52"/>
        <v>1</v>
      </c>
      <c r="F104" s="141">
        <f ca="1">(TRUNC(PRODUCT($E$12:$E103),16))</f>
        <v>1.01562732067381</v>
      </c>
      <c r="G104" s="141">
        <f t="shared" ca="1" si="53"/>
        <v>1.01362915550599</v>
      </c>
      <c r="H104" s="141">
        <f t="shared" ca="1" si="54"/>
        <v>1.0019712999999999</v>
      </c>
      <c r="I104" s="140">
        <f t="shared" si="45"/>
        <v>0.04</v>
      </c>
      <c r="J104" s="132">
        <f t="shared" si="46"/>
        <v>43446</v>
      </c>
      <c r="K104" s="123">
        <f t="shared" si="47"/>
        <v>7</v>
      </c>
      <c r="L104" s="142">
        <f t="shared" si="48"/>
        <v>8</v>
      </c>
      <c r="M104" s="143">
        <f t="shared" si="38"/>
        <v>1.0012458769999999</v>
      </c>
      <c r="N104" s="143">
        <f t="shared" ca="1" si="39"/>
        <v>1.0032196330000001</v>
      </c>
      <c r="O104" s="142">
        <f t="shared" si="55"/>
        <v>0</v>
      </c>
      <c r="P104" s="141">
        <f t="shared" ca="1" si="40"/>
        <v>31.803534769999999</v>
      </c>
      <c r="Q104" s="144">
        <f t="shared" si="41"/>
        <v>0</v>
      </c>
      <c r="R104" s="141">
        <f t="shared" si="42"/>
        <v>0</v>
      </c>
      <c r="S104" s="145" t="str">
        <f t="shared" si="49"/>
        <v>A+J=</v>
      </c>
      <c r="T104" s="132">
        <f t="shared" si="50"/>
        <v>43479</v>
      </c>
      <c r="U104" s="3"/>
      <c r="V104" s="11"/>
      <c r="W104" s="21"/>
      <c r="X104" s="54"/>
      <c r="Y104" s="23"/>
      <c r="Z104" s="24"/>
      <c r="AA104" s="23"/>
      <c r="AB104" s="29"/>
      <c r="AC104" s="31"/>
      <c r="AD104" s="23"/>
      <c r="AE104" s="21"/>
      <c r="AF104" s="25"/>
      <c r="AG104" s="22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138">
        <f t="shared" si="43"/>
        <v>43457</v>
      </c>
      <c r="B105" s="139">
        <f t="shared" ca="1" si="51"/>
        <v>9909.8035347700006</v>
      </c>
      <c r="C105" s="124">
        <f t="shared" si="44"/>
        <v>9878</v>
      </c>
      <c r="D105" s="140">
        <f ca="1">IF(A105&lt;$B$1,VLOOKUP(A105,[1]DI!$A$4:$B$15000,2,FALSE),0)</f>
        <v>0</v>
      </c>
      <c r="E105" s="141">
        <f t="shared" ca="1" si="52"/>
        <v>1</v>
      </c>
      <c r="F105" s="141">
        <f ca="1">(TRUNC(PRODUCT($E$12:$E104),16))</f>
        <v>1.01562732067381</v>
      </c>
      <c r="G105" s="141">
        <f t="shared" ca="1" si="53"/>
        <v>1.01362915550599</v>
      </c>
      <c r="H105" s="141">
        <f t="shared" ca="1" si="54"/>
        <v>1.0019712999999999</v>
      </c>
      <c r="I105" s="140">
        <f t="shared" si="45"/>
        <v>0.04</v>
      </c>
      <c r="J105" s="132">
        <f t="shared" si="46"/>
        <v>43446</v>
      </c>
      <c r="K105" s="123">
        <f t="shared" si="47"/>
        <v>7</v>
      </c>
      <c r="L105" s="142">
        <f t="shared" si="48"/>
        <v>8</v>
      </c>
      <c r="M105" s="143">
        <f t="shared" si="38"/>
        <v>1.0012458769999999</v>
      </c>
      <c r="N105" s="143">
        <f t="shared" ca="1" si="39"/>
        <v>1.0032196330000001</v>
      </c>
      <c r="O105" s="142">
        <f t="shared" si="55"/>
        <v>0</v>
      </c>
      <c r="P105" s="141">
        <f t="shared" ca="1" si="40"/>
        <v>31.803534769999999</v>
      </c>
      <c r="Q105" s="144">
        <f t="shared" si="41"/>
        <v>0</v>
      </c>
      <c r="R105" s="141">
        <f t="shared" si="42"/>
        <v>0</v>
      </c>
      <c r="S105" s="145" t="str">
        <f t="shared" si="49"/>
        <v>A+J=</v>
      </c>
      <c r="T105" s="132">
        <f t="shared" si="50"/>
        <v>43479</v>
      </c>
      <c r="U105" s="3"/>
      <c r="V105" s="4"/>
      <c r="W105" s="21"/>
      <c r="X105" s="54"/>
      <c r="Y105" s="23"/>
      <c r="Z105" s="24"/>
      <c r="AA105" s="23"/>
      <c r="AB105" s="29"/>
      <c r="AC105" s="31"/>
      <c r="AD105" s="23"/>
      <c r="AE105" s="21"/>
      <c r="AF105" s="25"/>
      <c r="AG105" s="22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138">
        <f t="shared" si="43"/>
        <v>43458</v>
      </c>
      <c r="B106" s="139">
        <f t="shared" ca="1" si="51"/>
        <v>9909.8035347700006</v>
      </c>
      <c r="C106" s="124">
        <f t="shared" si="44"/>
        <v>9878</v>
      </c>
      <c r="D106" s="140">
        <f ca="1">IF(A106&lt;$B$1,VLOOKUP(A106,[1]DI!$A$4:$B$15000,2,FALSE),0)</f>
        <v>6.4000000000000001E-2</v>
      </c>
      <c r="E106" s="141">
        <f t="shared" ca="1" si="52"/>
        <v>1.0002462000000001</v>
      </c>
      <c r="F106" s="141">
        <f ca="1">(TRUNC(PRODUCT($E$12:$E105),16))</f>
        <v>1.01562732067381</v>
      </c>
      <c r="G106" s="141">
        <f t="shared" ca="1" si="53"/>
        <v>1.01362915550599</v>
      </c>
      <c r="H106" s="141">
        <f t="shared" ca="1" si="54"/>
        <v>1.0019712999999999</v>
      </c>
      <c r="I106" s="140">
        <f t="shared" si="45"/>
        <v>0.04</v>
      </c>
      <c r="J106" s="132">
        <f t="shared" si="46"/>
        <v>43446</v>
      </c>
      <c r="K106" s="123">
        <f t="shared" si="47"/>
        <v>8</v>
      </c>
      <c r="L106" s="142">
        <f t="shared" si="48"/>
        <v>8</v>
      </c>
      <c r="M106" s="143">
        <f t="shared" si="38"/>
        <v>1.0012458769999999</v>
      </c>
      <c r="N106" s="143">
        <f t="shared" ca="1" si="39"/>
        <v>1.0032196330000001</v>
      </c>
      <c r="O106" s="142">
        <f t="shared" si="55"/>
        <v>0</v>
      </c>
      <c r="P106" s="141">
        <f t="shared" ca="1" si="40"/>
        <v>31.803534769999999</v>
      </c>
      <c r="Q106" s="144">
        <f t="shared" si="41"/>
        <v>0</v>
      </c>
      <c r="R106" s="141">
        <f t="shared" si="42"/>
        <v>0</v>
      </c>
      <c r="S106" s="145" t="str">
        <f t="shared" si="49"/>
        <v>A+J=</v>
      </c>
      <c r="T106" s="132">
        <f t="shared" si="50"/>
        <v>43479</v>
      </c>
      <c r="U106" s="3"/>
      <c r="V106" s="4"/>
      <c r="W106" s="21"/>
      <c r="X106" s="54"/>
      <c r="Y106" s="23"/>
      <c r="Z106" s="24"/>
      <c r="AA106" s="23"/>
      <c r="AB106" s="29"/>
      <c r="AC106" s="31"/>
      <c r="AD106" s="23"/>
      <c r="AE106" s="21"/>
      <c r="AF106" s="25"/>
      <c r="AG106" s="22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138">
        <f t="shared" si="43"/>
        <v>43459</v>
      </c>
      <c r="B107" s="139">
        <f t="shared" ca="1" si="51"/>
        <v>9913.7861171700006</v>
      </c>
      <c r="C107" s="124">
        <f t="shared" si="44"/>
        <v>9878</v>
      </c>
      <c r="D107" s="140">
        <f ca="1">IF(A107&lt;$B$1,VLOOKUP(A107,[1]DI!$A$4:$B$15000,2,FALSE),0)</f>
        <v>0</v>
      </c>
      <c r="E107" s="141">
        <f t="shared" ca="1" si="52"/>
        <v>1</v>
      </c>
      <c r="F107" s="141">
        <f ca="1">(TRUNC(PRODUCT($E$12:$E106),16))</f>
        <v>1.0158773681201601</v>
      </c>
      <c r="G107" s="141">
        <f t="shared" ca="1" si="53"/>
        <v>1.01362915550599</v>
      </c>
      <c r="H107" s="141">
        <f t="shared" ca="1" si="54"/>
        <v>1.00221798</v>
      </c>
      <c r="I107" s="140">
        <f t="shared" si="45"/>
        <v>0.04</v>
      </c>
      <c r="J107" s="132">
        <f t="shared" si="46"/>
        <v>43446</v>
      </c>
      <c r="K107" s="123">
        <f t="shared" si="47"/>
        <v>8</v>
      </c>
      <c r="L107" s="142">
        <f t="shared" si="48"/>
        <v>9</v>
      </c>
      <c r="M107" s="143">
        <f t="shared" si="38"/>
        <v>1.0014017209999999</v>
      </c>
      <c r="N107" s="143">
        <f t="shared" ca="1" si="39"/>
        <v>1.00362281</v>
      </c>
      <c r="O107" s="142">
        <f t="shared" si="55"/>
        <v>0</v>
      </c>
      <c r="P107" s="141">
        <f t="shared" ca="1" si="40"/>
        <v>35.786117169999997</v>
      </c>
      <c r="Q107" s="144">
        <f t="shared" si="41"/>
        <v>0</v>
      </c>
      <c r="R107" s="141">
        <f t="shared" si="42"/>
        <v>0</v>
      </c>
      <c r="S107" s="145" t="str">
        <f t="shared" si="49"/>
        <v>A+J=</v>
      </c>
      <c r="T107" s="132">
        <f t="shared" si="50"/>
        <v>43479</v>
      </c>
      <c r="U107" s="3"/>
      <c r="V107" s="4"/>
      <c r="W107" s="21"/>
      <c r="X107" s="54"/>
      <c r="Y107" s="23"/>
      <c r="Z107" s="24"/>
      <c r="AA107" s="23"/>
      <c r="AB107" s="29"/>
      <c r="AC107" s="31"/>
      <c r="AD107" s="23"/>
      <c r="AE107" s="21"/>
      <c r="AF107" s="25"/>
      <c r="AG107" s="22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138">
        <f t="shared" si="43"/>
        <v>43460</v>
      </c>
      <c r="B108" s="139">
        <f t="shared" ca="1" si="51"/>
        <v>9913.7861171700006</v>
      </c>
      <c r="C108" s="124">
        <f t="shared" si="44"/>
        <v>9878</v>
      </c>
      <c r="D108" s="140">
        <f ca="1">IF(A108&lt;$B$1,VLOOKUP(A108,[1]DI!$A$4:$B$15000,2,FALSE),0)</f>
        <v>6.4000000000000001E-2</v>
      </c>
      <c r="E108" s="141">
        <f t="shared" ca="1" si="52"/>
        <v>1.0002462000000001</v>
      </c>
      <c r="F108" s="141">
        <f ca="1">(TRUNC(PRODUCT($E$12:$E107),16))</f>
        <v>1.0158773681201601</v>
      </c>
      <c r="G108" s="141">
        <f t="shared" ca="1" si="53"/>
        <v>1.01362915550599</v>
      </c>
      <c r="H108" s="141">
        <f t="shared" ca="1" si="54"/>
        <v>1.00221798</v>
      </c>
      <c r="I108" s="140">
        <f t="shared" si="45"/>
        <v>0.04</v>
      </c>
      <c r="J108" s="132">
        <f t="shared" si="46"/>
        <v>43446</v>
      </c>
      <c r="K108" s="123">
        <f t="shared" si="47"/>
        <v>9</v>
      </c>
      <c r="L108" s="142">
        <f t="shared" si="48"/>
        <v>9</v>
      </c>
      <c r="M108" s="143">
        <f t="shared" si="38"/>
        <v>1.0014017209999999</v>
      </c>
      <c r="N108" s="143">
        <f t="shared" ca="1" si="39"/>
        <v>1.00362281</v>
      </c>
      <c r="O108" s="142">
        <f t="shared" si="55"/>
        <v>0</v>
      </c>
      <c r="P108" s="141">
        <f t="shared" ca="1" si="40"/>
        <v>35.786117169999997</v>
      </c>
      <c r="Q108" s="144">
        <f t="shared" si="41"/>
        <v>0</v>
      </c>
      <c r="R108" s="141">
        <f t="shared" si="42"/>
        <v>0</v>
      </c>
      <c r="S108" s="145" t="str">
        <f t="shared" si="49"/>
        <v>A+J=</v>
      </c>
      <c r="T108" s="132">
        <f t="shared" si="50"/>
        <v>43479</v>
      </c>
      <c r="U108" s="3"/>
      <c r="V108" s="4"/>
      <c r="W108" s="21"/>
      <c r="X108" s="54"/>
      <c r="Y108" s="23"/>
      <c r="Z108" s="24"/>
      <c r="AA108" s="23"/>
      <c r="AB108" s="29"/>
      <c r="AC108" s="31"/>
      <c r="AD108" s="23"/>
      <c r="AE108" s="21"/>
      <c r="AF108" s="25"/>
      <c r="AG108" s="22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138">
        <f t="shared" si="43"/>
        <v>43461</v>
      </c>
      <c r="B109" s="139">
        <f t="shared" ca="1" si="51"/>
        <v>9917.7703887200005</v>
      </c>
      <c r="C109" s="124">
        <f t="shared" si="44"/>
        <v>9878</v>
      </c>
      <c r="D109" s="140">
        <f ca="1">IF(A109&lt;$B$1,VLOOKUP(A109,[1]DI!$A$4:$B$15000,2,FALSE),0)</f>
        <v>6.4000000000000001E-2</v>
      </c>
      <c r="E109" s="141">
        <f t="shared" ca="1" si="52"/>
        <v>1.0002462000000001</v>
      </c>
      <c r="F109" s="141">
        <f ca="1">(TRUNC(PRODUCT($E$12:$E108),16))</f>
        <v>1.0161274771282001</v>
      </c>
      <c r="G109" s="141">
        <f t="shared" ca="1" si="53"/>
        <v>1.01362915550599</v>
      </c>
      <c r="H109" s="141">
        <f t="shared" ca="1" si="54"/>
        <v>1.00246473</v>
      </c>
      <c r="I109" s="140">
        <f t="shared" si="45"/>
        <v>0.04</v>
      </c>
      <c r="J109" s="132">
        <f t="shared" si="46"/>
        <v>43446</v>
      </c>
      <c r="K109" s="123">
        <f t="shared" si="47"/>
        <v>10</v>
      </c>
      <c r="L109" s="142">
        <f t="shared" si="48"/>
        <v>10</v>
      </c>
      <c r="M109" s="143">
        <f t="shared" si="38"/>
        <v>1.0015575889999999</v>
      </c>
      <c r="N109" s="143">
        <f t="shared" ca="1" si="39"/>
        <v>1.0040261580000001</v>
      </c>
      <c r="O109" s="142">
        <f t="shared" si="55"/>
        <v>0</v>
      </c>
      <c r="P109" s="141">
        <f t="shared" ca="1" si="40"/>
        <v>39.77038872</v>
      </c>
      <c r="Q109" s="144">
        <f t="shared" si="41"/>
        <v>0</v>
      </c>
      <c r="R109" s="141">
        <f t="shared" si="42"/>
        <v>0</v>
      </c>
      <c r="S109" s="145" t="str">
        <f t="shared" si="49"/>
        <v>A+J=</v>
      </c>
      <c r="T109" s="132">
        <f t="shared" si="50"/>
        <v>43479</v>
      </c>
      <c r="U109" s="3"/>
      <c r="V109" s="4"/>
      <c r="W109" s="21"/>
      <c r="X109" s="54"/>
      <c r="Y109" s="23"/>
      <c r="Z109" s="24"/>
      <c r="AA109" s="23"/>
      <c r="AB109" s="29"/>
      <c r="AC109" s="31"/>
      <c r="AD109" s="23"/>
      <c r="AE109" s="21"/>
      <c r="AF109" s="25"/>
      <c r="AG109" s="22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138">
        <f t="shared" si="43"/>
        <v>43462</v>
      </c>
      <c r="B110" s="139">
        <f t="shared" ca="1" si="51"/>
        <v>9921.7562605000003</v>
      </c>
      <c r="C110" s="124">
        <f t="shared" si="44"/>
        <v>9878</v>
      </c>
      <c r="D110" s="140">
        <f ca="1">IF(A110&lt;$B$1,VLOOKUP(A110,[1]DI!$A$4:$B$15000,2,FALSE),0)</f>
        <v>6.4000000000000001E-2</v>
      </c>
      <c r="E110" s="141">
        <f t="shared" ca="1" si="52"/>
        <v>1.0002462000000001</v>
      </c>
      <c r="F110" s="141">
        <f ca="1">(TRUNC(PRODUCT($E$12:$E109),16))</f>
        <v>1.0163776477130599</v>
      </c>
      <c r="G110" s="141">
        <f t="shared" ca="1" si="53"/>
        <v>1.01362915550599</v>
      </c>
      <c r="H110" s="141">
        <f t="shared" ca="1" si="54"/>
        <v>1.00271154</v>
      </c>
      <c r="I110" s="140">
        <f t="shared" si="45"/>
        <v>0.04</v>
      </c>
      <c r="J110" s="132">
        <f t="shared" si="46"/>
        <v>43446</v>
      </c>
      <c r="K110" s="123">
        <f t="shared" si="47"/>
        <v>11</v>
      </c>
      <c r="L110" s="142">
        <f t="shared" si="48"/>
        <v>11</v>
      </c>
      <c r="M110" s="143">
        <f t="shared" si="38"/>
        <v>1.001713482</v>
      </c>
      <c r="N110" s="143">
        <f t="shared" ca="1" si="39"/>
        <v>1.004429668</v>
      </c>
      <c r="O110" s="142">
        <f t="shared" si="55"/>
        <v>0</v>
      </c>
      <c r="P110" s="141">
        <f t="shared" ca="1" si="40"/>
        <v>43.756260500000003</v>
      </c>
      <c r="Q110" s="144">
        <f t="shared" si="41"/>
        <v>0</v>
      </c>
      <c r="R110" s="141">
        <f t="shared" si="42"/>
        <v>0</v>
      </c>
      <c r="S110" s="145" t="str">
        <f t="shared" si="49"/>
        <v>A+J=</v>
      </c>
      <c r="T110" s="132">
        <f t="shared" si="50"/>
        <v>43479</v>
      </c>
      <c r="U110" s="3"/>
      <c r="V110" s="4"/>
      <c r="W110" s="21"/>
      <c r="X110" s="54"/>
      <c r="Y110" s="23"/>
      <c r="Z110" s="24"/>
      <c r="AA110" s="23"/>
      <c r="AB110" s="29"/>
      <c r="AC110" s="31"/>
      <c r="AD110" s="23"/>
      <c r="AE110" s="21"/>
      <c r="AF110" s="25"/>
      <c r="AG110" s="22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138">
        <f t="shared" si="43"/>
        <v>43463</v>
      </c>
      <c r="B111" s="139">
        <f t="shared" ca="1" si="51"/>
        <v>9925.7436139799993</v>
      </c>
      <c r="C111" s="124">
        <f t="shared" si="44"/>
        <v>9878</v>
      </c>
      <c r="D111" s="140">
        <f ca="1">IF(A111&lt;$B$1,VLOOKUP(A111,[1]DI!$A$4:$B$15000,2,FALSE),0)</f>
        <v>0</v>
      </c>
      <c r="E111" s="141">
        <f t="shared" ca="1" si="52"/>
        <v>1</v>
      </c>
      <c r="F111" s="141">
        <f ca="1">(TRUNC(PRODUCT($E$12:$E110),16))</f>
        <v>1.01662787988993</v>
      </c>
      <c r="G111" s="141">
        <f t="shared" ca="1" si="53"/>
        <v>1.01362915550599</v>
      </c>
      <c r="H111" s="141">
        <f t="shared" ca="1" si="54"/>
        <v>1.0029584</v>
      </c>
      <c r="I111" s="140">
        <f t="shared" si="45"/>
        <v>0.04</v>
      </c>
      <c r="J111" s="132">
        <f t="shared" si="46"/>
        <v>43446</v>
      </c>
      <c r="K111" s="123">
        <f t="shared" si="47"/>
        <v>11</v>
      </c>
      <c r="L111" s="142">
        <f t="shared" si="48"/>
        <v>12</v>
      </c>
      <c r="M111" s="143">
        <f t="shared" si="38"/>
        <v>1.001869398</v>
      </c>
      <c r="N111" s="143">
        <f t="shared" ca="1" si="39"/>
        <v>1.0048333279999999</v>
      </c>
      <c r="O111" s="142">
        <f t="shared" si="55"/>
        <v>0</v>
      </c>
      <c r="P111" s="141">
        <f t="shared" ca="1" si="40"/>
        <v>47.743613979999999</v>
      </c>
      <c r="Q111" s="144">
        <f t="shared" si="41"/>
        <v>0</v>
      </c>
      <c r="R111" s="141">
        <f t="shared" si="42"/>
        <v>0</v>
      </c>
      <c r="S111" s="145" t="str">
        <f t="shared" si="49"/>
        <v>A+J=</v>
      </c>
      <c r="T111" s="132">
        <f t="shared" si="50"/>
        <v>43479</v>
      </c>
      <c r="U111" s="3"/>
      <c r="V111" s="4"/>
      <c r="W111" s="21"/>
      <c r="X111" s="54"/>
      <c r="Y111" s="23"/>
      <c r="Z111" s="24"/>
      <c r="AA111" s="23"/>
      <c r="AB111" s="29"/>
      <c r="AC111" s="31"/>
      <c r="AD111" s="23"/>
      <c r="AE111" s="21"/>
      <c r="AF111" s="25"/>
      <c r="AG111" s="22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138">
        <f t="shared" si="43"/>
        <v>43464</v>
      </c>
      <c r="B112" s="139">
        <f t="shared" ca="1" si="51"/>
        <v>9925.7436139799993</v>
      </c>
      <c r="C112" s="124">
        <f t="shared" si="44"/>
        <v>9878</v>
      </c>
      <c r="D112" s="140">
        <f ca="1">IF(A112&lt;$B$1,VLOOKUP(A112,[1]DI!$A$4:$B$15000,2,FALSE),0)</f>
        <v>0</v>
      </c>
      <c r="E112" s="141">
        <f t="shared" ca="1" si="52"/>
        <v>1</v>
      </c>
      <c r="F112" s="141">
        <f ca="1">(TRUNC(PRODUCT($E$12:$E111),16))</f>
        <v>1.01662787988993</v>
      </c>
      <c r="G112" s="141">
        <f t="shared" ca="1" si="53"/>
        <v>1.01362915550599</v>
      </c>
      <c r="H112" s="141">
        <f t="shared" ca="1" si="54"/>
        <v>1.0029584</v>
      </c>
      <c r="I112" s="140">
        <f t="shared" si="45"/>
        <v>0.04</v>
      </c>
      <c r="J112" s="132">
        <f t="shared" si="46"/>
        <v>43446</v>
      </c>
      <c r="K112" s="123">
        <f t="shared" si="47"/>
        <v>11</v>
      </c>
      <c r="L112" s="142">
        <f t="shared" si="48"/>
        <v>12</v>
      </c>
      <c r="M112" s="143">
        <f t="shared" si="38"/>
        <v>1.001869398</v>
      </c>
      <c r="N112" s="143">
        <f t="shared" ca="1" si="39"/>
        <v>1.0048333279999999</v>
      </c>
      <c r="O112" s="142">
        <f t="shared" si="55"/>
        <v>0</v>
      </c>
      <c r="P112" s="141">
        <f t="shared" ca="1" si="40"/>
        <v>47.743613979999999</v>
      </c>
      <c r="Q112" s="144">
        <f t="shared" si="41"/>
        <v>0</v>
      </c>
      <c r="R112" s="141">
        <f t="shared" si="42"/>
        <v>0</v>
      </c>
      <c r="S112" s="145" t="str">
        <f t="shared" si="49"/>
        <v>A+J=</v>
      </c>
      <c r="T112" s="132">
        <f t="shared" si="50"/>
        <v>43479</v>
      </c>
      <c r="U112" s="3"/>
      <c r="V112" s="4"/>
      <c r="W112" s="21"/>
      <c r="X112" s="54"/>
      <c r="Y112" s="23"/>
      <c r="Z112" s="24"/>
      <c r="AA112" s="23"/>
      <c r="AB112" s="29"/>
      <c r="AC112" s="31"/>
      <c r="AD112" s="23"/>
      <c r="AE112" s="21"/>
      <c r="AF112" s="25"/>
      <c r="AG112" s="22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138">
        <f t="shared" si="43"/>
        <v>43465</v>
      </c>
      <c r="B113" s="139">
        <f t="shared" ca="1" si="51"/>
        <v>9925.7436139799993</v>
      </c>
      <c r="C113" s="124">
        <f t="shared" si="44"/>
        <v>9878</v>
      </c>
      <c r="D113" s="140">
        <f ca="1">IF(A113&lt;$B$1,VLOOKUP(A113,[1]DI!$A$4:$B$15000,2,FALSE),0)</f>
        <v>6.4000000000000001E-2</v>
      </c>
      <c r="E113" s="141">
        <f t="shared" ca="1" si="52"/>
        <v>1.0002462000000001</v>
      </c>
      <c r="F113" s="141">
        <f ca="1">(TRUNC(PRODUCT($E$12:$E112),16))</f>
        <v>1.01662787988993</v>
      </c>
      <c r="G113" s="141">
        <f t="shared" ca="1" si="53"/>
        <v>1.01362915550599</v>
      </c>
      <c r="H113" s="141">
        <f t="shared" ca="1" si="54"/>
        <v>1.0029584</v>
      </c>
      <c r="I113" s="140">
        <f t="shared" si="45"/>
        <v>0.04</v>
      </c>
      <c r="J113" s="132">
        <f t="shared" si="46"/>
        <v>43446</v>
      </c>
      <c r="K113" s="123">
        <f t="shared" si="47"/>
        <v>12</v>
      </c>
      <c r="L113" s="142">
        <f t="shared" si="48"/>
        <v>12</v>
      </c>
      <c r="M113" s="143">
        <f t="shared" si="38"/>
        <v>1.001869398</v>
      </c>
      <c r="N113" s="143">
        <f t="shared" ca="1" si="39"/>
        <v>1.0048333279999999</v>
      </c>
      <c r="O113" s="142">
        <f t="shared" si="55"/>
        <v>0</v>
      </c>
      <c r="P113" s="141">
        <f t="shared" ca="1" si="40"/>
        <v>47.743613979999999</v>
      </c>
      <c r="Q113" s="144">
        <f t="shared" si="41"/>
        <v>0</v>
      </c>
      <c r="R113" s="141">
        <f t="shared" si="42"/>
        <v>0</v>
      </c>
      <c r="S113" s="145" t="str">
        <f t="shared" si="49"/>
        <v>A+J=</v>
      </c>
      <c r="T113" s="132">
        <f t="shared" si="50"/>
        <v>43479</v>
      </c>
      <c r="U113" s="3"/>
      <c r="V113" s="4"/>
      <c r="W113" s="21"/>
      <c r="X113" s="54"/>
      <c r="Y113" s="23"/>
      <c r="Z113" s="24"/>
      <c r="AA113" s="23"/>
      <c r="AB113" s="29"/>
      <c r="AC113" s="31"/>
      <c r="AD113" s="23"/>
      <c r="AE113" s="21"/>
      <c r="AF113" s="25"/>
      <c r="AG113" s="22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138">
        <f t="shared" si="43"/>
        <v>43466</v>
      </c>
      <c r="B114" s="139">
        <f t="shared" ca="1" si="51"/>
        <v>9929.7326763500005</v>
      </c>
      <c r="C114" s="124">
        <f t="shared" si="44"/>
        <v>9878</v>
      </c>
      <c r="D114" s="140">
        <f ca="1">IF(A114&lt;$B$1,VLOOKUP(A114,[1]DI!$A$4:$B$15000,2,FALSE),0)</f>
        <v>0</v>
      </c>
      <c r="E114" s="141">
        <f t="shared" ca="1" si="52"/>
        <v>1</v>
      </c>
      <c r="F114" s="141">
        <f ca="1">(TRUNC(PRODUCT($E$12:$E113),16))</f>
        <v>1.0168781736739601</v>
      </c>
      <c r="G114" s="141">
        <f t="shared" ca="1" si="53"/>
        <v>1.01362915550599</v>
      </c>
      <c r="H114" s="141">
        <f t="shared" ca="1" si="54"/>
        <v>1.0032053299999999</v>
      </c>
      <c r="I114" s="140">
        <f t="shared" si="45"/>
        <v>0.04</v>
      </c>
      <c r="J114" s="132">
        <f t="shared" si="46"/>
        <v>43446</v>
      </c>
      <c r="K114" s="123">
        <f t="shared" si="47"/>
        <v>12</v>
      </c>
      <c r="L114" s="142">
        <f t="shared" si="48"/>
        <v>13</v>
      </c>
      <c r="M114" s="143">
        <f t="shared" si="38"/>
        <v>1.002025339</v>
      </c>
      <c r="N114" s="143">
        <f t="shared" ca="1" si="39"/>
        <v>1.0052371609999999</v>
      </c>
      <c r="O114" s="142">
        <f t="shared" si="55"/>
        <v>0</v>
      </c>
      <c r="P114" s="141">
        <f t="shared" ca="1" si="40"/>
        <v>51.732676349999998</v>
      </c>
      <c r="Q114" s="144">
        <f t="shared" si="41"/>
        <v>0</v>
      </c>
      <c r="R114" s="141">
        <f t="shared" si="42"/>
        <v>0</v>
      </c>
      <c r="S114" s="145" t="str">
        <f t="shared" si="49"/>
        <v>A+J=</v>
      </c>
      <c r="T114" s="132">
        <f t="shared" si="50"/>
        <v>43479</v>
      </c>
      <c r="U114" s="3"/>
      <c r="V114" s="4"/>
      <c r="W114" s="21"/>
      <c r="X114" s="54"/>
      <c r="Y114" s="23"/>
      <c r="Z114" s="24"/>
      <c r="AA114" s="23"/>
      <c r="AB114" s="29"/>
      <c r="AC114" s="31"/>
      <c r="AD114" s="23"/>
      <c r="AE114" s="21"/>
      <c r="AF114" s="25"/>
      <c r="AG114" s="22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138">
        <f t="shared" si="43"/>
        <v>43467</v>
      </c>
      <c r="B115" s="139">
        <f t="shared" ca="1" si="51"/>
        <v>9929.7326763500005</v>
      </c>
      <c r="C115" s="124">
        <f t="shared" si="44"/>
        <v>9878</v>
      </c>
      <c r="D115" s="140">
        <f ca="1">IF(A115&lt;$B$1,VLOOKUP(A115,[1]DI!$A$4:$B$15000,2,FALSE),0)</f>
        <v>6.4000000000000001E-2</v>
      </c>
      <c r="E115" s="141">
        <f t="shared" ca="1" si="52"/>
        <v>1.0002462000000001</v>
      </c>
      <c r="F115" s="141">
        <f ca="1">(TRUNC(PRODUCT($E$12:$E114),16))</f>
        <v>1.0168781736739601</v>
      </c>
      <c r="G115" s="141">
        <f t="shared" ca="1" si="53"/>
        <v>1.01362915550599</v>
      </c>
      <c r="H115" s="141">
        <f t="shared" ca="1" si="54"/>
        <v>1.0032053299999999</v>
      </c>
      <c r="I115" s="140">
        <f t="shared" si="45"/>
        <v>0.04</v>
      </c>
      <c r="J115" s="132">
        <f t="shared" si="46"/>
        <v>43446</v>
      </c>
      <c r="K115" s="123">
        <f t="shared" si="47"/>
        <v>13</v>
      </c>
      <c r="L115" s="142">
        <f t="shared" si="48"/>
        <v>13</v>
      </c>
      <c r="M115" s="143">
        <f t="shared" si="38"/>
        <v>1.002025339</v>
      </c>
      <c r="N115" s="143">
        <f t="shared" ca="1" si="39"/>
        <v>1.0052371609999999</v>
      </c>
      <c r="O115" s="142">
        <f t="shared" si="55"/>
        <v>0</v>
      </c>
      <c r="P115" s="141">
        <f t="shared" ca="1" si="40"/>
        <v>51.732676349999998</v>
      </c>
      <c r="Q115" s="144">
        <f t="shared" si="41"/>
        <v>0</v>
      </c>
      <c r="R115" s="141">
        <f t="shared" si="42"/>
        <v>0</v>
      </c>
      <c r="S115" s="145" t="str">
        <f t="shared" si="49"/>
        <v>A+J=</v>
      </c>
      <c r="T115" s="132">
        <f t="shared" si="50"/>
        <v>43479</v>
      </c>
      <c r="U115" s="3"/>
      <c r="V115" s="4"/>
      <c r="W115" s="21"/>
      <c r="X115" s="54"/>
      <c r="Y115" s="23"/>
      <c r="Z115" s="24"/>
      <c r="AA115" s="23"/>
      <c r="AB115" s="29"/>
      <c r="AC115" s="31"/>
      <c r="AD115" s="23"/>
      <c r="AE115" s="21"/>
      <c r="AF115" s="25"/>
      <c r="AG115" s="22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138">
        <f t="shared" si="43"/>
        <v>43468</v>
      </c>
      <c r="B116" s="139">
        <f t="shared" ca="1" si="51"/>
        <v>9933.7233290799995</v>
      </c>
      <c r="C116" s="124">
        <f t="shared" si="44"/>
        <v>9878</v>
      </c>
      <c r="D116" s="140">
        <f ca="1">IF(A116&lt;$B$1,VLOOKUP(A116,[1]DI!$A$4:$B$15000,2,FALSE),0)</f>
        <v>6.4000000000000001E-2</v>
      </c>
      <c r="E116" s="141">
        <f t="shared" ca="1" si="52"/>
        <v>1.0002462000000001</v>
      </c>
      <c r="F116" s="141">
        <f ca="1">(TRUNC(PRODUCT($E$12:$E115),16))</f>
        <v>1.01712852908032</v>
      </c>
      <c r="G116" s="141">
        <f t="shared" ca="1" si="53"/>
        <v>1.01362915550599</v>
      </c>
      <c r="H116" s="141">
        <f t="shared" ca="1" si="54"/>
        <v>1.0034523200000001</v>
      </c>
      <c r="I116" s="140">
        <f t="shared" si="45"/>
        <v>0.04</v>
      </c>
      <c r="J116" s="132">
        <f t="shared" si="46"/>
        <v>43446</v>
      </c>
      <c r="K116" s="123">
        <f t="shared" si="47"/>
        <v>14</v>
      </c>
      <c r="L116" s="142">
        <f t="shared" si="48"/>
        <v>14</v>
      </c>
      <c r="M116" s="143">
        <f t="shared" si="38"/>
        <v>1.0021813040000001</v>
      </c>
      <c r="N116" s="143">
        <f t="shared" ca="1" si="39"/>
        <v>1.005641155</v>
      </c>
      <c r="O116" s="142">
        <f t="shared" si="55"/>
        <v>0</v>
      </c>
      <c r="P116" s="141">
        <f t="shared" ca="1" si="40"/>
        <v>55.723329079999999</v>
      </c>
      <c r="Q116" s="144">
        <f t="shared" si="41"/>
        <v>0</v>
      </c>
      <c r="R116" s="141">
        <f t="shared" si="42"/>
        <v>0</v>
      </c>
      <c r="S116" s="145" t="str">
        <f t="shared" si="49"/>
        <v>A+J=</v>
      </c>
      <c r="T116" s="132">
        <f t="shared" si="50"/>
        <v>43479</v>
      </c>
      <c r="U116" s="3"/>
      <c r="V116" s="4"/>
      <c r="W116" s="21"/>
      <c r="X116" s="54"/>
      <c r="Y116" s="23"/>
      <c r="Z116" s="24"/>
      <c r="AA116" s="23"/>
      <c r="AB116" s="29"/>
      <c r="AC116" s="31"/>
      <c r="AD116" s="23"/>
      <c r="AE116" s="21"/>
      <c r="AF116" s="25"/>
      <c r="AG116" s="22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138">
        <f t="shared" si="43"/>
        <v>43469</v>
      </c>
      <c r="B117" s="139">
        <f t="shared" ca="1" si="51"/>
        <v>9937.7155721700001</v>
      </c>
      <c r="C117" s="124">
        <f t="shared" si="44"/>
        <v>9878</v>
      </c>
      <c r="D117" s="140">
        <f ca="1">IF(A117&lt;$B$1,VLOOKUP(A117,[1]DI!$A$4:$B$15000,2,FALSE),0)</f>
        <v>6.4000000000000001E-2</v>
      </c>
      <c r="E117" s="141">
        <f t="shared" ca="1" si="52"/>
        <v>1.0002462000000001</v>
      </c>
      <c r="F117" s="141">
        <f ca="1">(TRUNC(PRODUCT($E$12:$E116),16))</f>
        <v>1.01737894612418</v>
      </c>
      <c r="G117" s="141">
        <f t="shared" ca="1" si="53"/>
        <v>1.01362915550599</v>
      </c>
      <c r="H117" s="141">
        <f t="shared" ca="1" si="54"/>
        <v>1.0036993700000001</v>
      </c>
      <c r="I117" s="140">
        <f t="shared" si="45"/>
        <v>0.04</v>
      </c>
      <c r="J117" s="132">
        <f t="shared" si="46"/>
        <v>43446</v>
      </c>
      <c r="K117" s="123">
        <f t="shared" si="47"/>
        <v>15</v>
      </c>
      <c r="L117" s="142">
        <f t="shared" si="48"/>
        <v>15</v>
      </c>
      <c r="M117" s="143">
        <f t="shared" si="38"/>
        <v>1.0023372930000001</v>
      </c>
      <c r="N117" s="143">
        <f t="shared" ca="1" si="39"/>
        <v>1.00604531</v>
      </c>
      <c r="O117" s="142">
        <f t="shared" si="55"/>
        <v>0</v>
      </c>
      <c r="P117" s="141">
        <f t="shared" ca="1" si="40"/>
        <v>59.715572170000002</v>
      </c>
      <c r="Q117" s="144">
        <f t="shared" si="41"/>
        <v>0</v>
      </c>
      <c r="R117" s="141">
        <f t="shared" si="42"/>
        <v>0</v>
      </c>
      <c r="S117" s="145" t="str">
        <f t="shared" si="49"/>
        <v>A+J=</v>
      </c>
      <c r="T117" s="132">
        <f t="shared" si="50"/>
        <v>43479</v>
      </c>
      <c r="U117" s="3"/>
      <c r="V117" s="4"/>
      <c r="W117" s="21"/>
      <c r="X117" s="54"/>
      <c r="Y117" s="23"/>
      <c r="Z117" s="24"/>
      <c r="AA117" s="23"/>
      <c r="AB117" s="29"/>
      <c r="AC117" s="31"/>
      <c r="AD117" s="23"/>
      <c r="AE117" s="21"/>
      <c r="AF117" s="25"/>
      <c r="AG117" s="22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138">
        <f t="shared" si="43"/>
        <v>43470</v>
      </c>
      <c r="B118" s="139">
        <f t="shared" ca="1" si="51"/>
        <v>9941.7094154999995</v>
      </c>
      <c r="C118" s="124">
        <f t="shared" si="44"/>
        <v>9878</v>
      </c>
      <c r="D118" s="140">
        <f ca="1">IF(A118&lt;$B$1,VLOOKUP(A118,[1]DI!$A$4:$B$15000,2,FALSE),0)</f>
        <v>0</v>
      </c>
      <c r="E118" s="141">
        <f t="shared" ca="1" si="52"/>
        <v>1</v>
      </c>
      <c r="F118" s="141">
        <f ca="1">(TRUNC(PRODUCT($E$12:$E117),16))</f>
        <v>1.0176294248207101</v>
      </c>
      <c r="G118" s="141">
        <f t="shared" ca="1" si="53"/>
        <v>1.01362915550599</v>
      </c>
      <c r="H118" s="141">
        <f t="shared" ca="1" si="54"/>
        <v>1.00394648</v>
      </c>
      <c r="I118" s="140">
        <f t="shared" si="45"/>
        <v>0.04</v>
      </c>
      <c r="J118" s="132">
        <f t="shared" si="46"/>
        <v>43446</v>
      </c>
      <c r="K118" s="123">
        <f t="shared" si="47"/>
        <v>15</v>
      </c>
      <c r="L118" s="142">
        <f t="shared" si="48"/>
        <v>16</v>
      </c>
      <c r="M118" s="143">
        <f t="shared" si="38"/>
        <v>1.0024933069999999</v>
      </c>
      <c r="N118" s="143">
        <f t="shared" ca="1" si="39"/>
        <v>1.0064496270000001</v>
      </c>
      <c r="O118" s="142">
        <f t="shared" si="55"/>
        <v>0</v>
      </c>
      <c r="P118" s="141">
        <f t="shared" ca="1" si="40"/>
        <v>63.709415499999999</v>
      </c>
      <c r="Q118" s="144">
        <f t="shared" si="41"/>
        <v>0</v>
      </c>
      <c r="R118" s="141">
        <f t="shared" si="42"/>
        <v>0</v>
      </c>
      <c r="S118" s="145" t="str">
        <f t="shared" si="49"/>
        <v>A+J=</v>
      </c>
      <c r="T118" s="132">
        <f t="shared" si="50"/>
        <v>43479</v>
      </c>
      <c r="U118" s="3"/>
      <c r="V118" s="4"/>
      <c r="W118" s="21"/>
      <c r="X118" s="54"/>
      <c r="Y118" s="23"/>
      <c r="Z118" s="24"/>
      <c r="AA118" s="23"/>
      <c r="AB118" s="29"/>
      <c r="AC118" s="31"/>
      <c r="AD118" s="23"/>
      <c r="AE118" s="21"/>
      <c r="AF118" s="25"/>
      <c r="AG118" s="22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138">
        <f t="shared" si="43"/>
        <v>43471</v>
      </c>
      <c r="B119" s="139">
        <f t="shared" ca="1" si="51"/>
        <v>9941.7094154999995</v>
      </c>
      <c r="C119" s="124">
        <f t="shared" si="44"/>
        <v>9878</v>
      </c>
      <c r="D119" s="140">
        <f ca="1">IF(A119&lt;$B$1,VLOOKUP(A119,[1]DI!$A$4:$B$15000,2,FALSE),0)</f>
        <v>0</v>
      </c>
      <c r="E119" s="141">
        <f t="shared" ca="1" si="52"/>
        <v>1</v>
      </c>
      <c r="F119" s="141">
        <f ca="1">(TRUNC(PRODUCT($E$12:$E118),16))</f>
        <v>1.0176294248207101</v>
      </c>
      <c r="G119" s="141">
        <f t="shared" ca="1" si="53"/>
        <v>1.01362915550599</v>
      </c>
      <c r="H119" s="141">
        <f t="shared" ca="1" si="54"/>
        <v>1.00394648</v>
      </c>
      <c r="I119" s="140">
        <f t="shared" si="45"/>
        <v>0.04</v>
      </c>
      <c r="J119" s="132">
        <f t="shared" si="46"/>
        <v>43446</v>
      </c>
      <c r="K119" s="123">
        <f t="shared" si="47"/>
        <v>15</v>
      </c>
      <c r="L119" s="142">
        <f t="shared" si="48"/>
        <v>16</v>
      </c>
      <c r="M119" s="143">
        <f t="shared" si="38"/>
        <v>1.0024933069999999</v>
      </c>
      <c r="N119" s="143">
        <f t="shared" ca="1" si="39"/>
        <v>1.0064496270000001</v>
      </c>
      <c r="O119" s="142">
        <f t="shared" si="55"/>
        <v>0</v>
      </c>
      <c r="P119" s="141">
        <f t="shared" ca="1" si="40"/>
        <v>63.709415499999999</v>
      </c>
      <c r="Q119" s="144">
        <f t="shared" si="41"/>
        <v>0</v>
      </c>
      <c r="R119" s="141">
        <f t="shared" si="42"/>
        <v>0</v>
      </c>
      <c r="S119" s="145" t="str">
        <f t="shared" si="49"/>
        <v>A+J=</v>
      </c>
      <c r="T119" s="132">
        <f t="shared" si="50"/>
        <v>43479</v>
      </c>
      <c r="U119" s="3"/>
      <c r="V119" s="4"/>
      <c r="W119" s="21"/>
      <c r="X119" s="54"/>
      <c r="Y119" s="23"/>
      <c r="Z119" s="24"/>
      <c r="AA119" s="23"/>
      <c r="AB119" s="29"/>
      <c r="AC119" s="31"/>
      <c r="AD119" s="23"/>
      <c r="AE119" s="21"/>
      <c r="AF119" s="25"/>
      <c r="AG119" s="22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138">
        <f t="shared" si="43"/>
        <v>43472</v>
      </c>
      <c r="B120" s="139">
        <f t="shared" ca="1" si="51"/>
        <v>9941.7094154999995</v>
      </c>
      <c r="C120" s="124">
        <f t="shared" si="44"/>
        <v>9878</v>
      </c>
      <c r="D120" s="140">
        <f ca="1">IF(A120&lt;$B$1,VLOOKUP(A120,[1]DI!$A$4:$B$15000,2,FALSE),0)</f>
        <v>6.4000000000000001E-2</v>
      </c>
      <c r="E120" s="141">
        <f t="shared" ca="1" si="52"/>
        <v>1.0002462000000001</v>
      </c>
      <c r="F120" s="141">
        <f ca="1">(TRUNC(PRODUCT($E$12:$E119),16))</f>
        <v>1.0176294248207101</v>
      </c>
      <c r="G120" s="141">
        <f t="shared" ca="1" si="53"/>
        <v>1.01362915550599</v>
      </c>
      <c r="H120" s="141">
        <f t="shared" ca="1" si="54"/>
        <v>1.00394648</v>
      </c>
      <c r="I120" s="140">
        <f t="shared" si="45"/>
        <v>0.04</v>
      </c>
      <c r="J120" s="132">
        <f t="shared" si="46"/>
        <v>43446</v>
      </c>
      <c r="K120" s="123">
        <f t="shared" si="47"/>
        <v>16</v>
      </c>
      <c r="L120" s="142">
        <f t="shared" si="48"/>
        <v>16</v>
      </c>
      <c r="M120" s="143">
        <f t="shared" si="38"/>
        <v>1.0024933069999999</v>
      </c>
      <c r="N120" s="143">
        <f t="shared" ca="1" si="39"/>
        <v>1.0064496270000001</v>
      </c>
      <c r="O120" s="142">
        <f t="shared" si="55"/>
        <v>0</v>
      </c>
      <c r="P120" s="141">
        <f t="shared" ca="1" si="40"/>
        <v>63.709415499999999</v>
      </c>
      <c r="Q120" s="144">
        <f t="shared" si="41"/>
        <v>0</v>
      </c>
      <c r="R120" s="141">
        <f t="shared" si="42"/>
        <v>0</v>
      </c>
      <c r="S120" s="145" t="str">
        <f t="shared" si="49"/>
        <v>A+J=</v>
      </c>
      <c r="T120" s="132">
        <f t="shared" si="50"/>
        <v>43479</v>
      </c>
      <c r="U120" s="3"/>
      <c r="V120" s="4"/>
      <c r="W120" s="21"/>
      <c r="X120" s="54"/>
      <c r="Y120" s="23"/>
      <c r="Z120" s="24"/>
      <c r="AA120" s="23"/>
      <c r="AB120" s="29"/>
      <c r="AC120" s="31"/>
      <c r="AD120" s="23"/>
      <c r="AE120" s="21"/>
      <c r="AF120" s="25"/>
      <c r="AG120" s="22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138">
        <f t="shared" si="43"/>
        <v>43473</v>
      </c>
      <c r="B121" s="139">
        <f t="shared" ca="1" si="51"/>
        <v>9945.7048491799997</v>
      </c>
      <c r="C121" s="124">
        <f t="shared" si="44"/>
        <v>9878</v>
      </c>
      <c r="D121" s="140">
        <f ca="1">IF(A121&lt;$B$1,VLOOKUP(A121,[1]DI!$A$4:$B$15000,2,FALSE),0)</f>
        <v>6.4000000000000001E-2</v>
      </c>
      <c r="E121" s="141">
        <f t="shared" ca="1" si="52"/>
        <v>1.0002462000000001</v>
      </c>
      <c r="F121" s="141">
        <f ca="1">(TRUNC(PRODUCT($E$12:$E120),16))</f>
        <v>1.01787996518511</v>
      </c>
      <c r="G121" s="141">
        <f t="shared" ca="1" si="53"/>
        <v>1.01362915550599</v>
      </c>
      <c r="H121" s="141">
        <f t="shared" ca="1" si="54"/>
        <v>1.0041936499999999</v>
      </c>
      <c r="I121" s="140">
        <f t="shared" si="45"/>
        <v>0.04</v>
      </c>
      <c r="J121" s="132">
        <f t="shared" si="46"/>
        <v>43446</v>
      </c>
      <c r="K121" s="123">
        <f t="shared" si="47"/>
        <v>17</v>
      </c>
      <c r="L121" s="142">
        <f t="shared" si="48"/>
        <v>17</v>
      </c>
      <c r="M121" s="143">
        <f t="shared" si="38"/>
        <v>1.002649345</v>
      </c>
      <c r="N121" s="143">
        <f t="shared" ca="1" si="39"/>
        <v>1.0068541049999999</v>
      </c>
      <c r="O121" s="142">
        <f t="shared" si="55"/>
        <v>0</v>
      </c>
      <c r="P121" s="141">
        <f t="shared" ca="1" si="40"/>
        <v>67.704849179999997</v>
      </c>
      <c r="Q121" s="144">
        <f t="shared" si="41"/>
        <v>0</v>
      </c>
      <c r="R121" s="141">
        <f t="shared" si="42"/>
        <v>0</v>
      </c>
      <c r="S121" s="145" t="str">
        <f t="shared" si="49"/>
        <v>A+J=</v>
      </c>
      <c r="T121" s="132">
        <f t="shared" si="50"/>
        <v>43479</v>
      </c>
      <c r="U121" s="3"/>
      <c r="V121" s="4"/>
      <c r="W121" s="21"/>
      <c r="X121" s="54"/>
      <c r="Y121" s="23"/>
      <c r="Z121" s="24"/>
      <c r="AA121" s="23"/>
      <c r="AB121" s="29"/>
      <c r="AC121" s="31"/>
      <c r="AD121" s="23"/>
      <c r="AE121" s="21"/>
      <c r="AF121" s="25"/>
      <c r="AG121" s="22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138">
        <f t="shared" si="43"/>
        <v>43474</v>
      </c>
      <c r="B122" s="139">
        <f t="shared" ca="1" si="51"/>
        <v>9949.7019917599991</v>
      </c>
      <c r="C122" s="124">
        <f t="shared" si="44"/>
        <v>9878</v>
      </c>
      <c r="D122" s="140">
        <f ca="1">IF(A122&lt;$B$1,VLOOKUP(A122,[1]DI!$A$4:$B$15000,2,FALSE),0)</f>
        <v>6.4000000000000001E-2</v>
      </c>
      <c r="E122" s="141">
        <f t="shared" ca="1" si="52"/>
        <v>1.0002462000000001</v>
      </c>
      <c r="F122" s="141">
        <f ca="1">(TRUNC(PRODUCT($E$12:$E121),16))</f>
        <v>1.01813056723253</v>
      </c>
      <c r="G122" s="141">
        <f t="shared" ca="1" si="53"/>
        <v>1.01362915550599</v>
      </c>
      <c r="H122" s="141">
        <f t="shared" ca="1" si="54"/>
        <v>1.0044408899999999</v>
      </c>
      <c r="I122" s="140">
        <f t="shared" si="45"/>
        <v>0.04</v>
      </c>
      <c r="J122" s="132">
        <f t="shared" si="46"/>
        <v>43446</v>
      </c>
      <c r="K122" s="123">
        <f t="shared" si="47"/>
        <v>18</v>
      </c>
      <c r="L122" s="142">
        <f t="shared" si="48"/>
        <v>18</v>
      </c>
      <c r="M122" s="143">
        <f t="shared" si="38"/>
        <v>1.0028054070000001</v>
      </c>
      <c r="N122" s="143">
        <f t="shared" ca="1" si="39"/>
        <v>1.0072587559999999</v>
      </c>
      <c r="O122" s="142">
        <f t="shared" si="55"/>
        <v>0</v>
      </c>
      <c r="P122" s="141">
        <f t="shared" ca="1" si="40"/>
        <v>71.701991759999999</v>
      </c>
      <c r="Q122" s="144">
        <f t="shared" si="41"/>
        <v>0</v>
      </c>
      <c r="R122" s="141">
        <f t="shared" si="42"/>
        <v>0</v>
      </c>
      <c r="S122" s="145" t="str">
        <f t="shared" si="49"/>
        <v>A+J=</v>
      </c>
      <c r="T122" s="132">
        <f t="shared" si="50"/>
        <v>43479</v>
      </c>
      <c r="U122" s="3"/>
      <c r="V122" s="4"/>
      <c r="W122" s="21"/>
      <c r="X122" s="54"/>
      <c r="Y122" s="23"/>
      <c r="Z122" s="24"/>
      <c r="AA122" s="23"/>
      <c r="AB122" s="29"/>
      <c r="AC122" s="31"/>
      <c r="AD122" s="23"/>
      <c r="AE122" s="21"/>
      <c r="AF122" s="25"/>
      <c r="AG122" s="22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138">
        <f t="shared" si="43"/>
        <v>43475</v>
      </c>
      <c r="B123" s="139">
        <f t="shared" ca="1" si="51"/>
        <v>9953.7006259200007</v>
      </c>
      <c r="C123" s="124">
        <f t="shared" si="44"/>
        <v>9878</v>
      </c>
      <c r="D123" s="140">
        <f ca="1">IF(A123&lt;$B$1,VLOOKUP(A123,[1]DI!$A$4:$B$15000,2,FALSE),0)</f>
        <v>6.4000000000000001E-2</v>
      </c>
      <c r="E123" s="141">
        <f t="shared" ca="1" si="52"/>
        <v>1.0002462000000001</v>
      </c>
      <c r="F123" s="141">
        <f ca="1">(TRUNC(PRODUCT($E$12:$E122),16))</f>
        <v>1.0183812309781901</v>
      </c>
      <c r="G123" s="141">
        <f t="shared" ca="1" si="53"/>
        <v>1.01362915550599</v>
      </c>
      <c r="H123" s="141">
        <f t="shared" ca="1" si="54"/>
        <v>1.00468818</v>
      </c>
      <c r="I123" s="140">
        <f t="shared" si="45"/>
        <v>0.04</v>
      </c>
      <c r="J123" s="132">
        <f t="shared" si="46"/>
        <v>43446</v>
      </c>
      <c r="K123" s="123">
        <f t="shared" si="47"/>
        <v>19</v>
      </c>
      <c r="L123" s="142">
        <f t="shared" si="48"/>
        <v>19</v>
      </c>
      <c r="M123" s="143">
        <f t="shared" si="38"/>
        <v>1.002961494</v>
      </c>
      <c r="N123" s="143">
        <f t="shared" ca="1" si="39"/>
        <v>1.007663558</v>
      </c>
      <c r="O123" s="142">
        <f t="shared" si="55"/>
        <v>0</v>
      </c>
      <c r="P123" s="141">
        <f t="shared" ca="1" si="40"/>
        <v>75.700625919999993</v>
      </c>
      <c r="Q123" s="144">
        <f t="shared" si="41"/>
        <v>0</v>
      </c>
      <c r="R123" s="141">
        <f t="shared" si="42"/>
        <v>0</v>
      </c>
      <c r="S123" s="145" t="str">
        <f t="shared" si="49"/>
        <v>A+J=</v>
      </c>
      <c r="T123" s="132">
        <f t="shared" si="50"/>
        <v>43479</v>
      </c>
      <c r="U123" s="3"/>
      <c r="V123" s="4"/>
      <c r="W123" s="21"/>
      <c r="X123" s="54"/>
      <c r="Y123" s="23"/>
      <c r="Z123" s="24"/>
      <c r="AA123" s="23"/>
      <c r="AB123" s="29"/>
      <c r="AC123" s="31"/>
      <c r="AD123" s="23"/>
      <c r="AE123" s="21"/>
      <c r="AF123" s="25"/>
      <c r="AG123" s="22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138">
        <f t="shared" si="43"/>
        <v>43476</v>
      </c>
      <c r="B124" s="139">
        <f t="shared" ca="1" si="51"/>
        <v>9957.7008603100003</v>
      </c>
      <c r="C124" s="124">
        <f t="shared" si="44"/>
        <v>9878</v>
      </c>
      <c r="D124" s="140">
        <f ca="1">IF(A124&lt;$B$1,VLOOKUP(A124,[1]DI!$A$4:$B$15000,2,FALSE),0)</f>
        <v>6.4000000000000001E-2</v>
      </c>
      <c r="E124" s="141">
        <f t="shared" ca="1" si="52"/>
        <v>1.0002462000000001</v>
      </c>
      <c r="F124" s="141">
        <f ca="1">(TRUNC(PRODUCT($E$12:$E123),16))</f>
        <v>1.0186319564372499</v>
      </c>
      <c r="G124" s="141">
        <f t="shared" ca="1" si="53"/>
        <v>1.01362915550599</v>
      </c>
      <c r="H124" s="141">
        <f t="shared" ca="1" si="54"/>
        <v>1.00493553</v>
      </c>
      <c r="I124" s="140">
        <f t="shared" si="45"/>
        <v>0.04</v>
      </c>
      <c r="J124" s="132">
        <f t="shared" si="46"/>
        <v>43446</v>
      </c>
      <c r="K124" s="123">
        <f t="shared" si="47"/>
        <v>20</v>
      </c>
      <c r="L124" s="142">
        <f t="shared" si="48"/>
        <v>20</v>
      </c>
      <c r="M124" s="143">
        <f t="shared" si="38"/>
        <v>1.0031176049999999</v>
      </c>
      <c r="N124" s="143">
        <f t="shared" ca="1" si="39"/>
        <v>1.0080685220000001</v>
      </c>
      <c r="O124" s="142">
        <f t="shared" si="55"/>
        <v>0</v>
      </c>
      <c r="P124" s="141">
        <f t="shared" ca="1" si="40"/>
        <v>79.700860309999996</v>
      </c>
      <c r="Q124" s="144">
        <f t="shared" si="41"/>
        <v>0</v>
      </c>
      <c r="R124" s="141">
        <f t="shared" si="42"/>
        <v>0</v>
      </c>
      <c r="S124" s="145" t="str">
        <f t="shared" si="49"/>
        <v>A+J=</v>
      </c>
      <c r="T124" s="132">
        <f t="shared" si="50"/>
        <v>43479</v>
      </c>
      <c r="U124" s="3"/>
      <c r="V124" s="4"/>
      <c r="W124" s="21"/>
      <c r="X124" s="54"/>
      <c r="Y124" s="23"/>
      <c r="Z124" s="24"/>
      <c r="AA124" s="23"/>
      <c r="AB124" s="29"/>
      <c r="AC124" s="31"/>
      <c r="AD124" s="23"/>
      <c r="AE124" s="21"/>
      <c r="AF124" s="25"/>
      <c r="AG124" s="22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138">
        <f t="shared" si="43"/>
        <v>43477</v>
      </c>
      <c r="B125" s="139">
        <f t="shared" ca="1" si="51"/>
        <v>9961.70279372</v>
      </c>
      <c r="C125" s="124">
        <f t="shared" si="44"/>
        <v>9878</v>
      </c>
      <c r="D125" s="140">
        <f ca="1">IF(A125&lt;$B$1,VLOOKUP(A125,[1]DI!$A$4:$B$15000,2,FALSE),0)</f>
        <v>0</v>
      </c>
      <c r="E125" s="141">
        <f t="shared" ca="1" si="52"/>
        <v>1</v>
      </c>
      <c r="F125" s="141">
        <f ca="1">(TRUNC(PRODUCT($E$12:$E124),16))</f>
        <v>1.0188827436249299</v>
      </c>
      <c r="G125" s="141">
        <f t="shared" ca="1" si="53"/>
        <v>1.01362915550599</v>
      </c>
      <c r="H125" s="141">
        <f t="shared" ca="1" si="54"/>
        <v>1.00518295</v>
      </c>
      <c r="I125" s="140">
        <f t="shared" si="45"/>
        <v>0.04</v>
      </c>
      <c r="J125" s="132">
        <f t="shared" si="46"/>
        <v>43446</v>
      </c>
      <c r="K125" s="123">
        <f t="shared" si="47"/>
        <v>20</v>
      </c>
      <c r="L125" s="142">
        <f t="shared" si="48"/>
        <v>21</v>
      </c>
      <c r="M125" s="143">
        <f t="shared" si="38"/>
        <v>1.00327374</v>
      </c>
      <c r="N125" s="143">
        <f t="shared" ca="1" si="39"/>
        <v>1.008473658</v>
      </c>
      <c r="O125" s="142">
        <f t="shared" si="55"/>
        <v>0</v>
      </c>
      <c r="P125" s="141">
        <f t="shared" ca="1" si="40"/>
        <v>83.702793720000003</v>
      </c>
      <c r="Q125" s="144">
        <f t="shared" si="41"/>
        <v>0</v>
      </c>
      <c r="R125" s="141">
        <f t="shared" si="42"/>
        <v>0</v>
      </c>
      <c r="S125" s="145" t="str">
        <f t="shared" si="49"/>
        <v>A+J=</v>
      </c>
      <c r="T125" s="132">
        <f t="shared" si="50"/>
        <v>43479</v>
      </c>
      <c r="U125" s="3"/>
      <c r="V125" s="4"/>
      <c r="W125" s="21"/>
      <c r="X125" s="54"/>
      <c r="Y125" s="23"/>
      <c r="Z125" s="24"/>
      <c r="AA125" s="23"/>
      <c r="AB125" s="29"/>
      <c r="AC125" s="31"/>
      <c r="AD125" s="23"/>
      <c r="AE125" s="21"/>
      <c r="AF125" s="25"/>
      <c r="AG125" s="22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138">
        <f t="shared" si="43"/>
        <v>43478</v>
      </c>
      <c r="B126" s="139">
        <f t="shared" ca="1" si="51"/>
        <v>9961.70279372</v>
      </c>
      <c r="C126" s="124">
        <f t="shared" si="44"/>
        <v>9878</v>
      </c>
      <c r="D126" s="140">
        <f ca="1">IF(A126&lt;$B$1,VLOOKUP(A126,[1]DI!$A$4:$B$15000,2,FALSE),0)</f>
        <v>0</v>
      </c>
      <c r="E126" s="141">
        <f t="shared" ca="1" si="52"/>
        <v>1</v>
      </c>
      <c r="F126" s="141">
        <f ca="1">(TRUNC(PRODUCT($E$12:$E125),16))</f>
        <v>1.0188827436249299</v>
      </c>
      <c r="G126" s="141">
        <f t="shared" ca="1" si="53"/>
        <v>1.01362915550599</v>
      </c>
      <c r="H126" s="141">
        <f t="shared" ca="1" si="54"/>
        <v>1.00518295</v>
      </c>
      <c r="I126" s="140">
        <f t="shared" si="45"/>
        <v>0.04</v>
      </c>
      <c r="J126" s="132">
        <f t="shared" si="46"/>
        <v>43446</v>
      </c>
      <c r="K126" s="123">
        <f t="shared" si="47"/>
        <v>20</v>
      </c>
      <c r="L126" s="142">
        <f t="shared" si="48"/>
        <v>21</v>
      </c>
      <c r="M126" s="143">
        <f t="shared" si="38"/>
        <v>1.00327374</v>
      </c>
      <c r="N126" s="143">
        <f t="shared" ca="1" si="39"/>
        <v>1.008473658</v>
      </c>
      <c r="O126" s="142">
        <f t="shared" si="55"/>
        <v>0</v>
      </c>
      <c r="P126" s="141">
        <f t="shared" ca="1" si="40"/>
        <v>83.702793720000003</v>
      </c>
      <c r="Q126" s="144">
        <f t="shared" si="41"/>
        <v>0</v>
      </c>
      <c r="R126" s="141">
        <f t="shared" si="42"/>
        <v>0</v>
      </c>
      <c r="S126" s="145" t="str">
        <f t="shared" si="49"/>
        <v>A+J=</v>
      </c>
      <c r="T126" s="132">
        <f t="shared" si="50"/>
        <v>43479</v>
      </c>
      <c r="U126" s="3"/>
      <c r="V126" s="4"/>
      <c r="W126" s="21"/>
      <c r="X126" s="54"/>
      <c r="Y126" s="23"/>
      <c r="Z126" s="24"/>
      <c r="AA126" s="23"/>
      <c r="AB126" s="29"/>
      <c r="AC126" s="31"/>
      <c r="AD126" s="23"/>
      <c r="AE126" s="21"/>
      <c r="AF126" s="25"/>
      <c r="AG126" s="22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138">
        <f t="shared" si="43"/>
        <v>43479</v>
      </c>
      <c r="B127" s="139">
        <f t="shared" ca="1" si="51"/>
        <v>9961.70279372</v>
      </c>
      <c r="C127" s="124">
        <f t="shared" si="44"/>
        <v>9878</v>
      </c>
      <c r="D127" s="140">
        <f ca="1">IF(A127&lt;$B$1,VLOOKUP(A127,[1]DI!$A$4:$B$15000,2,FALSE),0)</f>
        <v>6.4000000000000001E-2</v>
      </c>
      <c r="E127" s="141">
        <f t="shared" ca="1" si="52"/>
        <v>1.0002462000000001</v>
      </c>
      <c r="F127" s="141">
        <f ca="1">(TRUNC(PRODUCT($E$12:$E126),16))</f>
        <v>1.0188827436249299</v>
      </c>
      <c r="G127" s="141">
        <f t="shared" ca="1" si="53"/>
        <v>1.01362915550599</v>
      </c>
      <c r="H127" s="141">
        <f t="shared" ca="1" si="54"/>
        <v>1.00518295</v>
      </c>
      <c r="I127" s="140">
        <f t="shared" si="45"/>
        <v>0.04</v>
      </c>
      <c r="J127" s="132">
        <f t="shared" si="46"/>
        <v>43446</v>
      </c>
      <c r="K127" s="123">
        <f t="shared" si="47"/>
        <v>21</v>
      </c>
      <c r="L127" s="142">
        <f t="shared" si="48"/>
        <v>21</v>
      </c>
      <c r="M127" s="143">
        <f t="shared" si="38"/>
        <v>1.00327374</v>
      </c>
      <c r="N127" s="143">
        <f t="shared" ca="1" si="39"/>
        <v>1.008473658</v>
      </c>
      <c r="O127" s="142">
        <f t="shared" si="55"/>
        <v>6</v>
      </c>
      <c r="P127" s="141">
        <f t="shared" ca="1" si="40"/>
        <v>83.702793720000003</v>
      </c>
      <c r="Q127" s="144">
        <f t="shared" si="41"/>
        <v>6.1000000000000004E-3</v>
      </c>
      <c r="R127" s="141">
        <f t="shared" si="42"/>
        <v>61</v>
      </c>
      <c r="S127" s="145" t="str">
        <f t="shared" si="49"/>
        <v>A+J=</v>
      </c>
      <c r="T127" s="132">
        <f t="shared" si="50"/>
        <v>43479</v>
      </c>
      <c r="U127" s="3"/>
      <c r="V127" s="4"/>
      <c r="W127" s="21"/>
      <c r="X127" s="54"/>
      <c r="Y127" s="23"/>
      <c r="Z127" s="24"/>
      <c r="AA127" s="23"/>
      <c r="AB127" s="29"/>
      <c r="AC127" s="31"/>
      <c r="AD127" s="23"/>
      <c r="AE127" s="21"/>
      <c r="AF127" s="25"/>
      <c r="AG127" s="22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138">
        <f t="shared" si="43"/>
        <v>43480</v>
      </c>
      <c r="B128" s="139">
        <f t="shared" ca="1" si="51"/>
        <v>9820.9453344899994</v>
      </c>
      <c r="C128" s="124">
        <f t="shared" si="44"/>
        <v>9817</v>
      </c>
      <c r="D128" s="140">
        <f ca="1">IF(A128&lt;$B$1,VLOOKUP(A128,[1]DI!$A$4:$B$15000,2,FALSE),0)</f>
        <v>6.4000000000000001E-2</v>
      </c>
      <c r="E128" s="141">
        <f t="shared" ca="1" si="52"/>
        <v>1.0002462000000001</v>
      </c>
      <c r="F128" s="141">
        <f ca="1">(TRUNC(PRODUCT($E$12:$E127),16))</f>
        <v>1.01913359255641</v>
      </c>
      <c r="G128" s="141">
        <f t="shared" ca="1" si="53"/>
        <v>1.0188827436249299</v>
      </c>
      <c r="H128" s="141">
        <f t="shared" ca="1" si="54"/>
        <v>1.0002462000000001</v>
      </c>
      <c r="I128" s="140">
        <f t="shared" si="45"/>
        <v>0.04</v>
      </c>
      <c r="J128" s="132">
        <f t="shared" si="46"/>
        <v>43479</v>
      </c>
      <c r="K128" s="123">
        <f t="shared" si="47"/>
        <v>1</v>
      </c>
      <c r="L128" s="142">
        <f t="shared" si="48"/>
        <v>1</v>
      </c>
      <c r="M128" s="143">
        <f t="shared" si="38"/>
        <v>1.00015565</v>
      </c>
      <c r="N128" s="143">
        <f t="shared" ca="1" si="39"/>
        <v>1.0004018880000001</v>
      </c>
      <c r="O128" s="142">
        <f t="shared" si="55"/>
        <v>0</v>
      </c>
      <c r="P128" s="141">
        <f t="shared" ca="1" si="40"/>
        <v>3.94533449</v>
      </c>
      <c r="Q128" s="144">
        <f t="shared" si="41"/>
        <v>0</v>
      </c>
      <c r="R128" s="141">
        <f t="shared" si="42"/>
        <v>0</v>
      </c>
      <c r="S128" s="145" t="str">
        <f t="shared" si="49"/>
        <v>A+J=</v>
      </c>
      <c r="T128" s="132">
        <f t="shared" si="50"/>
        <v>43508</v>
      </c>
      <c r="U128" s="3"/>
      <c r="V128" s="4"/>
      <c r="W128" s="21"/>
      <c r="X128" s="54"/>
      <c r="Y128" s="23"/>
      <c r="Z128" s="24"/>
      <c r="AA128" s="23"/>
      <c r="AB128" s="29"/>
      <c r="AC128" s="31"/>
      <c r="AD128" s="23"/>
      <c r="AE128" s="21"/>
      <c r="AF128" s="25"/>
      <c r="AG128" s="22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138">
        <f t="shared" si="43"/>
        <v>43481</v>
      </c>
      <c r="B129" s="139">
        <f t="shared" ca="1" si="51"/>
        <v>9824.8922495200004</v>
      </c>
      <c r="C129" s="124">
        <f t="shared" si="44"/>
        <v>9817</v>
      </c>
      <c r="D129" s="140">
        <f ca="1">IF(A129&lt;$B$1,VLOOKUP(A129,[1]DI!$A$4:$B$15000,2,FALSE),0)</f>
        <v>6.4000000000000001E-2</v>
      </c>
      <c r="E129" s="141">
        <f t="shared" ca="1" si="52"/>
        <v>1.0002462000000001</v>
      </c>
      <c r="F129" s="141">
        <f ca="1">(TRUNC(PRODUCT($E$12:$E128),16))</f>
        <v>1.0193845032469</v>
      </c>
      <c r="G129" s="141">
        <f t="shared" ca="1" si="53"/>
        <v>1.0188827436249299</v>
      </c>
      <c r="H129" s="141">
        <f t="shared" ca="1" si="54"/>
        <v>1.00049246</v>
      </c>
      <c r="I129" s="140">
        <f t="shared" si="45"/>
        <v>0.04</v>
      </c>
      <c r="J129" s="132">
        <f t="shared" si="46"/>
        <v>43479</v>
      </c>
      <c r="K129" s="123">
        <f t="shared" si="47"/>
        <v>2</v>
      </c>
      <c r="L129" s="142">
        <f t="shared" si="48"/>
        <v>2</v>
      </c>
      <c r="M129" s="143">
        <f t="shared" si="38"/>
        <v>1.0003113239999999</v>
      </c>
      <c r="N129" s="143">
        <f t="shared" ca="1" si="39"/>
        <v>1.0008039369999999</v>
      </c>
      <c r="O129" s="142">
        <f t="shared" si="55"/>
        <v>0</v>
      </c>
      <c r="P129" s="141">
        <f t="shared" ca="1" si="40"/>
        <v>7.89224952</v>
      </c>
      <c r="Q129" s="144">
        <f t="shared" si="41"/>
        <v>0</v>
      </c>
      <c r="R129" s="141">
        <f t="shared" si="42"/>
        <v>0</v>
      </c>
      <c r="S129" s="145" t="str">
        <f t="shared" si="49"/>
        <v>A+J=</v>
      </c>
      <c r="T129" s="132">
        <f t="shared" si="50"/>
        <v>43508</v>
      </c>
      <c r="U129" s="3"/>
      <c r="V129" s="4"/>
      <c r="W129" s="21"/>
      <c r="X129" s="54"/>
      <c r="Y129" s="23"/>
      <c r="Z129" s="24"/>
      <c r="AA129" s="23"/>
      <c r="AB129" s="29"/>
      <c r="AC129" s="31"/>
      <c r="AD129" s="23"/>
      <c r="AE129" s="21"/>
      <c r="AF129" s="25"/>
      <c r="AG129" s="22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138">
        <f t="shared" si="43"/>
        <v>43482</v>
      </c>
      <c r="B130" s="139">
        <f t="shared" ca="1" si="51"/>
        <v>9828.8407450899995</v>
      </c>
      <c r="C130" s="124">
        <f t="shared" si="44"/>
        <v>9817</v>
      </c>
      <c r="D130" s="140">
        <f ca="1">IF(A130&lt;$B$1,VLOOKUP(A130,[1]DI!$A$4:$B$15000,2,FALSE),0)</f>
        <v>6.4000000000000001E-2</v>
      </c>
      <c r="E130" s="141">
        <f t="shared" ca="1" si="52"/>
        <v>1.0002462000000001</v>
      </c>
      <c r="F130" s="141">
        <f ca="1">(TRUNC(PRODUCT($E$12:$E129),16))</f>
        <v>1.0196354757116</v>
      </c>
      <c r="G130" s="141">
        <f t="shared" ca="1" si="53"/>
        <v>1.0188827436249299</v>
      </c>
      <c r="H130" s="141">
        <f t="shared" ca="1" si="54"/>
        <v>1.00073878</v>
      </c>
      <c r="I130" s="140">
        <f t="shared" si="45"/>
        <v>0.04</v>
      </c>
      <c r="J130" s="132">
        <f t="shared" si="46"/>
        <v>43479</v>
      </c>
      <c r="K130" s="123">
        <f t="shared" si="47"/>
        <v>3</v>
      </c>
      <c r="L130" s="142">
        <f t="shared" si="48"/>
        <v>3</v>
      </c>
      <c r="M130" s="143">
        <f t="shared" si="38"/>
        <v>1.000467022</v>
      </c>
      <c r="N130" s="143">
        <f t="shared" ca="1" si="39"/>
        <v>1.001206147</v>
      </c>
      <c r="O130" s="142">
        <f t="shared" si="55"/>
        <v>0</v>
      </c>
      <c r="P130" s="141">
        <f t="shared" ca="1" si="40"/>
        <v>11.84074509</v>
      </c>
      <c r="Q130" s="144">
        <f t="shared" si="41"/>
        <v>0</v>
      </c>
      <c r="R130" s="141">
        <f t="shared" si="42"/>
        <v>0</v>
      </c>
      <c r="S130" s="145" t="str">
        <f t="shared" si="49"/>
        <v>A+J=</v>
      </c>
      <c r="T130" s="132">
        <f t="shared" si="50"/>
        <v>43508</v>
      </c>
      <c r="U130" s="3"/>
      <c r="V130" s="4"/>
      <c r="W130" s="21"/>
      <c r="X130" s="54"/>
      <c r="Y130" s="23"/>
      <c r="Z130" s="24"/>
      <c r="AA130" s="23"/>
      <c r="AB130" s="29"/>
      <c r="AC130" s="31"/>
      <c r="AD130" s="23"/>
      <c r="AE130" s="21"/>
      <c r="AF130" s="25"/>
      <c r="AG130" s="22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138">
        <f t="shared" si="43"/>
        <v>43483</v>
      </c>
      <c r="B131" s="139">
        <f t="shared" ca="1" si="51"/>
        <v>9832.79083102</v>
      </c>
      <c r="C131" s="124">
        <f t="shared" si="44"/>
        <v>9817</v>
      </c>
      <c r="D131" s="140">
        <f ca="1">IF(A131&lt;$B$1,VLOOKUP(A131,[1]DI!$A$4:$B$15000,2,FALSE),0)</f>
        <v>6.4000000000000001E-2</v>
      </c>
      <c r="E131" s="141">
        <f t="shared" ca="1" si="52"/>
        <v>1.0002462000000001</v>
      </c>
      <c r="F131" s="141">
        <f ca="1">(TRUNC(PRODUCT($E$12:$E130),16))</f>
        <v>1.0198865099657199</v>
      </c>
      <c r="G131" s="141">
        <f t="shared" ca="1" si="53"/>
        <v>1.0188827436249299</v>
      </c>
      <c r="H131" s="141">
        <f t="shared" ca="1" si="54"/>
        <v>1.0009851599999999</v>
      </c>
      <c r="I131" s="140">
        <f t="shared" si="45"/>
        <v>0.04</v>
      </c>
      <c r="J131" s="132">
        <f t="shared" si="46"/>
        <v>43479</v>
      </c>
      <c r="K131" s="123">
        <f t="shared" si="47"/>
        <v>4</v>
      </c>
      <c r="L131" s="142">
        <f t="shared" si="48"/>
        <v>4</v>
      </c>
      <c r="M131" s="143">
        <f t="shared" si="38"/>
        <v>1.000622745</v>
      </c>
      <c r="N131" s="143">
        <f t="shared" ca="1" si="39"/>
        <v>1.0016085189999999</v>
      </c>
      <c r="O131" s="142">
        <f t="shared" si="55"/>
        <v>0</v>
      </c>
      <c r="P131" s="141">
        <f t="shared" ca="1" si="40"/>
        <v>15.790831020000001</v>
      </c>
      <c r="Q131" s="144">
        <f t="shared" si="41"/>
        <v>0</v>
      </c>
      <c r="R131" s="141">
        <f t="shared" si="42"/>
        <v>0</v>
      </c>
      <c r="S131" s="145" t="str">
        <f t="shared" si="49"/>
        <v>A+J=</v>
      </c>
      <c r="T131" s="132">
        <f t="shared" si="50"/>
        <v>43508</v>
      </c>
      <c r="U131" s="3"/>
      <c r="V131" s="4"/>
      <c r="W131" s="21"/>
      <c r="X131" s="54"/>
      <c r="Y131" s="23"/>
      <c r="Z131" s="24"/>
      <c r="AA131" s="23"/>
      <c r="AB131" s="29"/>
      <c r="AC131" s="31"/>
      <c r="AD131" s="23"/>
      <c r="AE131" s="21"/>
      <c r="AF131" s="25"/>
      <c r="AG131" s="22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138">
        <f t="shared" si="43"/>
        <v>43484</v>
      </c>
      <c r="B132" s="139">
        <f t="shared" ca="1" si="51"/>
        <v>9836.7425858299994</v>
      </c>
      <c r="C132" s="124">
        <f t="shared" si="44"/>
        <v>9817</v>
      </c>
      <c r="D132" s="140">
        <f ca="1">IF(A132&lt;$B$1,VLOOKUP(A132,[1]DI!$A$4:$B$15000,2,FALSE),0)</f>
        <v>0</v>
      </c>
      <c r="E132" s="141">
        <f t="shared" ca="1" si="52"/>
        <v>1</v>
      </c>
      <c r="F132" s="141">
        <f ca="1">(TRUNC(PRODUCT($E$12:$E131),16))</f>
        <v>1.02013760602447</v>
      </c>
      <c r="G132" s="141">
        <f t="shared" ca="1" si="53"/>
        <v>1.0188827436249299</v>
      </c>
      <c r="H132" s="141">
        <f t="shared" ca="1" si="54"/>
        <v>1.00123161</v>
      </c>
      <c r="I132" s="140">
        <f t="shared" si="45"/>
        <v>0.04</v>
      </c>
      <c r="J132" s="132">
        <f t="shared" si="46"/>
        <v>43479</v>
      </c>
      <c r="K132" s="123">
        <f t="shared" si="47"/>
        <v>4</v>
      </c>
      <c r="L132" s="142">
        <f t="shared" si="48"/>
        <v>5</v>
      </c>
      <c r="M132" s="143">
        <f t="shared" si="38"/>
        <v>1.000778492</v>
      </c>
      <c r="N132" s="143">
        <f t="shared" ca="1" si="39"/>
        <v>1.0020110609999999</v>
      </c>
      <c r="O132" s="142">
        <f t="shared" si="55"/>
        <v>0</v>
      </c>
      <c r="P132" s="141">
        <f t="shared" ca="1" si="40"/>
        <v>19.742585829999999</v>
      </c>
      <c r="Q132" s="144">
        <f t="shared" si="41"/>
        <v>0</v>
      </c>
      <c r="R132" s="141">
        <f t="shared" si="42"/>
        <v>0</v>
      </c>
      <c r="S132" s="145" t="str">
        <f t="shared" si="49"/>
        <v>A+J=</v>
      </c>
      <c r="T132" s="132">
        <f t="shared" si="50"/>
        <v>43508</v>
      </c>
      <c r="U132" s="3"/>
      <c r="V132" s="4"/>
      <c r="W132" s="21"/>
      <c r="X132" s="54"/>
      <c r="Y132" s="23"/>
      <c r="Z132" s="24"/>
      <c r="AA132" s="23"/>
      <c r="AB132" s="29"/>
      <c r="AC132" s="31"/>
      <c r="AD132" s="23"/>
      <c r="AE132" s="21"/>
      <c r="AF132" s="25"/>
      <c r="AG132" s="22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138">
        <f t="shared" si="43"/>
        <v>43485</v>
      </c>
      <c r="B133" s="139">
        <f t="shared" ca="1" si="51"/>
        <v>9836.7425858299994</v>
      </c>
      <c r="C133" s="124">
        <f t="shared" si="44"/>
        <v>9817</v>
      </c>
      <c r="D133" s="140">
        <f ca="1">IF(A133&lt;$B$1,VLOOKUP(A133,[1]DI!$A$4:$B$15000,2,FALSE),0)</f>
        <v>0</v>
      </c>
      <c r="E133" s="141">
        <f t="shared" ca="1" si="52"/>
        <v>1</v>
      </c>
      <c r="F133" s="141">
        <f ca="1">(TRUNC(PRODUCT($E$12:$E132),16))</f>
        <v>1.02013760602447</v>
      </c>
      <c r="G133" s="141">
        <f t="shared" ca="1" si="53"/>
        <v>1.0188827436249299</v>
      </c>
      <c r="H133" s="141">
        <f t="shared" ca="1" si="54"/>
        <v>1.00123161</v>
      </c>
      <c r="I133" s="140">
        <f t="shared" si="45"/>
        <v>0.04</v>
      </c>
      <c r="J133" s="132">
        <f t="shared" si="46"/>
        <v>43479</v>
      </c>
      <c r="K133" s="123">
        <f t="shared" si="47"/>
        <v>4</v>
      </c>
      <c r="L133" s="142">
        <f t="shared" si="48"/>
        <v>5</v>
      </c>
      <c r="M133" s="143">
        <f t="shared" si="38"/>
        <v>1.000778492</v>
      </c>
      <c r="N133" s="143">
        <f t="shared" ca="1" si="39"/>
        <v>1.0020110609999999</v>
      </c>
      <c r="O133" s="142">
        <f t="shared" si="55"/>
        <v>0</v>
      </c>
      <c r="P133" s="141">
        <f t="shared" ca="1" si="40"/>
        <v>19.742585829999999</v>
      </c>
      <c r="Q133" s="144">
        <f t="shared" si="41"/>
        <v>0</v>
      </c>
      <c r="R133" s="141">
        <f t="shared" si="42"/>
        <v>0</v>
      </c>
      <c r="S133" s="145" t="str">
        <f t="shared" si="49"/>
        <v>A+J=</v>
      </c>
      <c r="T133" s="132">
        <f t="shared" si="50"/>
        <v>43508</v>
      </c>
      <c r="U133" s="3"/>
      <c r="V133" s="4"/>
      <c r="W133" s="21"/>
      <c r="X133" s="54"/>
      <c r="Y133" s="23"/>
      <c r="Z133" s="24"/>
      <c r="AA133" s="23"/>
      <c r="AB133" s="29"/>
      <c r="AC133" s="31"/>
      <c r="AD133" s="23"/>
      <c r="AE133" s="21"/>
      <c r="AF133" s="25"/>
      <c r="AG133" s="22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138">
        <f t="shared" si="43"/>
        <v>43486</v>
      </c>
      <c r="B134" s="139">
        <f t="shared" ca="1" si="51"/>
        <v>9836.7425858299994</v>
      </c>
      <c r="C134" s="124">
        <f t="shared" si="44"/>
        <v>9817</v>
      </c>
      <c r="D134" s="140">
        <f ca="1">IF(A134&lt;$B$1,VLOOKUP(A134,[1]DI!$A$4:$B$15000,2,FALSE),0)</f>
        <v>6.4000000000000001E-2</v>
      </c>
      <c r="E134" s="141">
        <f t="shared" ca="1" si="52"/>
        <v>1.0002462000000001</v>
      </c>
      <c r="F134" s="141">
        <f ca="1">(TRUNC(PRODUCT($E$12:$E133),16))</f>
        <v>1.02013760602447</v>
      </c>
      <c r="G134" s="141">
        <f t="shared" ca="1" si="53"/>
        <v>1.0188827436249299</v>
      </c>
      <c r="H134" s="141">
        <f t="shared" ca="1" si="54"/>
        <v>1.00123161</v>
      </c>
      <c r="I134" s="140">
        <f t="shared" si="45"/>
        <v>0.04</v>
      </c>
      <c r="J134" s="132">
        <f t="shared" si="46"/>
        <v>43479</v>
      </c>
      <c r="K134" s="123">
        <f t="shared" si="47"/>
        <v>5</v>
      </c>
      <c r="L134" s="142">
        <f t="shared" si="48"/>
        <v>5</v>
      </c>
      <c r="M134" s="143">
        <f t="shared" si="38"/>
        <v>1.000778492</v>
      </c>
      <c r="N134" s="143">
        <f t="shared" ca="1" si="39"/>
        <v>1.0020110609999999</v>
      </c>
      <c r="O134" s="142">
        <f t="shared" si="55"/>
        <v>0</v>
      </c>
      <c r="P134" s="141">
        <f t="shared" ca="1" si="40"/>
        <v>19.742585829999999</v>
      </c>
      <c r="Q134" s="144">
        <f t="shared" si="41"/>
        <v>0</v>
      </c>
      <c r="R134" s="141">
        <f t="shared" si="42"/>
        <v>0</v>
      </c>
      <c r="S134" s="145" t="str">
        <f t="shared" si="49"/>
        <v>A+J=</v>
      </c>
      <c r="T134" s="132">
        <f t="shared" si="50"/>
        <v>43508</v>
      </c>
      <c r="U134" s="3"/>
      <c r="V134" s="4"/>
      <c r="W134" s="21"/>
      <c r="X134" s="54"/>
      <c r="Y134" s="23"/>
      <c r="Z134" s="24"/>
      <c r="AA134" s="23"/>
      <c r="AB134" s="29"/>
      <c r="AC134" s="31"/>
      <c r="AD134" s="23"/>
      <c r="AE134" s="21"/>
      <c r="AF134" s="25"/>
      <c r="AG134" s="22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138">
        <f t="shared" si="43"/>
        <v>43487</v>
      </c>
      <c r="B135" s="139">
        <f t="shared" ca="1" si="51"/>
        <v>9840.6958230100008</v>
      </c>
      <c r="C135" s="124">
        <f t="shared" si="44"/>
        <v>9817</v>
      </c>
      <c r="D135" s="140">
        <f ca="1">IF(A135&lt;$B$1,VLOOKUP(A135,[1]DI!$A$4:$B$15000,2,FALSE),0)</f>
        <v>6.4000000000000001E-2</v>
      </c>
      <c r="E135" s="141">
        <f t="shared" ca="1" si="52"/>
        <v>1.0002462000000001</v>
      </c>
      <c r="F135" s="141">
        <f ca="1">(TRUNC(PRODUCT($E$12:$E134),16))</f>
        <v>1.02038876390307</v>
      </c>
      <c r="G135" s="141">
        <f t="shared" ca="1" si="53"/>
        <v>1.0188827436249299</v>
      </c>
      <c r="H135" s="141">
        <f t="shared" ca="1" si="54"/>
        <v>1.0014781100000001</v>
      </c>
      <c r="I135" s="140">
        <f t="shared" si="45"/>
        <v>0.04</v>
      </c>
      <c r="J135" s="132">
        <f t="shared" si="46"/>
        <v>43479</v>
      </c>
      <c r="K135" s="123">
        <f t="shared" si="47"/>
        <v>6</v>
      </c>
      <c r="L135" s="142">
        <f t="shared" si="48"/>
        <v>6</v>
      </c>
      <c r="M135" s="143">
        <f t="shared" si="38"/>
        <v>1.000934263</v>
      </c>
      <c r="N135" s="143">
        <f t="shared" ca="1" si="39"/>
        <v>1.002413754</v>
      </c>
      <c r="O135" s="142">
        <f t="shared" si="55"/>
        <v>0</v>
      </c>
      <c r="P135" s="141">
        <f t="shared" ca="1" si="40"/>
        <v>23.695823010000002</v>
      </c>
      <c r="Q135" s="144">
        <f t="shared" si="41"/>
        <v>0</v>
      </c>
      <c r="R135" s="141">
        <f t="shared" si="42"/>
        <v>0</v>
      </c>
      <c r="S135" s="145" t="str">
        <f t="shared" si="49"/>
        <v>A+J=</v>
      </c>
      <c r="T135" s="132">
        <f t="shared" si="50"/>
        <v>43508</v>
      </c>
      <c r="U135" s="3"/>
      <c r="V135" s="4"/>
      <c r="W135" s="21"/>
      <c r="X135" s="54"/>
      <c r="Y135" s="23"/>
      <c r="Z135" s="24"/>
      <c r="AA135" s="23"/>
      <c r="AB135" s="29"/>
      <c r="AC135" s="31"/>
      <c r="AD135" s="23"/>
      <c r="AE135" s="21"/>
      <c r="AF135" s="25"/>
      <c r="AG135" s="22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138">
        <f t="shared" si="43"/>
        <v>43488</v>
      </c>
      <c r="B136" s="139">
        <f t="shared" ca="1" si="51"/>
        <v>9844.6506407300003</v>
      </c>
      <c r="C136" s="124">
        <f t="shared" si="44"/>
        <v>9817</v>
      </c>
      <c r="D136" s="140">
        <f ca="1">IF(A136&lt;$B$1,VLOOKUP(A136,[1]DI!$A$4:$B$15000,2,FALSE),0)</f>
        <v>6.4000000000000001E-2</v>
      </c>
      <c r="E136" s="141">
        <f t="shared" ca="1" si="52"/>
        <v>1.0002462000000001</v>
      </c>
      <c r="F136" s="141">
        <f ca="1">(TRUNC(PRODUCT($E$12:$E135),16))</f>
        <v>1.0206399836167499</v>
      </c>
      <c r="G136" s="141">
        <f t="shared" ca="1" si="53"/>
        <v>1.0188827436249299</v>
      </c>
      <c r="H136" s="141">
        <f t="shared" ca="1" si="54"/>
        <v>1.00172467</v>
      </c>
      <c r="I136" s="140">
        <f t="shared" si="45"/>
        <v>0.04</v>
      </c>
      <c r="J136" s="132">
        <f t="shared" si="46"/>
        <v>43479</v>
      </c>
      <c r="K136" s="123">
        <f t="shared" si="47"/>
        <v>7</v>
      </c>
      <c r="L136" s="142">
        <f t="shared" si="48"/>
        <v>7</v>
      </c>
      <c r="M136" s="143">
        <f t="shared" si="38"/>
        <v>1.0010900579999999</v>
      </c>
      <c r="N136" s="143">
        <f t="shared" ca="1" si="39"/>
        <v>1.0028166080000001</v>
      </c>
      <c r="O136" s="142">
        <f t="shared" si="55"/>
        <v>0</v>
      </c>
      <c r="P136" s="141">
        <f t="shared" ca="1" si="40"/>
        <v>27.650640729999999</v>
      </c>
      <c r="Q136" s="144">
        <f t="shared" si="41"/>
        <v>0</v>
      </c>
      <c r="R136" s="141">
        <f t="shared" si="42"/>
        <v>0</v>
      </c>
      <c r="S136" s="145" t="str">
        <f t="shared" si="49"/>
        <v>A+J=</v>
      </c>
      <c r="T136" s="132">
        <f t="shared" si="50"/>
        <v>43508</v>
      </c>
      <c r="U136" s="3"/>
      <c r="V136" s="4"/>
      <c r="W136" s="21"/>
      <c r="X136" s="54"/>
      <c r="Y136" s="23"/>
      <c r="Z136" s="24"/>
      <c r="AA136" s="23"/>
      <c r="AB136" s="29"/>
      <c r="AC136" s="31"/>
      <c r="AD136" s="23"/>
      <c r="AE136" s="21"/>
      <c r="AF136" s="25"/>
      <c r="AG136" s="22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138">
        <f t="shared" si="43"/>
        <v>43489</v>
      </c>
      <c r="B137" s="139">
        <f t="shared" ca="1" si="51"/>
        <v>9848.6071371599992</v>
      </c>
      <c r="C137" s="124">
        <f t="shared" si="44"/>
        <v>9817</v>
      </c>
      <c r="D137" s="140">
        <f ca="1">IF(A137&lt;$B$1,VLOOKUP(A137,[1]DI!$A$4:$B$15000,2,FALSE),0)</f>
        <v>6.4000000000000001E-2</v>
      </c>
      <c r="E137" s="141">
        <f t="shared" ca="1" si="52"/>
        <v>1.0002462000000001</v>
      </c>
      <c r="F137" s="141">
        <f ca="1">(TRUNC(PRODUCT($E$12:$E136),16))</f>
        <v>1.0208912651807101</v>
      </c>
      <c r="G137" s="141">
        <f t="shared" ca="1" si="53"/>
        <v>1.0188827436249299</v>
      </c>
      <c r="H137" s="141">
        <f t="shared" ca="1" si="54"/>
        <v>1.0019712999999999</v>
      </c>
      <c r="I137" s="140">
        <f t="shared" si="45"/>
        <v>0.04</v>
      </c>
      <c r="J137" s="132">
        <f t="shared" si="46"/>
        <v>43479</v>
      </c>
      <c r="K137" s="123">
        <f t="shared" si="47"/>
        <v>8</v>
      </c>
      <c r="L137" s="142">
        <f t="shared" si="48"/>
        <v>8</v>
      </c>
      <c r="M137" s="143">
        <f t="shared" si="38"/>
        <v>1.0012458769999999</v>
      </c>
      <c r="N137" s="143">
        <f t="shared" ca="1" si="39"/>
        <v>1.0032196330000001</v>
      </c>
      <c r="O137" s="142">
        <f t="shared" si="55"/>
        <v>0</v>
      </c>
      <c r="P137" s="141">
        <f t="shared" ca="1" si="40"/>
        <v>31.607137160000001</v>
      </c>
      <c r="Q137" s="144">
        <f t="shared" si="41"/>
        <v>0</v>
      </c>
      <c r="R137" s="141">
        <f t="shared" si="42"/>
        <v>0</v>
      </c>
      <c r="S137" s="145" t="str">
        <f t="shared" si="49"/>
        <v>A+J=</v>
      </c>
      <c r="T137" s="132">
        <f t="shared" si="50"/>
        <v>43508</v>
      </c>
      <c r="U137" s="3"/>
      <c r="V137" s="4"/>
      <c r="W137" s="21"/>
      <c r="X137" s="54"/>
      <c r="Y137" s="23"/>
      <c r="Z137" s="24"/>
      <c r="AA137" s="23"/>
      <c r="AB137" s="29"/>
      <c r="AC137" s="31"/>
      <c r="AD137" s="23"/>
      <c r="AE137" s="21"/>
      <c r="AF137" s="25"/>
      <c r="AG137" s="22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138">
        <f t="shared" si="43"/>
        <v>43490</v>
      </c>
      <c r="B138" s="139">
        <f t="shared" ca="1" si="51"/>
        <v>9852.5651257600002</v>
      </c>
      <c r="C138" s="124">
        <f t="shared" si="44"/>
        <v>9817</v>
      </c>
      <c r="D138" s="140">
        <f ca="1">IF(A138&lt;$B$1,VLOOKUP(A138,[1]DI!$A$4:$B$15000,2,FALSE),0)</f>
        <v>6.4000000000000001E-2</v>
      </c>
      <c r="E138" s="141">
        <f t="shared" ca="1" si="52"/>
        <v>1.0002462000000001</v>
      </c>
      <c r="F138" s="141">
        <f ca="1">(TRUNC(PRODUCT($E$12:$E137),16))</f>
        <v>1.0211426086102</v>
      </c>
      <c r="G138" s="141">
        <f t="shared" ca="1" si="53"/>
        <v>1.0188827436249299</v>
      </c>
      <c r="H138" s="141">
        <f t="shared" ca="1" si="54"/>
        <v>1.00221798</v>
      </c>
      <c r="I138" s="140">
        <f t="shared" si="45"/>
        <v>0.04</v>
      </c>
      <c r="J138" s="132">
        <f t="shared" si="46"/>
        <v>43479</v>
      </c>
      <c r="K138" s="123">
        <f t="shared" si="47"/>
        <v>9</v>
      </c>
      <c r="L138" s="142">
        <f t="shared" si="48"/>
        <v>9</v>
      </c>
      <c r="M138" s="143">
        <f t="shared" si="38"/>
        <v>1.0014017209999999</v>
      </c>
      <c r="N138" s="143">
        <f t="shared" ca="1" si="39"/>
        <v>1.00362281</v>
      </c>
      <c r="O138" s="142">
        <f t="shared" si="55"/>
        <v>0</v>
      </c>
      <c r="P138" s="141">
        <f t="shared" ca="1" si="40"/>
        <v>35.565125760000001</v>
      </c>
      <c r="Q138" s="144">
        <f t="shared" si="41"/>
        <v>0</v>
      </c>
      <c r="R138" s="141">
        <f t="shared" si="42"/>
        <v>0</v>
      </c>
      <c r="S138" s="145" t="str">
        <f t="shared" si="49"/>
        <v>A+J=</v>
      </c>
      <c r="T138" s="132">
        <f t="shared" si="50"/>
        <v>43508</v>
      </c>
      <c r="U138" s="3"/>
      <c r="V138" s="4"/>
      <c r="W138" s="21"/>
      <c r="X138" s="54"/>
      <c r="Y138" s="23"/>
      <c r="Z138" s="24"/>
      <c r="AA138" s="23"/>
      <c r="AB138" s="29"/>
      <c r="AC138" s="31"/>
      <c r="AD138" s="23"/>
      <c r="AE138" s="21"/>
      <c r="AF138" s="25"/>
      <c r="AG138" s="22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138">
        <f t="shared" si="43"/>
        <v>43491</v>
      </c>
      <c r="B139" s="139">
        <f t="shared" ca="1" si="51"/>
        <v>9856.5247930799997</v>
      </c>
      <c r="C139" s="124">
        <f t="shared" si="44"/>
        <v>9817</v>
      </c>
      <c r="D139" s="140">
        <f ca="1">IF(A139&lt;$B$1,VLOOKUP(A139,[1]DI!$A$4:$B$15000,2,FALSE),0)</f>
        <v>0</v>
      </c>
      <c r="E139" s="141">
        <f t="shared" ca="1" si="52"/>
        <v>1</v>
      </c>
      <c r="F139" s="141">
        <f ca="1">(TRUNC(PRODUCT($E$12:$E138),16))</f>
        <v>1.02139401392044</v>
      </c>
      <c r="G139" s="141">
        <f t="shared" ca="1" si="53"/>
        <v>1.0188827436249299</v>
      </c>
      <c r="H139" s="141">
        <f t="shared" ca="1" si="54"/>
        <v>1.00246473</v>
      </c>
      <c r="I139" s="140">
        <f t="shared" si="45"/>
        <v>0.04</v>
      </c>
      <c r="J139" s="132">
        <f t="shared" si="46"/>
        <v>43479</v>
      </c>
      <c r="K139" s="123">
        <f t="shared" si="47"/>
        <v>9</v>
      </c>
      <c r="L139" s="142">
        <f t="shared" si="48"/>
        <v>10</v>
      </c>
      <c r="M139" s="143">
        <f t="shared" si="38"/>
        <v>1.0015575889999999</v>
      </c>
      <c r="N139" s="143">
        <f t="shared" ca="1" si="39"/>
        <v>1.0040261580000001</v>
      </c>
      <c r="O139" s="142">
        <f t="shared" si="55"/>
        <v>0</v>
      </c>
      <c r="P139" s="141">
        <f t="shared" ca="1" si="40"/>
        <v>39.524793080000002</v>
      </c>
      <c r="Q139" s="144">
        <f t="shared" si="41"/>
        <v>0</v>
      </c>
      <c r="R139" s="141">
        <f t="shared" si="42"/>
        <v>0</v>
      </c>
      <c r="S139" s="145" t="str">
        <f t="shared" si="49"/>
        <v>A+J=</v>
      </c>
      <c r="T139" s="132">
        <f t="shared" si="50"/>
        <v>43508</v>
      </c>
      <c r="U139" s="3"/>
      <c r="V139" s="4"/>
      <c r="W139" s="21"/>
      <c r="X139" s="54"/>
      <c r="Y139" s="23"/>
      <c r="Z139" s="24"/>
      <c r="AA139" s="23"/>
      <c r="AB139" s="29"/>
      <c r="AC139" s="31"/>
      <c r="AD139" s="23"/>
      <c r="AE139" s="21"/>
      <c r="AF139" s="25"/>
      <c r="AG139" s="22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138">
        <f t="shared" si="43"/>
        <v>43492</v>
      </c>
      <c r="B140" s="139">
        <f t="shared" ca="1" si="51"/>
        <v>9856.5247930799997</v>
      </c>
      <c r="C140" s="124">
        <f t="shared" si="44"/>
        <v>9817</v>
      </c>
      <c r="D140" s="140">
        <f ca="1">IF(A140&lt;$B$1,VLOOKUP(A140,[1]DI!$A$4:$B$15000,2,FALSE),0)</f>
        <v>0</v>
      </c>
      <c r="E140" s="141">
        <f t="shared" ca="1" si="52"/>
        <v>1</v>
      </c>
      <c r="F140" s="141">
        <f ca="1">(TRUNC(PRODUCT($E$12:$E139),16))</f>
        <v>1.02139401392044</v>
      </c>
      <c r="G140" s="141">
        <f t="shared" ca="1" si="53"/>
        <v>1.0188827436249299</v>
      </c>
      <c r="H140" s="141">
        <f t="shared" ca="1" si="54"/>
        <v>1.00246473</v>
      </c>
      <c r="I140" s="140">
        <f t="shared" si="45"/>
        <v>0.04</v>
      </c>
      <c r="J140" s="132">
        <f t="shared" si="46"/>
        <v>43479</v>
      </c>
      <c r="K140" s="123">
        <f t="shared" si="47"/>
        <v>9</v>
      </c>
      <c r="L140" s="142">
        <f t="shared" si="48"/>
        <v>10</v>
      </c>
      <c r="M140" s="143">
        <f t="shared" ref="M140:M203" si="56">ROUND((I140+1)^(L140/252),9)</f>
        <v>1.0015575889999999</v>
      </c>
      <c r="N140" s="143">
        <f t="shared" ref="N140:N203" ca="1" si="57">ROUND(H140*M140,9)</f>
        <v>1.0040261580000001</v>
      </c>
      <c r="O140" s="142">
        <f t="shared" si="55"/>
        <v>0</v>
      </c>
      <c r="P140" s="141">
        <f t="shared" ref="P140:P203" ca="1" si="58">TRUNC(((N140-1)*C140),8)</f>
        <v>39.524793080000002</v>
      </c>
      <c r="Q140" s="144">
        <f t="shared" ref="Q140:Q203" si="59">IF($O140&gt;0,VLOOKUP($O140,$W$12:$AC$150,7),0)</f>
        <v>0</v>
      </c>
      <c r="R140" s="141">
        <f t="shared" ref="R140:R203" si="60">IF(Q140&gt;0,TRUNC(Q140*C$12,8),0)</f>
        <v>0</v>
      </c>
      <c r="S140" s="145" t="str">
        <f t="shared" si="49"/>
        <v>A+J=</v>
      </c>
      <c r="T140" s="132">
        <f t="shared" si="50"/>
        <v>43508</v>
      </c>
      <c r="U140" s="3"/>
      <c r="V140" s="4"/>
      <c r="W140" s="21"/>
      <c r="X140" s="54"/>
      <c r="Y140" s="23"/>
      <c r="Z140" s="24"/>
      <c r="AA140" s="23"/>
      <c r="AB140" s="29"/>
      <c r="AC140" s="31"/>
      <c r="AD140" s="23"/>
      <c r="AE140" s="21"/>
      <c r="AF140" s="25"/>
      <c r="AG140" s="22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138">
        <f t="shared" ref="A141:A204" si="61">(A140+1)</f>
        <v>43493</v>
      </c>
      <c r="B141" s="139">
        <f t="shared" ca="1" si="51"/>
        <v>9856.5247930799997</v>
      </c>
      <c r="C141" s="124">
        <f t="shared" ref="C141:C204" si="62">(C140-R140)</f>
        <v>9817</v>
      </c>
      <c r="D141" s="140">
        <f ca="1">IF(A141&lt;$B$1,VLOOKUP(A141,[1]DI!$A$4:$B$15000,2,FALSE),0)</f>
        <v>6.4000000000000001E-2</v>
      </c>
      <c r="E141" s="141">
        <f t="shared" ca="1" si="52"/>
        <v>1.0002462000000001</v>
      </c>
      <c r="F141" s="141">
        <f ca="1">(TRUNC(PRODUCT($E$12:$E140),16))</f>
        <v>1.02139401392044</v>
      </c>
      <c r="G141" s="141">
        <f t="shared" ca="1" si="53"/>
        <v>1.0188827436249299</v>
      </c>
      <c r="H141" s="141">
        <f t="shared" ca="1" si="54"/>
        <v>1.00246473</v>
      </c>
      <c r="I141" s="140">
        <f t="shared" ref="I141:I204" si="63">I140</f>
        <v>0.04</v>
      </c>
      <c r="J141" s="132">
        <f t="shared" ref="J141:J204" si="64">IF(O140&gt;0,VLOOKUP(O140,W$12:AG$150,2),J140)</f>
        <v>43479</v>
      </c>
      <c r="K141" s="123">
        <f t="shared" ref="K141:K204" si="65">IF(A141&gt;J141,IF(NETWORKDAYS(J141,A141,$W$160:$W$544)-1=0,1,NETWORKDAYS(J141,A141,$W$160:$W$544)-1),0)</f>
        <v>10</v>
      </c>
      <c r="L141" s="142">
        <f t="shared" ref="L141:L204" si="66">IF(AND(K141=1,K140=1),1,IF(K141&gt;0,IF(K141=K140,K141+1,K141),0))</f>
        <v>10</v>
      </c>
      <c r="M141" s="143">
        <f t="shared" si="56"/>
        <v>1.0015575889999999</v>
      </c>
      <c r="N141" s="143">
        <f t="shared" ca="1" si="57"/>
        <v>1.0040261580000001</v>
      </c>
      <c r="O141" s="142">
        <f t="shared" ref="O141:O204" si="67">IF(VLOOKUP(A141,X$12:AE$150,8)=VLOOKUP(A140,X$12:AE$150,8),0,VLOOKUP(A141,X$12:AE$150,8))</f>
        <v>0</v>
      </c>
      <c r="P141" s="141">
        <f t="shared" ca="1" si="58"/>
        <v>39.524793080000002</v>
      </c>
      <c r="Q141" s="144">
        <f t="shared" si="59"/>
        <v>0</v>
      </c>
      <c r="R141" s="141">
        <f t="shared" si="60"/>
        <v>0</v>
      </c>
      <c r="S141" s="145" t="str">
        <f t="shared" ref="S141:S204" si="68">IF(O140&gt;0,VLOOKUP(O140,W$12:AG$150,10),S140)</f>
        <v>A+J=</v>
      </c>
      <c r="T141" s="132">
        <f t="shared" ref="T141:T204" si="69">IF(O140&gt;0,VLOOKUP(O140,W$12:AG$150,11),T140)</f>
        <v>43508</v>
      </c>
      <c r="U141" s="3"/>
      <c r="V141" s="4"/>
      <c r="W141" s="21"/>
      <c r="X141" s="54"/>
      <c r="Y141" s="23"/>
      <c r="Z141" s="24"/>
      <c r="AA141" s="23"/>
      <c r="AB141" s="29"/>
      <c r="AC141" s="31"/>
      <c r="AD141" s="23"/>
      <c r="AE141" s="21"/>
      <c r="AF141" s="25"/>
      <c r="AG141" s="22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138">
        <f t="shared" si="61"/>
        <v>43494</v>
      </c>
      <c r="B142" s="139">
        <f t="shared" ref="B142:B205" ca="1" si="70">IF(A142&lt;=TODAY(),C142+P142,IF(AND(A142&gt;TODAY(),A142&lt;=$B$1),IF(VLOOKUP(TODAY(),$A$10:$D$5000,4,FALSE)=0,"n.d",C142+P142),"n.d"))</f>
        <v>9860.4860507499998</v>
      </c>
      <c r="C142" s="124">
        <f t="shared" si="62"/>
        <v>9817</v>
      </c>
      <c r="D142" s="140">
        <f ca="1">IF(A142&lt;$B$1,VLOOKUP(A142,[1]DI!$A$4:$B$15000,2,FALSE),0)</f>
        <v>6.4000000000000001E-2</v>
      </c>
      <c r="E142" s="141">
        <f t="shared" ref="E142:E205" ca="1" si="71">ROUND(((1+D142)^(1/252)),8)</f>
        <v>1.0002462000000001</v>
      </c>
      <c r="F142" s="141">
        <f ca="1">(TRUNC(PRODUCT($E$12:$E141),16))</f>
        <v>1.02164548112667</v>
      </c>
      <c r="G142" s="141">
        <f t="shared" ref="G142:G205" ca="1" si="72">IF(O141&gt;0,F141,G141)</f>
        <v>1.0188827436249299</v>
      </c>
      <c r="H142" s="141">
        <f t="shared" ref="H142:H205" ca="1" si="73">ROUND(F142/G142,8)</f>
        <v>1.00271154</v>
      </c>
      <c r="I142" s="140">
        <f t="shared" si="63"/>
        <v>0.04</v>
      </c>
      <c r="J142" s="132">
        <f t="shared" si="64"/>
        <v>43479</v>
      </c>
      <c r="K142" s="123">
        <f t="shared" si="65"/>
        <v>11</v>
      </c>
      <c r="L142" s="142">
        <f t="shared" si="66"/>
        <v>11</v>
      </c>
      <c r="M142" s="143">
        <f t="shared" si="56"/>
        <v>1.001713482</v>
      </c>
      <c r="N142" s="143">
        <f t="shared" ca="1" si="57"/>
        <v>1.004429668</v>
      </c>
      <c r="O142" s="142">
        <f t="shared" si="67"/>
        <v>0</v>
      </c>
      <c r="P142" s="141">
        <f t="shared" ca="1" si="58"/>
        <v>43.486050749999997</v>
      </c>
      <c r="Q142" s="144">
        <f t="shared" si="59"/>
        <v>0</v>
      </c>
      <c r="R142" s="141">
        <f t="shared" si="60"/>
        <v>0</v>
      </c>
      <c r="S142" s="145" t="str">
        <f t="shared" si="68"/>
        <v>A+J=</v>
      </c>
      <c r="T142" s="132">
        <f t="shared" si="69"/>
        <v>43508</v>
      </c>
      <c r="U142" s="3"/>
      <c r="V142" s="3"/>
      <c r="W142" s="21"/>
      <c r="X142" s="54"/>
      <c r="Y142" s="23"/>
      <c r="Z142" s="24"/>
      <c r="AA142" s="23"/>
      <c r="AB142" s="29"/>
      <c r="AC142" s="31"/>
      <c r="AD142" s="23"/>
      <c r="AE142" s="21"/>
      <c r="AF142" s="25"/>
      <c r="AG142" s="22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138">
        <f t="shared" si="61"/>
        <v>43495</v>
      </c>
      <c r="B143" s="139">
        <f t="shared" ca="1" si="70"/>
        <v>9864.4487809700004</v>
      </c>
      <c r="C143" s="124">
        <f t="shared" si="62"/>
        <v>9817</v>
      </c>
      <c r="D143" s="140">
        <f ca="1">IF(A143&lt;$B$1,VLOOKUP(A143,[1]DI!$A$4:$B$15000,2,FALSE),0)</f>
        <v>6.4000000000000001E-2</v>
      </c>
      <c r="E143" s="141">
        <f t="shared" ca="1" si="71"/>
        <v>1.0002462000000001</v>
      </c>
      <c r="F143" s="141">
        <f ca="1">(TRUNC(PRODUCT($E$12:$E142),16))</f>
        <v>1.0218970102441201</v>
      </c>
      <c r="G143" s="141">
        <f t="shared" ca="1" si="72"/>
        <v>1.0188827436249299</v>
      </c>
      <c r="H143" s="141">
        <f t="shared" ca="1" si="73"/>
        <v>1.0029584</v>
      </c>
      <c r="I143" s="140">
        <f t="shared" si="63"/>
        <v>0.04</v>
      </c>
      <c r="J143" s="132">
        <f t="shared" si="64"/>
        <v>43479</v>
      </c>
      <c r="K143" s="123">
        <f t="shared" si="65"/>
        <v>12</v>
      </c>
      <c r="L143" s="142">
        <f t="shared" si="66"/>
        <v>12</v>
      </c>
      <c r="M143" s="143">
        <f t="shared" si="56"/>
        <v>1.001869398</v>
      </c>
      <c r="N143" s="143">
        <f t="shared" ca="1" si="57"/>
        <v>1.0048333279999999</v>
      </c>
      <c r="O143" s="142">
        <f t="shared" si="67"/>
        <v>0</v>
      </c>
      <c r="P143" s="141">
        <f t="shared" ca="1" si="58"/>
        <v>47.448780970000001</v>
      </c>
      <c r="Q143" s="144">
        <f t="shared" si="59"/>
        <v>0</v>
      </c>
      <c r="R143" s="141">
        <f t="shared" si="60"/>
        <v>0</v>
      </c>
      <c r="S143" s="145" t="str">
        <f t="shared" si="68"/>
        <v>A+J=</v>
      </c>
      <c r="T143" s="132">
        <f t="shared" si="69"/>
        <v>43508</v>
      </c>
      <c r="U143" s="3"/>
      <c r="V143" s="3"/>
      <c r="W143" s="21"/>
      <c r="X143" s="54"/>
      <c r="Y143" s="23"/>
      <c r="Z143" s="24"/>
      <c r="AA143" s="23"/>
      <c r="AB143" s="29"/>
      <c r="AC143" s="31"/>
      <c r="AD143" s="23"/>
      <c r="AE143" s="21"/>
      <c r="AF143" s="25"/>
      <c r="AG143" s="22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138">
        <f t="shared" si="61"/>
        <v>43496</v>
      </c>
      <c r="B144" s="139">
        <f t="shared" ca="1" si="70"/>
        <v>9868.4132095299992</v>
      </c>
      <c r="C144" s="124">
        <f t="shared" si="62"/>
        <v>9817</v>
      </c>
      <c r="D144" s="140">
        <f ca="1">IF(A144&lt;$B$1,VLOOKUP(A144,[1]DI!$A$4:$B$15000,2,FALSE),0)</f>
        <v>6.4000000000000001E-2</v>
      </c>
      <c r="E144" s="141">
        <f t="shared" ca="1" si="71"/>
        <v>1.0002462000000001</v>
      </c>
      <c r="F144" s="141">
        <f ca="1">(TRUNC(PRODUCT($E$12:$E143),16))</f>
        <v>1.0221486012880401</v>
      </c>
      <c r="G144" s="141">
        <f t="shared" ca="1" si="72"/>
        <v>1.0188827436249299</v>
      </c>
      <c r="H144" s="141">
        <f t="shared" ca="1" si="73"/>
        <v>1.0032053299999999</v>
      </c>
      <c r="I144" s="140">
        <f t="shared" si="63"/>
        <v>0.04</v>
      </c>
      <c r="J144" s="132">
        <f t="shared" si="64"/>
        <v>43479</v>
      </c>
      <c r="K144" s="123">
        <f t="shared" si="65"/>
        <v>13</v>
      </c>
      <c r="L144" s="142">
        <f t="shared" si="66"/>
        <v>13</v>
      </c>
      <c r="M144" s="143">
        <f t="shared" si="56"/>
        <v>1.002025339</v>
      </c>
      <c r="N144" s="143">
        <f t="shared" ca="1" si="57"/>
        <v>1.0052371609999999</v>
      </c>
      <c r="O144" s="142">
        <f t="shared" si="67"/>
        <v>0</v>
      </c>
      <c r="P144" s="141">
        <f t="shared" ca="1" si="58"/>
        <v>51.413209530000003</v>
      </c>
      <c r="Q144" s="144">
        <f t="shared" si="59"/>
        <v>0</v>
      </c>
      <c r="R144" s="141">
        <f t="shared" si="60"/>
        <v>0</v>
      </c>
      <c r="S144" s="145" t="str">
        <f t="shared" si="68"/>
        <v>A+J=</v>
      </c>
      <c r="T144" s="132">
        <f t="shared" si="69"/>
        <v>43508</v>
      </c>
      <c r="U144" s="3"/>
      <c r="V144" s="3"/>
      <c r="W144" s="21"/>
      <c r="X144" s="54"/>
      <c r="Y144" s="23"/>
      <c r="Z144" s="24"/>
      <c r="AA144" s="23"/>
      <c r="AB144" s="29"/>
      <c r="AC144" s="31"/>
      <c r="AD144" s="23"/>
      <c r="AE144" s="21"/>
      <c r="AF144" s="25"/>
      <c r="AG144" s="22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138">
        <f t="shared" si="61"/>
        <v>43497</v>
      </c>
      <c r="B145" s="139">
        <f t="shared" ca="1" si="70"/>
        <v>9872.3792186299997</v>
      </c>
      <c r="C145" s="124">
        <f t="shared" si="62"/>
        <v>9817</v>
      </c>
      <c r="D145" s="140">
        <f ca="1">IF(A145&lt;$B$1,VLOOKUP(A145,[1]DI!$A$4:$B$15000,2,FALSE),0)</f>
        <v>6.4000000000000001E-2</v>
      </c>
      <c r="E145" s="141">
        <f t="shared" ca="1" si="71"/>
        <v>1.0002462000000001</v>
      </c>
      <c r="F145" s="141">
        <f ca="1">(TRUNC(PRODUCT($E$12:$E144),16))</f>
        <v>1.0224002542736801</v>
      </c>
      <c r="G145" s="141">
        <f t="shared" ca="1" si="72"/>
        <v>1.0188827436249299</v>
      </c>
      <c r="H145" s="141">
        <f t="shared" ca="1" si="73"/>
        <v>1.0034523200000001</v>
      </c>
      <c r="I145" s="140">
        <f t="shared" si="63"/>
        <v>0.04</v>
      </c>
      <c r="J145" s="132">
        <f t="shared" si="64"/>
        <v>43479</v>
      </c>
      <c r="K145" s="123">
        <f t="shared" si="65"/>
        <v>14</v>
      </c>
      <c r="L145" s="142">
        <f t="shared" si="66"/>
        <v>14</v>
      </c>
      <c r="M145" s="143">
        <f t="shared" si="56"/>
        <v>1.0021813040000001</v>
      </c>
      <c r="N145" s="143">
        <f t="shared" ca="1" si="57"/>
        <v>1.005641155</v>
      </c>
      <c r="O145" s="142">
        <f t="shared" si="67"/>
        <v>0</v>
      </c>
      <c r="P145" s="141">
        <f t="shared" ca="1" si="58"/>
        <v>55.379218629999997</v>
      </c>
      <c r="Q145" s="144">
        <f t="shared" si="59"/>
        <v>0</v>
      </c>
      <c r="R145" s="141">
        <f t="shared" si="60"/>
        <v>0</v>
      </c>
      <c r="S145" s="145" t="str">
        <f t="shared" si="68"/>
        <v>A+J=</v>
      </c>
      <c r="T145" s="132">
        <f t="shared" si="69"/>
        <v>43508</v>
      </c>
      <c r="U145" s="3"/>
      <c r="V145" s="3"/>
      <c r="W145" s="21"/>
      <c r="X145" s="54"/>
      <c r="Y145" s="23"/>
      <c r="Z145" s="24"/>
      <c r="AA145" s="23"/>
      <c r="AB145" s="29"/>
      <c r="AC145" s="31"/>
      <c r="AD145" s="23"/>
      <c r="AE145" s="21"/>
      <c r="AF145" s="25"/>
      <c r="AG145" s="22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138">
        <f t="shared" si="61"/>
        <v>43498</v>
      </c>
      <c r="B146" s="139">
        <f t="shared" ca="1" si="70"/>
        <v>9876.3468082599993</v>
      </c>
      <c r="C146" s="124">
        <f t="shared" si="62"/>
        <v>9817</v>
      </c>
      <c r="D146" s="140">
        <f ca="1">IF(A146&lt;$B$1,VLOOKUP(A146,[1]DI!$A$4:$B$15000,2,FALSE),0)</f>
        <v>0</v>
      </c>
      <c r="E146" s="141">
        <f t="shared" ca="1" si="71"/>
        <v>1</v>
      </c>
      <c r="F146" s="141">
        <f ca="1">(TRUNC(PRODUCT($E$12:$E145),16))</f>
        <v>1.0226519692162801</v>
      </c>
      <c r="G146" s="141">
        <f t="shared" ca="1" si="72"/>
        <v>1.0188827436249299</v>
      </c>
      <c r="H146" s="141">
        <f t="shared" ca="1" si="73"/>
        <v>1.0036993700000001</v>
      </c>
      <c r="I146" s="140">
        <f t="shared" si="63"/>
        <v>0.04</v>
      </c>
      <c r="J146" s="132">
        <f t="shared" si="64"/>
        <v>43479</v>
      </c>
      <c r="K146" s="123">
        <f t="shared" si="65"/>
        <v>14</v>
      </c>
      <c r="L146" s="142">
        <f t="shared" si="66"/>
        <v>15</v>
      </c>
      <c r="M146" s="143">
        <f t="shared" si="56"/>
        <v>1.0023372930000001</v>
      </c>
      <c r="N146" s="143">
        <f t="shared" ca="1" si="57"/>
        <v>1.00604531</v>
      </c>
      <c r="O146" s="142">
        <f t="shared" si="67"/>
        <v>0</v>
      </c>
      <c r="P146" s="141">
        <f t="shared" ca="1" si="58"/>
        <v>59.346808260000003</v>
      </c>
      <c r="Q146" s="144">
        <f t="shared" si="59"/>
        <v>0</v>
      </c>
      <c r="R146" s="141">
        <f t="shared" si="60"/>
        <v>0</v>
      </c>
      <c r="S146" s="145" t="str">
        <f t="shared" si="68"/>
        <v>A+J=</v>
      </c>
      <c r="T146" s="132">
        <f t="shared" si="69"/>
        <v>43508</v>
      </c>
      <c r="U146" s="3"/>
      <c r="V146" s="3"/>
      <c r="W146" s="21"/>
      <c r="X146" s="54"/>
      <c r="Y146" s="23"/>
      <c r="Z146" s="24"/>
      <c r="AA146" s="23"/>
      <c r="AB146" s="29"/>
      <c r="AC146" s="31"/>
      <c r="AD146" s="23"/>
      <c r="AE146" s="21"/>
      <c r="AF146" s="25"/>
      <c r="AG146" s="22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138">
        <f t="shared" si="61"/>
        <v>43499</v>
      </c>
      <c r="B147" s="139">
        <f t="shared" ca="1" si="70"/>
        <v>9876.3468082599993</v>
      </c>
      <c r="C147" s="124">
        <f t="shared" si="62"/>
        <v>9817</v>
      </c>
      <c r="D147" s="140">
        <f ca="1">IF(A147&lt;$B$1,VLOOKUP(A147,[1]DI!$A$4:$B$15000,2,FALSE),0)</f>
        <v>0</v>
      </c>
      <c r="E147" s="141">
        <f t="shared" ca="1" si="71"/>
        <v>1</v>
      </c>
      <c r="F147" s="141">
        <f ca="1">(TRUNC(PRODUCT($E$12:$E146),16))</f>
        <v>1.0226519692162801</v>
      </c>
      <c r="G147" s="141">
        <f t="shared" ca="1" si="72"/>
        <v>1.0188827436249299</v>
      </c>
      <c r="H147" s="141">
        <f t="shared" ca="1" si="73"/>
        <v>1.0036993700000001</v>
      </c>
      <c r="I147" s="140">
        <f t="shared" si="63"/>
        <v>0.04</v>
      </c>
      <c r="J147" s="132">
        <f t="shared" si="64"/>
        <v>43479</v>
      </c>
      <c r="K147" s="123">
        <f t="shared" si="65"/>
        <v>14</v>
      </c>
      <c r="L147" s="142">
        <f t="shared" si="66"/>
        <v>15</v>
      </c>
      <c r="M147" s="143">
        <f t="shared" si="56"/>
        <v>1.0023372930000001</v>
      </c>
      <c r="N147" s="143">
        <f t="shared" ca="1" si="57"/>
        <v>1.00604531</v>
      </c>
      <c r="O147" s="142">
        <f t="shared" si="67"/>
        <v>0</v>
      </c>
      <c r="P147" s="141">
        <f t="shared" ca="1" si="58"/>
        <v>59.346808260000003</v>
      </c>
      <c r="Q147" s="144">
        <f t="shared" si="59"/>
        <v>0</v>
      </c>
      <c r="R147" s="141">
        <f t="shared" si="60"/>
        <v>0</v>
      </c>
      <c r="S147" s="145" t="str">
        <f t="shared" si="68"/>
        <v>A+J=</v>
      </c>
      <c r="T147" s="132">
        <f t="shared" si="69"/>
        <v>43508</v>
      </c>
      <c r="U147" s="3"/>
      <c r="V147" s="3"/>
      <c r="W147" s="21"/>
      <c r="X147" s="54"/>
      <c r="Y147" s="23"/>
      <c r="Z147" s="24"/>
      <c r="AA147" s="23"/>
      <c r="AB147" s="29"/>
      <c r="AC147" s="31"/>
      <c r="AD147" s="23"/>
      <c r="AE147" s="21"/>
      <c r="AF147" s="25"/>
      <c r="AG147" s="22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138">
        <f t="shared" si="61"/>
        <v>43500</v>
      </c>
      <c r="B148" s="139">
        <f t="shared" ca="1" si="70"/>
        <v>9876.3468082599993</v>
      </c>
      <c r="C148" s="124">
        <f t="shared" si="62"/>
        <v>9817</v>
      </c>
      <c r="D148" s="140">
        <f ca="1">IF(A148&lt;$B$1,VLOOKUP(A148,[1]DI!$A$4:$B$15000,2,FALSE),0)</f>
        <v>6.4000000000000001E-2</v>
      </c>
      <c r="E148" s="141">
        <f t="shared" ca="1" si="71"/>
        <v>1.0002462000000001</v>
      </c>
      <c r="F148" s="141">
        <f ca="1">(TRUNC(PRODUCT($E$12:$E147),16))</f>
        <v>1.0226519692162801</v>
      </c>
      <c r="G148" s="141">
        <f t="shared" ca="1" si="72"/>
        <v>1.0188827436249299</v>
      </c>
      <c r="H148" s="141">
        <f t="shared" ca="1" si="73"/>
        <v>1.0036993700000001</v>
      </c>
      <c r="I148" s="140">
        <f t="shared" si="63"/>
        <v>0.04</v>
      </c>
      <c r="J148" s="132">
        <f t="shared" si="64"/>
        <v>43479</v>
      </c>
      <c r="K148" s="123">
        <f t="shared" si="65"/>
        <v>15</v>
      </c>
      <c r="L148" s="142">
        <f t="shared" si="66"/>
        <v>15</v>
      </c>
      <c r="M148" s="143">
        <f t="shared" si="56"/>
        <v>1.0023372930000001</v>
      </c>
      <c r="N148" s="143">
        <f t="shared" ca="1" si="57"/>
        <v>1.00604531</v>
      </c>
      <c r="O148" s="142">
        <f t="shared" si="67"/>
        <v>0</v>
      </c>
      <c r="P148" s="141">
        <f t="shared" ca="1" si="58"/>
        <v>59.346808260000003</v>
      </c>
      <c r="Q148" s="144">
        <f t="shared" si="59"/>
        <v>0</v>
      </c>
      <c r="R148" s="141">
        <f t="shared" si="60"/>
        <v>0</v>
      </c>
      <c r="S148" s="145" t="str">
        <f t="shared" si="68"/>
        <v>A+J=</v>
      </c>
      <c r="T148" s="132">
        <f t="shared" si="69"/>
        <v>43508</v>
      </c>
      <c r="U148" s="3"/>
      <c r="V148" s="3"/>
      <c r="W148" s="21"/>
      <c r="X148" s="54"/>
      <c r="Y148" s="23"/>
      <c r="Z148" s="24"/>
      <c r="AA148" s="23"/>
      <c r="AB148" s="29"/>
      <c r="AC148" s="31"/>
      <c r="AD148" s="23"/>
      <c r="AE148" s="21"/>
      <c r="AF148" s="25"/>
      <c r="AG148" s="22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138">
        <f t="shared" si="61"/>
        <v>43501</v>
      </c>
      <c r="B149" s="139">
        <f t="shared" ca="1" si="70"/>
        <v>9880.3159882500004</v>
      </c>
      <c r="C149" s="124">
        <f t="shared" si="62"/>
        <v>9817</v>
      </c>
      <c r="D149" s="140">
        <f ca="1">IF(A149&lt;$B$1,VLOOKUP(A149,[1]DI!$A$4:$B$15000,2,FALSE),0)</f>
        <v>6.4000000000000001E-2</v>
      </c>
      <c r="E149" s="141">
        <f t="shared" ca="1" si="71"/>
        <v>1.0002462000000001</v>
      </c>
      <c r="F149" s="141">
        <f ca="1">(TRUNC(PRODUCT($E$12:$E148),16))</f>
        <v>1.0229037461310999</v>
      </c>
      <c r="G149" s="141">
        <f t="shared" ca="1" si="72"/>
        <v>1.0188827436249299</v>
      </c>
      <c r="H149" s="141">
        <f t="shared" ca="1" si="73"/>
        <v>1.00394648</v>
      </c>
      <c r="I149" s="140">
        <f t="shared" si="63"/>
        <v>0.04</v>
      </c>
      <c r="J149" s="132">
        <f t="shared" si="64"/>
        <v>43479</v>
      </c>
      <c r="K149" s="123">
        <f t="shared" si="65"/>
        <v>16</v>
      </c>
      <c r="L149" s="142">
        <f t="shared" si="66"/>
        <v>16</v>
      </c>
      <c r="M149" s="143">
        <f t="shared" si="56"/>
        <v>1.0024933069999999</v>
      </c>
      <c r="N149" s="143">
        <f t="shared" ca="1" si="57"/>
        <v>1.0064496270000001</v>
      </c>
      <c r="O149" s="142">
        <f t="shared" si="67"/>
        <v>0</v>
      </c>
      <c r="P149" s="141">
        <f t="shared" ca="1" si="58"/>
        <v>63.315988249999997</v>
      </c>
      <c r="Q149" s="144">
        <f t="shared" si="59"/>
        <v>0</v>
      </c>
      <c r="R149" s="141">
        <f t="shared" si="60"/>
        <v>0</v>
      </c>
      <c r="S149" s="145" t="str">
        <f t="shared" si="68"/>
        <v>A+J=</v>
      </c>
      <c r="T149" s="132">
        <f t="shared" si="69"/>
        <v>43508</v>
      </c>
      <c r="U149" s="3"/>
      <c r="V149" s="3"/>
      <c r="W149" s="21"/>
      <c r="X149" s="54"/>
      <c r="Y149" s="23"/>
      <c r="Z149" s="24"/>
      <c r="AA149" s="23"/>
      <c r="AB149" s="29"/>
      <c r="AC149" s="31"/>
      <c r="AD149" s="23"/>
      <c r="AE149" s="21"/>
      <c r="AF149" s="25"/>
      <c r="AG149" s="22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138">
        <f t="shared" si="61"/>
        <v>43502</v>
      </c>
      <c r="B150" s="139">
        <f t="shared" ca="1" si="70"/>
        <v>9884.2867487799995</v>
      </c>
      <c r="C150" s="124">
        <f t="shared" si="62"/>
        <v>9817</v>
      </c>
      <c r="D150" s="140">
        <f ca="1">IF(A150&lt;$B$1,VLOOKUP(A150,[1]DI!$A$4:$B$15000,2,FALSE),0)</f>
        <v>6.4000000000000001E-2</v>
      </c>
      <c r="E150" s="141">
        <f t="shared" ca="1" si="71"/>
        <v>1.0002462000000001</v>
      </c>
      <c r="F150" s="141">
        <f ca="1">(TRUNC(PRODUCT($E$12:$E149),16))</f>
        <v>1.0231555850334</v>
      </c>
      <c r="G150" s="141">
        <f t="shared" ca="1" si="72"/>
        <v>1.0188827436249299</v>
      </c>
      <c r="H150" s="141">
        <f t="shared" ca="1" si="73"/>
        <v>1.0041936499999999</v>
      </c>
      <c r="I150" s="140">
        <f t="shared" si="63"/>
        <v>0.04</v>
      </c>
      <c r="J150" s="132">
        <f t="shared" si="64"/>
        <v>43479</v>
      </c>
      <c r="K150" s="123">
        <f t="shared" si="65"/>
        <v>17</v>
      </c>
      <c r="L150" s="142">
        <f t="shared" si="66"/>
        <v>17</v>
      </c>
      <c r="M150" s="143">
        <f t="shared" si="56"/>
        <v>1.002649345</v>
      </c>
      <c r="N150" s="143">
        <f t="shared" ca="1" si="57"/>
        <v>1.0068541049999999</v>
      </c>
      <c r="O150" s="142">
        <f t="shared" si="67"/>
        <v>0</v>
      </c>
      <c r="P150" s="141">
        <f t="shared" ca="1" si="58"/>
        <v>67.286748779999996</v>
      </c>
      <c r="Q150" s="144">
        <f t="shared" si="59"/>
        <v>0</v>
      </c>
      <c r="R150" s="141">
        <f t="shared" si="60"/>
        <v>0</v>
      </c>
      <c r="S150" s="145" t="str">
        <f t="shared" si="68"/>
        <v>A+J=</v>
      </c>
      <c r="T150" s="132">
        <f t="shared" si="69"/>
        <v>43508</v>
      </c>
      <c r="U150" s="3"/>
      <c r="V150" s="3"/>
      <c r="W150" s="21"/>
      <c r="X150" s="54"/>
      <c r="Y150" s="23"/>
      <c r="Z150" s="24"/>
      <c r="AA150" s="23"/>
      <c r="AB150" s="29"/>
      <c r="AC150" s="31"/>
      <c r="AD150" s="23"/>
      <c r="AE150" s="21"/>
      <c r="AF150" s="25"/>
      <c r="AG150" s="22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138">
        <f t="shared" si="61"/>
        <v>43503</v>
      </c>
      <c r="B151" s="139">
        <f t="shared" ca="1" si="70"/>
        <v>9888.2592076500005</v>
      </c>
      <c r="C151" s="124">
        <f t="shared" si="62"/>
        <v>9817</v>
      </c>
      <c r="D151" s="140">
        <f ca="1">IF(A151&lt;$B$1,VLOOKUP(A151,[1]DI!$A$4:$B$15000,2,FALSE),0)</f>
        <v>6.4000000000000001E-2</v>
      </c>
      <c r="E151" s="141">
        <f t="shared" ca="1" si="71"/>
        <v>1.0002462000000001</v>
      </c>
      <c r="F151" s="141">
        <f ca="1">(TRUNC(PRODUCT($E$12:$E150),16))</f>
        <v>1.0234074859384401</v>
      </c>
      <c r="G151" s="141">
        <f t="shared" ca="1" si="72"/>
        <v>1.0188827436249299</v>
      </c>
      <c r="H151" s="141">
        <f t="shared" ca="1" si="73"/>
        <v>1.0044408899999999</v>
      </c>
      <c r="I151" s="140">
        <f t="shared" si="63"/>
        <v>0.04</v>
      </c>
      <c r="J151" s="132">
        <f t="shared" si="64"/>
        <v>43479</v>
      </c>
      <c r="K151" s="123">
        <f t="shared" si="65"/>
        <v>18</v>
      </c>
      <c r="L151" s="142">
        <f t="shared" si="66"/>
        <v>18</v>
      </c>
      <c r="M151" s="143">
        <f t="shared" si="56"/>
        <v>1.0028054070000001</v>
      </c>
      <c r="N151" s="143">
        <f t="shared" ca="1" si="57"/>
        <v>1.0072587559999999</v>
      </c>
      <c r="O151" s="142">
        <f t="shared" si="67"/>
        <v>0</v>
      </c>
      <c r="P151" s="141">
        <f t="shared" ca="1" si="58"/>
        <v>71.259207649999993</v>
      </c>
      <c r="Q151" s="144">
        <f t="shared" si="59"/>
        <v>0</v>
      </c>
      <c r="R151" s="141">
        <f t="shared" si="60"/>
        <v>0</v>
      </c>
      <c r="S151" s="145" t="str">
        <f t="shared" si="68"/>
        <v>A+J=</v>
      </c>
      <c r="T151" s="132">
        <f t="shared" si="69"/>
        <v>43508</v>
      </c>
      <c r="U151" s="3"/>
      <c r="V151" s="3"/>
      <c r="W151" s="30"/>
      <c r="X151" s="55"/>
      <c r="Y151" s="30"/>
      <c r="Z151" s="30"/>
      <c r="AA151" s="30"/>
      <c r="AB151" s="32"/>
      <c r="AC151" s="31"/>
      <c r="AD151" s="30"/>
      <c r="AE151" s="23"/>
      <c r="AF151" s="33"/>
      <c r="AG151" s="2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138">
        <f t="shared" si="61"/>
        <v>43504</v>
      </c>
      <c r="B152" s="139">
        <f t="shared" ca="1" si="70"/>
        <v>9892.2331488799991</v>
      </c>
      <c r="C152" s="124">
        <f t="shared" si="62"/>
        <v>9817</v>
      </c>
      <c r="D152" s="140">
        <f ca="1">IF(A152&lt;$B$1,VLOOKUP(A152,[1]DI!$A$4:$B$15000,2,FALSE),0)</f>
        <v>6.4000000000000001E-2</v>
      </c>
      <c r="E152" s="141">
        <f t="shared" ca="1" si="71"/>
        <v>1.0002462000000001</v>
      </c>
      <c r="F152" s="141">
        <f ca="1">(TRUNC(PRODUCT($E$12:$E151),16))</f>
        <v>1.0236594488614701</v>
      </c>
      <c r="G152" s="141">
        <f t="shared" ca="1" si="72"/>
        <v>1.0188827436249299</v>
      </c>
      <c r="H152" s="141">
        <f t="shared" ca="1" si="73"/>
        <v>1.00468818</v>
      </c>
      <c r="I152" s="140">
        <f t="shared" si="63"/>
        <v>0.04</v>
      </c>
      <c r="J152" s="132">
        <f t="shared" si="64"/>
        <v>43479</v>
      </c>
      <c r="K152" s="123">
        <f t="shared" si="65"/>
        <v>19</v>
      </c>
      <c r="L152" s="142">
        <f t="shared" si="66"/>
        <v>19</v>
      </c>
      <c r="M152" s="143">
        <f t="shared" si="56"/>
        <v>1.002961494</v>
      </c>
      <c r="N152" s="143">
        <f t="shared" ca="1" si="57"/>
        <v>1.007663558</v>
      </c>
      <c r="O152" s="142">
        <f t="shared" si="67"/>
        <v>0</v>
      </c>
      <c r="P152" s="141">
        <f t="shared" ca="1" si="58"/>
        <v>75.233148880000002</v>
      </c>
      <c r="Q152" s="144">
        <f t="shared" si="59"/>
        <v>0</v>
      </c>
      <c r="R152" s="141">
        <f t="shared" si="60"/>
        <v>0</v>
      </c>
      <c r="S152" s="145" t="str">
        <f t="shared" si="68"/>
        <v>A+J=</v>
      </c>
      <c r="T152" s="132">
        <f t="shared" si="69"/>
        <v>43508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138">
        <f t="shared" si="61"/>
        <v>43505</v>
      </c>
      <c r="B153" s="139">
        <f t="shared" ca="1" si="70"/>
        <v>9896.2086804699993</v>
      </c>
      <c r="C153" s="124">
        <f t="shared" si="62"/>
        <v>9817</v>
      </c>
      <c r="D153" s="140">
        <f ca="1">IF(A153&lt;$B$1,VLOOKUP(A153,[1]DI!$A$4:$B$15000,2,FALSE),0)</f>
        <v>0</v>
      </c>
      <c r="E153" s="141">
        <f t="shared" ca="1" si="71"/>
        <v>1</v>
      </c>
      <c r="F153" s="141">
        <f ca="1">(TRUNC(PRODUCT($E$12:$E152),16))</f>
        <v>1.0239114738177799</v>
      </c>
      <c r="G153" s="141">
        <f t="shared" ca="1" si="72"/>
        <v>1.0188827436249299</v>
      </c>
      <c r="H153" s="141">
        <f t="shared" ca="1" si="73"/>
        <v>1.00493553</v>
      </c>
      <c r="I153" s="140">
        <f t="shared" si="63"/>
        <v>0.04</v>
      </c>
      <c r="J153" s="132">
        <f t="shared" si="64"/>
        <v>43479</v>
      </c>
      <c r="K153" s="123">
        <f t="shared" si="65"/>
        <v>19</v>
      </c>
      <c r="L153" s="142">
        <f t="shared" si="66"/>
        <v>20</v>
      </c>
      <c r="M153" s="143">
        <f t="shared" si="56"/>
        <v>1.0031176049999999</v>
      </c>
      <c r="N153" s="143">
        <f t="shared" ca="1" si="57"/>
        <v>1.0080685220000001</v>
      </c>
      <c r="O153" s="142">
        <f t="shared" si="67"/>
        <v>0</v>
      </c>
      <c r="P153" s="141">
        <f t="shared" ca="1" si="58"/>
        <v>79.208680470000004</v>
      </c>
      <c r="Q153" s="144">
        <f t="shared" si="59"/>
        <v>0</v>
      </c>
      <c r="R153" s="141">
        <f t="shared" si="60"/>
        <v>0</v>
      </c>
      <c r="S153" s="145" t="str">
        <f t="shared" si="68"/>
        <v>A+J=</v>
      </c>
      <c r="T153" s="132">
        <f t="shared" si="69"/>
        <v>43508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138">
        <f t="shared" si="61"/>
        <v>43506</v>
      </c>
      <c r="B154" s="139">
        <f t="shared" ca="1" si="70"/>
        <v>9896.2086804699993</v>
      </c>
      <c r="C154" s="124">
        <f t="shared" si="62"/>
        <v>9817</v>
      </c>
      <c r="D154" s="140">
        <f ca="1">IF(A154&lt;$B$1,VLOOKUP(A154,[1]DI!$A$4:$B$15000,2,FALSE),0)</f>
        <v>0</v>
      </c>
      <c r="E154" s="141">
        <f t="shared" ca="1" si="71"/>
        <v>1</v>
      </c>
      <c r="F154" s="141">
        <f ca="1">(TRUNC(PRODUCT($E$12:$E153),16))</f>
        <v>1.0239114738177799</v>
      </c>
      <c r="G154" s="141">
        <f t="shared" ca="1" si="72"/>
        <v>1.0188827436249299</v>
      </c>
      <c r="H154" s="141">
        <f t="shared" ca="1" si="73"/>
        <v>1.00493553</v>
      </c>
      <c r="I154" s="140">
        <f t="shared" si="63"/>
        <v>0.04</v>
      </c>
      <c r="J154" s="132">
        <f t="shared" si="64"/>
        <v>43479</v>
      </c>
      <c r="K154" s="123">
        <f t="shared" si="65"/>
        <v>19</v>
      </c>
      <c r="L154" s="142">
        <f t="shared" si="66"/>
        <v>20</v>
      </c>
      <c r="M154" s="143">
        <f t="shared" si="56"/>
        <v>1.0031176049999999</v>
      </c>
      <c r="N154" s="143">
        <f t="shared" ca="1" si="57"/>
        <v>1.0080685220000001</v>
      </c>
      <c r="O154" s="142">
        <f t="shared" si="67"/>
        <v>0</v>
      </c>
      <c r="P154" s="141">
        <f t="shared" ca="1" si="58"/>
        <v>79.208680470000004</v>
      </c>
      <c r="Q154" s="144">
        <f t="shared" si="59"/>
        <v>0</v>
      </c>
      <c r="R154" s="141">
        <f t="shared" si="60"/>
        <v>0</v>
      </c>
      <c r="S154" s="145" t="str">
        <f t="shared" si="68"/>
        <v>A+J=</v>
      </c>
      <c r="T154" s="132">
        <f t="shared" si="69"/>
        <v>43508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138">
        <f t="shared" si="61"/>
        <v>43507</v>
      </c>
      <c r="B155" s="139">
        <f t="shared" ca="1" si="70"/>
        <v>9896.2086804699993</v>
      </c>
      <c r="C155" s="124">
        <f t="shared" si="62"/>
        <v>9817</v>
      </c>
      <c r="D155" s="140">
        <f ca="1">IF(A155&lt;$B$1,VLOOKUP(A155,[1]DI!$A$4:$B$15000,2,FALSE),0)</f>
        <v>6.4000000000000001E-2</v>
      </c>
      <c r="E155" s="141">
        <f t="shared" ca="1" si="71"/>
        <v>1.0002462000000001</v>
      </c>
      <c r="F155" s="141">
        <f ca="1">(TRUNC(PRODUCT($E$12:$E154),16))</f>
        <v>1.0239114738177799</v>
      </c>
      <c r="G155" s="141">
        <f t="shared" ca="1" si="72"/>
        <v>1.0188827436249299</v>
      </c>
      <c r="H155" s="141">
        <f t="shared" ca="1" si="73"/>
        <v>1.00493553</v>
      </c>
      <c r="I155" s="140">
        <f t="shared" si="63"/>
        <v>0.04</v>
      </c>
      <c r="J155" s="132">
        <f t="shared" si="64"/>
        <v>43479</v>
      </c>
      <c r="K155" s="123">
        <f t="shared" si="65"/>
        <v>20</v>
      </c>
      <c r="L155" s="142">
        <f t="shared" si="66"/>
        <v>20</v>
      </c>
      <c r="M155" s="143">
        <f t="shared" si="56"/>
        <v>1.0031176049999999</v>
      </c>
      <c r="N155" s="143">
        <f t="shared" ca="1" si="57"/>
        <v>1.0080685220000001</v>
      </c>
      <c r="O155" s="142">
        <f t="shared" si="67"/>
        <v>0</v>
      </c>
      <c r="P155" s="141">
        <f t="shared" ca="1" si="58"/>
        <v>79.208680470000004</v>
      </c>
      <c r="Q155" s="144">
        <f t="shared" si="59"/>
        <v>0</v>
      </c>
      <c r="R155" s="141">
        <f t="shared" si="60"/>
        <v>0</v>
      </c>
      <c r="S155" s="145" t="str">
        <f t="shared" si="68"/>
        <v>A+J=</v>
      </c>
      <c r="T155" s="132">
        <f t="shared" si="69"/>
        <v>43508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138">
        <f t="shared" si="61"/>
        <v>43508</v>
      </c>
      <c r="B156" s="139">
        <f t="shared" ca="1" si="70"/>
        <v>9900.1859005799997</v>
      </c>
      <c r="C156" s="124">
        <f t="shared" si="62"/>
        <v>9817</v>
      </c>
      <c r="D156" s="140">
        <f ca="1">IF(A156&lt;$B$1,VLOOKUP(A156,[1]DI!$A$4:$B$15000,2,FALSE),0)</f>
        <v>6.4000000000000001E-2</v>
      </c>
      <c r="E156" s="141">
        <f t="shared" ca="1" si="71"/>
        <v>1.0002462000000001</v>
      </c>
      <c r="F156" s="141">
        <f ca="1">(TRUNC(PRODUCT($E$12:$E155),16))</f>
        <v>1.02416356082264</v>
      </c>
      <c r="G156" s="141">
        <f t="shared" ca="1" si="72"/>
        <v>1.0188827436249299</v>
      </c>
      <c r="H156" s="141">
        <f t="shared" ca="1" si="73"/>
        <v>1.00518295</v>
      </c>
      <c r="I156" s="140">
        <f t="shared" si="63"/>
        <v>0.04</v>
      </c>
      <c r="J156" s="132">
        <f t="shared" si="64"/>
        <v>43479</v>
      </c>
      <c r="K156" s="123">
        <f t="shared" si="65"/>
        <v>21</v>
      </c>
      <c r="L156" s="142">
        <f t="shared" si="66"/>
        <v>21</v>
      </c>
      <c r="M156" s="143">
        <f t="shared" si="56"/>
        <v>1.00327374</v>
      </c>
      <c r="N156" s="143">
        <f t="shared" ca="1" si="57"/>
        <v>1.008473658</v>
      </c>
      <c r="O156" s="142">
        <f t="shared" si="67"/>
        <v>7</v>
      </c>
      <c r="P156" s="141">
        <f t="shared" ca="1" si="58"/>
        <v>83.185900579999995</v>
      </c>
      <c r="Q156" s="144">
        <f t="shared" si="59"/>
        <v>6.1000000000000004E-3</v>
      </c>
      <c r="R156" s="141">
        <f t="shared" si="60"/>
        <v>61</v>
      </c>
      <c r="S156" s="145" t="str">
        <f t="shared" si="68"/>
        <v>A+J=</v>
      </c>
      <c r="T156" s="132">
        <f t="shared" si="69"/>
        <v>43508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138">
        <f t="shared" si="61"/>
        <v>43509</v>
      </c>
      <c r="B157" s="139">
        <f t="shared" ca="1" si="70"/>
        <v>9759.9208193199993</v>
      </c>
      <c r="C157" s="124">
        <f t="shared" si="62"/>
        <v>9756</v>
      </c>
      <c r="D157" s="140">
        <f ca="1">IF(A157&lt;$B$1,VLOOKUP(A157,[1]DI!$A$4:$B$15000,2,FALSE),0)</f>
        <v>6.4000000000000001E-2</v>
      </c>
      <c r="E157" s="141">
        <f t="shared" ca="1" si="71"/>
        <v>1.0002462000000001</v>
      </c>
      <c r="F157" s="141">
        <f ca="1">(TRUNC(PRODUCT($E$12:$E156),16))</f>
        <v>1.02441570989131</v>
      </c>
      <c r="G157" s="141">
        <f t="shared" ca="1" si="72"/>
        <v>1.02416356082264</v>
      </c>
      <c r="H157" s="141">
        <f t="shared" ca="1" si="73"/>
        <v>1.0002462000000001</v>
      </c>
      <c r="I157" s="140">
        <f t="shared" si="63"/>
        <v>0.04</v>
      </c>
      <c r="J157" s="132">
        <f t="shared" si="64"/>
        <v>43508</v>
      </c>
      <c r="K157" s="123">
        <f t="shared" si="65"/>
        <v>1</v>
      </c>
      <c r="L157" s="142">
        <f t="shared" si="66"/>
        <v>1</v>
      </c>
      <c r="M157" s="143">
        <f t="shared" si="56"/>
        <v>1.00015565</v>
      </c>
      <c r="N157" s="143">
        <f t="shared" ca="1" si="57"/>
        <v>1.0004018880000001</v>
      </c>
      <c r="O157" s="142">
        <f t="shared" si="67"/>
        <v>0</v>
      </c>
      <c r="P157" s="141">
        <f t="shared" ca="1" si="58"/>
        <v>3.9208193200000001</v>
      </c>
      <c r="Q157" s="144">
        <f t="shared" si="59"/>
        <v>0</v>
      </c>
      <c r="R157" s="141">
        <f t="shared" si="60"/>
        <v>0</v>
      </c>
      <c r="S157" s="145" t="str">
        <f t="shared" si="68"/>
        <v>A+J=</v>
      </c>
      <c r="T157" s="132">
        <f t="shared" si="69"/>
        <v>43536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138">
        <f t="shared" si="61"/>
        <v>43510</v>
      </c>
      <c r="B158" s="139">
        <f t="shared" ca="1" si="70"/>
        <v>9763.8432093699994</v>
      </c>
      <c r="C158" s="124">
        <f t="shared" si="62"/>
        <v>9756</v>
      </c>
      <c r="D158" s="140">
        <f ca="1">IF(A158&lt;$B$1,VLOOKUP(A158,[1]DI!$A$4:$B$15000,2,FALSE),0)</f>
        <v>6.4000000000000001E-2</v>
      </c>
      <c r="E158" s="141">
        <f t="shared" ca="1" si="71"/>
        <v>1.0002462000000001</v>
      </c>
      <c r="F158" s="141">
        <f ca="1">(TRUNC(PRODUCT($E$12:$E157),16))</f>
        <v>1.0246679210390901</v>
      </c>
      <c r="G158" s="141">
        <f t="shared" ca="1" si="72"/>
        <v>1.02416356082264</v>
      </c>
      <c r="H158" s="141">
        <f t="shared" ca="1" si="73"/>
        <v>1.00049246</v>
      </c>
      <c r="I158" s="140">
        <f t="shared" si="63"/>
        <v>0.04</v>
      </c>
      <c r="J158" s="132">
        <f t="shared" si="64"/>
        <v>43508</v>
      </c>
      <c r="K158" s="123">
        <f t="shared" si="65"/>
        <v>2</v>
      </c>
      <c r="L158" s="142">
        <f t="shared" si="66"/>
        <v>2</v>
      </c>
      <c r="M158" s="143">
        <f t="shared" si="56"/>
        <v>1.0003113239999999</v>
      </c>
      <c r="N158" s="143">
        <f t="shared" ca="1" si="57"/>
        <v>1.0008039369999999</v>
      </c>
      <c r="O158" s="142">
        <f t="shared" si="67"/>
        <v>0</v>
      </c>
      <c r="P158" s="141">
        <f t="shared" ca="1" si="58"/>
        <v>7.8432093700000003</v>
      </c>
      <c r="Q158" s="144">
        <f t="shared" si="59"/>
        <v>0</v>
      </c>
      <c r="R158" s="141">
        <f t="shared" si="60"/>
        <v>0</v>
      </c>
      <c r="S158" s="145" t="str">
        <f t="shared" si="68"/>
        <v>A+J=</v>
      </c>
      <c r="T158" s="132">
        <f t="shared" si="69"/>
        <v>43536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138">
        <f t="shared" si="61"/>
        <v>43511</v>
      </c>
      <c r="B159" s="139">
        <f t="shared" ca="1" si="70"/>
        <v>9767.7671701300005</v>
      </c>
      <c r="C159" s="124">
        <f t="shared" si="62"/>
        <v>9756</v>
      </c>
      <c r="D159" s="140">
        <f ca="1">IF(A159&lt;$B$1,VLOOKUP(A159,[1]DI!$A$4:$B$15000,2,FALSE),0)</f>
        <v>6.4000000000000001E-2</v>
      </c>
      <c r="E159" s="141">
        <f t="shared" ca="1" si="71"/>
        <v>1.0002462000000001</v>
      </c>
      <c r="F159" s="141">
        <f ca="1">(TRUNC(PRODUCT($E$12:$E158),16))</f>
        <v>1.02492019428125</v>
      </c>
      <c r="G159" s="141">
        <f t="shared" ca="1" si="72"/>
        <v>1.02416356082264</v>
      </c>
      <c r="H159" s="141">
        <f t="shared" ca="1" si="73"/>
        <v>1.00073878</v>
      </c>
      <c r="I159" s="140">
        <f t="shared" si="63"/>
        <v>0.04</v>
      </c>
      <c r="J159" s="132">
        <f t="shared" si="64"/>
        <v>43508</v>
      </c>
      <c r="K159" s="123">
        <f t="shared" si="65"/>
        <v>3</v>
      </c>
      <c r="L159" s="142">
        <f t="shared" si="66"/>
        <v>3</v>
      </c>
      <c r="M159" s="143">
        <f t="shared" si="56"/>
        <v>1.000467022</v>
      </c>
      <c r="N159" s="143">
        <f t="shared" ca="1" si="57"/>
        <v>1.001206147</v>
      </c>
      <c r="O159" s="142">
        <f t="shared" si="67"/>
        <v>0</v>
      </c>
      <c r="P159" s="141">
        <f t="shared" ca="1" si="58"/>
        <v>11.76717013</v>
      </c>
      <c r="Q159" s="144">
        <f t="shared" si="59"/>
        <v>0</v>
      </c>
      <c r="R159" s="141">
        <f t="shared" si="60"/>
        <v>0</v>
      </c>
      <c r="S159" s="145" t="str">
        <f t="shared" si="68"/>
        <v>A+J=</v>
      </c>
      <c r="T159" s="132">
        <f t="shared" si="69"/>
        <v>43536</v>
      </c>
      <c r="U159" s="3"/>
      <c r="V159" s="3"/>
      <c r="W159" s="26" t="s">
        <v>54</v>
      </c>
      <c r="X159" s="56" t="s">
        <v>55</v>
      </c>
      <c r="Y159" s="23"/>
      <c r="Z159" s="1"/>
      <c r="AB159" s="34" t="s">
        <v>56</v>
      </c>
      <c r="AC159" s="34" t="s">
        <v>57</v>
      </c>
      <c r="AD159" s="34" t="s">
        <v>58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138">
        <f t="shared" si="61"/>
        <v>43512</v>
      </c>
      <c r="B160" s="139">
        <f t="shared" ca="1" si="70"/>
        <v>9771.6927113599995</v>
      </c>
      <c r="C160" s="124">
        <f t="shared" si="62"/>
        <v>9756</v>
      </c>
      <c r="D160" s="140">
        <f ca="1">IF(A160&lt;$B$1,VLOOKUP(A160,[1]DI!$A$4:$B$15000,2,FALSE),0)</f>
        <v>0</v>
      </c>
      <c r="E160" s="141">
        <f t="shared" ca="1" si="71"/>
        <v>1</v>
      </c>
      <c r="F160" s="141">
        <f ca="1">(TRUNC(PRODUCT($E$12:$E159),16))</f>
        <v>1.02517252963308</v>
      </c>
      <c r="G160" s="141">
        <f t="shared" ca="1" si="72"/>
        <v>1.02416356082264</v>
      </c>
      <c r="H160" s="141">
        <f t="shared" ca="1" si="73"/>
        <v>1.0009851599999999</v>
      </c>
      <c r="I160" s="140">
        <f t="shared" si="63"/>
        <v>0.04</v>
      </c>
      <c r="J160" s="132">
        <f t="shared" si="64"/>
        <v>43508</v>
      </c>
      <c r="K160" s="123">
        <f t="shared" si="65"/>
        <v>3</v>
      </c>
      <c r="L160" s="142">
        <f t="shared" si="66"/>
        <v>4</v>
      </c>
      <c r="M160" s="143">
        <f t="shared" si="56"/>
        <v>1.000622745</v>
      </c>
      <c r="N160" s="143">
        <f t="shared" ca="1" si="57"/>
        <v>1.0016085189999999</v>
      </c>
      <c r="O160" s="142">
        <f t="shared" si="67"/>
        <v>0</v>
      </c>
      <c r="P160" s="141">
        <f t="shared" ca="1" si="58"/>
        <v>15.692711360000001</v>
      </c>
      <c r="Q160" s="144">
        <f t="shared" si="59"/>
        <v>0</v>
      </c>
      <c r="R160" s="141">
        <f t="shared" si="60"/>
        <v>0</v>
      </c>
      <c r="S160" s="145" t="str">
        <f t="shared" si="68"/>
        <v>A+J=</v>
      </c>
      <c r="T160" s="132">
        <f t="shared" si="69"/>
        <v>43536</v>
      </c>
      <c r="U160" s="3"/>
      <c r="V160" s="3"/>
      <c r="W160" s="119">
        <v>38602</v>
      </c>
      <c r="X160" s="56" t="s">
        <v>59</v>
      </c>
      <c r="Y160" s="23"/>
      <c r="Z160" s="1"/>
      <c r="AB160" s="54">
        <f t="shared" ref="AB160:AB192" si="74">WORKDAY(AC160,-1,$W$160:$W$544)</f>
        <v>43363</v>
      </c>
      <c r="AC160" s="54">
        <f>A12</f>
        <v>43364</v>
      </c>
      <c r="AD160" s="54">
        <f t="shared" ref="AD160:AD192" si="75">WORKDAY(AB160,1,$W$160:$W$544)</f>
        <v>43364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138">
        <f t="shared" si="61"/>
        <v>43513</v>
      </c>
      <c r="B161" s="139">
        <f t="shared" ca="1" si="70"/>
        <v>9771.6927113599995</v>
      </c>
      <c r="C161" s="124">
        <f t="shared" si="62"/>
        <v>9756</v>
      </c>
      <c r="D161" s="140">
        <f ca="1">IF(A161&lt;$B$1,VLOOKUP(A161,[1]DI!$A$4:$B$15000,2,FALSE),0)</f>
        <v>0</v>
      </c>
      <c r="E161" s="141">
        <f t="shared" ca="1" si="71"/>
        <v>1</v>
      </c>
      <c r="F161" s="141">
        <f ca="1">(TRUNC(PRODUCT($E$12:$E160),16))</f>
        <v>1.02517252963308</v>
      </c>
      <c r="G161" s="141">
        <f t="shared" ca="1" si="72"/>
        <v>1.02416356082264</v>
      </c>
      <c r="H161" s="141">
        <f t="shared" ca="1" si="73"/>
        <v>1.0009851599999999</v>
      </c>
      <c r="I161" s="140">
        <f t="shared" si="63"/>
        <v>0.04</v>
      </c>
      <c r="J161" s="132">
        <f t="shared" si="64"/>
        <v>43508</v>
      </c>
      <c r="K161" s="123">
        <f t="shared" si="65"/>
        <v>3</v>
      </c>
      <c r="L161" s="142">
        <f t="shared" si="66"/>
        <v>4</v>
      </c>
      <c r="M161" s="143">
        <f t="shared" si="56"/>
        <v>1.000622745</v>
      </c>
      <c r="N161" s="143">
        <f t="shared" ca="1" si="57"/>
        <v>1.0016085189999999</v>
      </c>
      <c r="O161" s="142">
        <f t="shared" si="67"/>
        <v>0</v>
      </c>
      <c r="P161" s="141">
        <f t="shared" ca="1" si="58"/>
        <v>15.692711360000001</v>
      </c>
      <c r="Q161" s="144">
        <f t="shared" si="59"/>
        <v>0</v>
      </c>
      <c r="R161" s="141">
        <f t="shared" si="60"/>
        <v>0</v>
      </c>
      <c r="S161" s="145" t="str">
        <f t="shared" si="68"/>
        <v>A+J=</v>
      </c>
      <c r="T161" s="132">
        <f t="shared" si="69"/>
        <v>43536</v>
      </c>
      <c r="U161" s="3"/>
      <c r="V161" s="3"/>
      <c r="W161" s="119">
        <v>38637</v>
      </c>
      <c r="X161" s="56" t="s">
        <v>60</v>
      </c>
      <c r="Y161" s="23"/>
      <c r="Z161" s="1"/>
      <c r="AB161" s="54">
        <f>WORKDAY(AC161,-1,$W$160:$W$544)</f>
        <v>43322</v>
      </c>
      <c r="AC161" s="54">
        <v>43324</v>
      </c>
      <c r="AD161" s="54">
        <f t="shared" si="75"/>
        <v>43325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138">
        <f t="shared" si="61"/>
        <v>43514</v>
      </c>
      <c r="B162" s="139">
        <f t="shared" ca="1" si="70"/>
        <v>9771.6927113599995</v>
      </c>
      <c r="C162" s="124">
        <f t="shared" si="62"/>
        <v>9756</v>
      </c>
      <c r="D162" s="140">
        <f ca="1">IF(A162&lt;$B$1,VLOOKUP(A162,[1]DI!$A$4:$B$15000,2,FALSE),0)</f>
        <v>6.4000000000000001E-2</v>
      </c>
      <c r="E162" s="141">
        <f t="shared" ca="1" si="71"/>
        <v>1.0002462000000001</v>
      </c>
      <c r="F162" s="141">
        <f ca="1">(TRUNC(PRODUCT($E$12:$E161),16))</f>
        <v>1.02517252963308</v>
      </c>
      <c r="G162" s="141">
        <f t="shared" ca="1" si="72"/>
        <v>1.02416356082264</v>
      </c>
      <c r="H162" s="141">
        <f t="shared" ca="1" si="73"/>
        <v>1.0009851599999999</v>
      </c>
      <c r="I162" s="140">
        <f t="shared" si="63"/>
        <v>0.04</v>
      </c>
      <c r="J162" s="132">
        <f t="shared" si="64"/>
        <v>43508</v>
      </c>
      <c r="K162" s="123">
        <f t="shared" si="65"/>
        <v>4</v>
      </c>
      <c r="L162" s="142">
        <f t="shared" si="66"/>
        <v>4</v>
      </c>
      <c r="M162" s="143">
        <f t="shared" si="56"/>
        <v>1.000622745</v>
      </c>
      <c r="N162" s="143">
        <f t="shared" ca="1" si="57"/>
        <v>1.0016085189999999</v>
      </c>
      <c r="O162" s="142">
        <f t="shared" si="67"/>
        <v>0</v>
      </c>
      <c r="P162" s="141">
        <f t="shared" ca="1" si="58"/>
        <v>15.692711360000001</v>
      </c>
      <c r="Q162" s="144">
        <f t="shared" si="59"/>
        <v>0</v>
      </c>
      <c r="R162" s="141">
        <f t="shared" si="60"/>
        <v>0</v>
      </c>
      <c r="S162" s="145" t="str">
        <f t="shared" si="68"/>
        <v>A+J=</v>
      </c>
      <c r="T162" s="132">
        <f t="shared" si="69"/>
        <v>43536</v>
      </c>
      <c r="U162" s="3"/>
      <c r="V162" s="3"/>
      <c r="W162" s="119">
        <v>38658</v>
      </c>
      <c r="X162" s="56" t="s">
        <v>61</v>
      </c>
      <c r="Y162" s="23"/>
      <c r="Z162" s="1"/>
      <c r="AB162" s="54">
        <f t="shared" si="74"/>
        <v>43354</v>
      </c>
      <c r="AC162" s="54">
        <f>EDATE(AC161,1)</f>
        <v>43355</v>
      </c>
      <c r="AD162" s="54">
        <f t="shared" si="75"/>
        <v>43355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138">
        <f t="shared" si="61"/>
        <v>43515</v>
      </c>
      <c r="B163" s="139">
        <f t="shared" ca="1" si="70"/>
        <v>9775.6199111099995</v>
      </c>
      <c r="C163" s="124">
        <f t="shared" si="62"/>
        <v>9756</v>
      </c>
      <c r="D163" s="140">
        <f ca="1">IF(A163&lt;$B$1,VLOOKUP(A163,[1]DI!$A$4:$B$15000,2,FALSE),0)</f>
        <v>6.4000000000000001E-2</v>
      </c>
      <c r="E163" s="141">
        <f t="shared" ca="1" si="71"/>
        <v>1.0002462000000001</v>
      </c>
      <c r="F163" s="141">
        <f ca="1">(TRUNC(PRODUCT($E$12:$E162),16))</f>
        <v>1.0254249271098801</v>
      </c>
      <c r="G163" s="141">
        <f t="shared" ca="1" si="72"/>
        <v>1.02416356082264</v>
      </c>
      <c r="H163" s="141">
        <f t="shared" ca="1" si="73"/>
        <v>1.00123161</v>
      </c>
      <c r="I163" s="140">
        <f t="shared" si="63"/>
        <v>0.04</v>
      </c>
      <c r="J163" s="132">
        <f t="shared" si="64"/>
        <v>43508</v>
      </c>
      <c r="K163" s="123">
        <f t="shared" si="65"/>
        <v>5</v>
      </c>
      <c r="L163" s="142">
        <f t="shared" si="66"/>
        <v>5</v>
      </c>
      <c r="M163" s="143">
        <f t="shared" si="56"/>
        <v>1.000778492</v>
      </c>
      <c r="N163" s="143">
        <f t="shared" ca="1" si="57"/>
        <v>1.0020110609999999</v>
      </c>
      <c r="O163" s="142">
        <f t="shared" si="67"/>
        <v>0</v>
      </c>
      <c r="P163" s="141">
        <f t="shared" ca="1" si="58"/>
        <v>19.61991111</v>
      </c>
      <c r="Q163" s="144">
        <f t="shared" si="59"/>
        <v>0</v>
      </c>
      <c r="R163" s="141">
        <f t="shared" si="60"/>
        <v>0</v>
      </c>
      <c r="S163" s="145" t="str">
        <f t="shared" si="68"/>
        <v>A+J=</v>
      </c>
      <c r="T163" s="132">
        <f t="shared" si="69"/>
        <v>43536</v>
      </c>
      <c r="U163" s="3"/>
      <c r="V163" s="3"/>
      <c r="W163" s="119">
        <v>38671</v>
      </c>
      <c r="X163" s="56" t="s">
        <v>62</v>
      </c>
      <c r="Y163" s="23"/>
      <c r="Z163" s="1"/>
      <c r="AB163" s="54">
        <f t="shared" si="74"/>
        <v>43384</v>
      </c>
      <c r="AC163" s="54">
        <f t="shared" ref="AC163:AC192" si="76">EDATE(AC162,1)</f>
        <v>43385</v>
      </c>
      <c r="AD163" s="54">
        <f t="shared" si="75"/>
        <v>43388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138">
        <f t="shared" si="61"/>
        <v>43516</v>
      </c>
      <c r="B164" s="139">
        <f t="shared" ca="1" si="70"/>
        <v>9779.5485840199999</v>
      </c>
      <c r="C164" s="124">
        <f t="shared" si="62"/>
        <v>9756</v>
      </c>
      <c r="D164" s="140">
        <f ca="1">IF(A164&lt;$B$1,VLOOKUP(A164,[1]DI!$A$4:$B$15000,2,FALSE),0)</f>
        <v>6.4000000000000001E-2</v>
      </c>
      <c r="E164" s="141">
        <f t="shared" ca="1" si="71"/>
        <v>1.0002462000000001</v>
      </c>
      <c r="F164" s="141">
        <f ca="1">(TRUNC(PRODUCT($E$12:$E163),16))</f>
        <v>1.02567738672693</v>
      </c>
      <c r="G164" s="141">
        <f t="shared" ca="1" si="72"/>
        <v>1.02416356082264</v>
      </c>
      <c r="H164" s="141">
        <f t="shared" ca="1" si="73"/>
        <v>1.0014781100000001</v>
      </c>
      <c r="I164" s="140">
        <f t="shared" si="63"/>
        <v>0.04</v>
      </c>
      <c r="J164" s="132">
        <f t="shared" si="64"/>
        <v>43508</v>
      </c>
      <c r="K164" s="123">
        <f t="shared" si="65"/>
        <v>6</v>
      </c>
      <c r="L164" s="142">
        <f t="shared" si="66"/>
        <v>6</v>
      </c>
      <c r="M164" s="143">
        <f t="shared" si="56"/>
        <v>1.000934263</v>
      </c>
      <c r="N164" s="143">
        <f t="shared" ca="1" si="57"/>
        <v>1.002413754</v>
      </c>
      <c r="O164" s="142">
        <f t="shared" si="67"/>
        <v>0</v>
      </c>
      <c r="P164" s="141">
        <f t="shared" ca="1" si="58"/>
        <v>23.54858402</v>
      </c>
      <c r="Q164" s="144">
        <f t="shared" si="59"/>
        <v>0</v>
      </c>
      <c r="R164" s="141">
        <f t="shared" si="60"/>
        <v>0</v>
      </c>
      <c r="S164" s="145" t="str">
        <f t="shared" si="68"/>
        <v>A+J=</v>
      </c>
      <c r="T164" s="132">
        <f t="shared" si="69"/>
        <v>43536</v>
      </c>
      <c r="U164" s="3"/>
      <c r="V164" s="3"/>
      <c r="W164" s="119">
        <v>38775</v>
      </c>
      <c r="X164" s="56" t="s">
        <v>63</v>
      </c>
      <c r="Y164" s="23"/>
      <c r="Z164" s="1"/>
      <c r="AB164" s="54">
        <f t="shared" si="74"/>
        <v>43413</v>
      </c>
      <c r="AC164" s="54">
        <f t="shared" si="76"/>
        <v>43416</v>
      </c>
      <c r="AD164" s="54">
        <f t="shared" si="75"/>
        <v>43416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138">
        <f t="shared" si="61"/>
        <v>43517</v>
      </c>
      <c r="B165" s="139">
        <f t="shared" ca="1" si="70"/>
        <v>9783.4788276399995</v>
      </c>
      <c r="C165" s="124">
        <f t="shared" si="62"/>
        <v>9756</v>
      </c>
      <c r="D165" s="140">
        <f ca="1">IF(A165&lt;$B$1,VLOOKUP(A165,[1]DI!$A$4:$B$15000,2,FALSE),0)</f>
        <v>6.4000000000000001E-2</v>
      </c>
      <c r="E165" s="141">
        <f t="shared" ca="1" si="71"/>
        <v>1.0002462000000001</v>
      </c>
      <c r="F165" s="141">
        <f ca="1">(TRUNC(PRODUCT($E$12:$E164),16))</f>
        <v>1.0259299084995399</v>
      </c>
      <c r="G165" s="141">
        <f t="shared" ca="1" si="72"/>
        <v>1.02416356082264</v>
      </c>
      <c r="H165" s="141">
        <f t="shared" ca="1" si="73"/>
        <v>1.00172467</v>
      </c>
      <c r="I165" s="140">
        <f t="shared" si="63"/>
        <v>0.04</v>
      </c>
      <c r="J165" s="132">
        <f t="shared" si="64"/>
        <v>43508</v>
      </c>
      <c r="K165" s="123">
        <f t="shared" si="65"/>
        <v>7</v>
      </c>
      <c r="L165" s="142">
        <f t="shared" si="66"/>
        <v>7</v>
      </c>
      <c r="M165" s="143">
        <f t="shared" si="56"/>
        <v>1.0010900579999999</v>
      </c>
      <c r="N165" s="143">
        <f t="shared" ca="1" si="57"/>
        <v>1.0028166080000001</v>
      </c>
      <c r="O165" s="142">
        <f t="shared" si="67"/>
        <v>0</v>
      </c>
      <c r="P165" s="141">
        <f t="shared" ca="1" si="58"/>
        <v>27.478827639999999</v>
      </c>
      <c r="Q165" s="144">
        <f t="shared" si="59"/>
        <v>0</v>
      </c>
      <c r="R165" s="141">
        <f t="shared" si="60"/>
        <v>0</v>
      </c>
      <c r="S165" s="145" t="str">
        <f t="shared" si="68"/>
        <v>A+J=</v>
      </c>
      <c r="T165" s="132">
        <f t="shared" si="69"/>
        <v>43536</v>
      </c>
      <c r="U165" s="3"/>
      <c r="V165" s="3"/>
      <c r="W165" s="119">
        <v>38776</v>
      </c>
      <c r="X165" s="56" t="s">
        <v>63</v>
      </c>
      <c r="Y165" s="23"/>
      <c r="Z165" s="1"/>
      <c r="AB165" s="54">
        <f t="shared" si="74"/>
        <v>43445</v>
      </c>
      <c r="AC165" s="54">
        <f t="shared" si="76"/>
        <v>43446</v>
      </c>
      <c r="AD165" s="54">
        <f t="shared" si="75"/>
        <v>43446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138">
        <f t="shared" si="61"/>
        <v>43518</v>
      </c>
      <c r="B166" s="139">
        <f t="shared" ca="1" si="70"/>
        <v>9787.4107395400006</v>
      </c>
      <c r="C166" s="124">
        <f t="shared" si="62"/>
        <v>9756</v>
      </c>
      <c r="D166" s="140">
        <f ca="1">IF(A166&lt;$B$1,VLOOKUP(A166,[1]DI!$A$4:$B$15000,2,FALSE),0)</f>
        <v>6.4000000000000001E-2</v>
      </c>
      <c r="E166" s="141">
        <f t="shared" ca="1" si="71"/>
        <v>1.0002462000000001</v>
      </c>
      <c r="F166" s="141">
        <f ca="1">(TRUNC(PRODUCT($E$12:$E165),16))</f>
        <v>1.0261824924430201</v>
      </c>
      <c r="G166" s="141">
        <f t="shared" ca="1" si="72"/>
        <v>1.02416356082264</v>
      </c>
      <c r="H166" s="141">
        <f t="shared" ca="1" si="73"/>
        <v>1.0019712999999999</v>
      </c>
      <c r="I166" s="140">
        <f t="shared" si="63"/>
        <v>0.04</v>
      </c>
      <c r="J166" s="132">
        <f t="shared" si="64"/>
        <v>43508</v>
      </c>
      <c r="K166" s="123">
        <f t="shared" si="65"/>
        <v>8</v>
      </c>
      <c r="L166" s="142">
        <f t="shared" si="66"/>
        <v>8</v>
      </c>
      <c r="M166" s="143">
        <f t="shared" si="56"/>
        <v>1.0012458769999999</v>
      </c>
      <c r="N166" s="143">
        <f t="shared" ca="1" si="57"/>
        <v>1.0032196330000001</v>
      </c>
      <c r="O166" s="142">
        <f t="shared" si="67"/>
        <v>0</v>
      </c>
      <c r="P166" s="141">
        <f t="shared" ca="1" si="58"/>
        <v>31.410739540000002</v>
      </c>
      <c r="Q166" s="144">
        <f t="shared" si="59"/>
        <v>0</v>
      </c>
      <c r="R166" s="141">
        <f t="shared" si="60"/>
        <v>0</v>
      </c>
      <c r="S166" s="145" t="str">
        <f t="shared" si="68"/>
        <v>A+J=</v>
      </c>
      <c r="T166" s="132">
        <f t="shared" si="69"/>
        <v>43536</v>
      </c>
      <c r="U166" s="3"/>
      <c r="V166" s="3"/>
      <c r="W166" s="119">
        <v>38821</v>
      </c>
      <c r="X166" s="56" t="s">
        <v>64</v>
      </c>
      <c r="Y166" s="23"/>
      <c r="Z166" s="1"/>
      <c r="AB166" s="54">
        <f t="shared" si="74"/>
        <v>43476</v>
      </c>
      <c r="AC166" s="54">
        <f t="shared" si="76"/>
        <v>43477</v>
      </c>
      <c r="AD166" s="54">
        <f t="shared" si="75"/>
        <v>43479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138">
        <f t="shared" si="61"/>
        <v>43519</v>
      </c>
      <c r="B167" s="139">
        <f t="shared" ca="1" si="70"/>
        <v>9791.3441343499999</v>
      </c>
      <c r="C167" s="124">
        <f t="shared" si="62"/>
        <v>9756</v>
      </c>
      <c r="D167" s="140">
        <f ca="1">IF(A167&lt;$B$1,VLOOKUP(A167,[1]DI!$A$4:$B$15000,2,FALSE),0)</f>
        <v>0</v>
      </c>
      <c r="E167" s="141">
        <f t="shared" ca="1" si="71"/>
        <v>1</v>
      </c>
      <c r="F167" s="141">
        <f ca="1">(TRUNC(PRODUCT($E$12:$E166),16))</f>
        <v>1.02643513857266</v>
      </c>
      <c r="G167" s="141">
        <f t="shared" ca="1" si="72"/>
        <v>1.02416356082264</v>
      </c>
      <c r="H167" s="141">
        <f t="shared" ca="1" si="73"/>
        <v>1.00221798</v>
      </c>
      <c r="I167" s="140">
        <f t="shared" si="63"/>
        <v>0.04</v>
      </c>
      <c r="J167" s="132">
        <f t="shared" si="64"/>
        <v>43508</v>
      </c>
      <c r="K167" s="123">
        <f t="shared" si="65"/>
        <v>8</v>
      </c>
      <c r="L167" s="142">
        <f t="shared" si="66"/>
        <v>9</v>
      </c>
      <c r="M167" s="143">
        <f t="shared" si="56"/>
        <v>1.0014017209999999</v>
      </c>
      <c r="N167" s="143">
        <f t="shared" ca="1" si="57"/>
        <v>1.00362281</v>
      </c>
      <c r="O167" s="142">
        <f t="shared" si="67"/>
        <v>0</v>
      </c>
      <c r="P167" s="141">
        <f t="shared" ca="1" si="58"/>
        <v>35.344134349999997</v>
      </c>
      <c r="Q167" s="144">
        <f t="shared" si="59"/>
        <v>0</v>
      </c>
      <c r="R167" s="141">
        <f t="shared" si="60"/>
        <v>0</v>
      </c>
      <c r="S167" s="145" t="str">
        <f t="shared" si="68"/>
        <v>A+J=</v>
      </c>
      <c r="T167" s="132">
        <f t="shared" si="69"/>
        <v>43536</v>
      </c>
      <c r="U167" s="3"/>
      <c r="V167" s="3"/>
      <c r="W167" s="119">
        <v>38828</v>
      </c>
      <c r="X167" s="56" t="s">
        <v>65</v>
      </c>
      <c r="Y167" s="23"/>
      <c r="Z167" s="1"/>
      <c r="AB167" s="54">
        <f t="shared" si="74"/>
        <v>43507</v>
      </c>
      <c r="AC167" s="54">
        <f t="shared" si="76"/>
        <v>43508</v>
      </c>
      <c r="AD167" s="54">
        <f t="shared" si="75"/>
        <v>43508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138">
        <f t="shared" si="61"/>
        <v>43520</v>
      </c>
      <c r="B168" s="139">
        <f t="shared" ca="1" si="70"/>
        <v>9791.3441343499999</v>
      </c>
      <c r="C168" s="124">
        <f t="shared" si="62"/>
        <v>9756</v>
      </c>
      <c r="D168" s="140">
        <f ca="1">IF(A168&lt;$B$1,VLOOKUP(A168,[1]DI!$A$4:$B$15000,2,FALSE),0)</f>
        <v>0</v>
      </c>
      <c r="E168" s="141">
        <f t="shared" ca="1" si="71"/>
        <v>1</v>
      </c>
      <c r="F168" s="141">
        <f ca="1">(TRUNC(PRODUCT($E$12:$E167),16))</f>
        <v>1.02643513857266</v>
      </c>
      <c r="G168" s="141">
        <f t="shared" ca="1" si="72"/>
        <v>1.02416356082264</v>
      </c>
      <c r="H168" s="141">
        <f t="shared" ca="1" si="73"/>
        <v>1.00221798</v>
      </c>
      <c r="I168" s="140">
        <f t="shared" si="63"/>
        <v>0.04</v>
      </c>
      <c r="J168" s="132">
        <f t="shared" si="64"/>
        <v>43508</v>
      </c>
      <c r="K168" s="123">
        <f t="shared" si="65"/>
        <v>8</v>
      </c>
      <c r="L168" s="142">
        <f t="shared" si="66"/>
        <v>9</v>
      </c>
      <c r="M168" s="143">
        <f t="shared" si="56"/>
        <v>1.0014017209999999</v>
      </c>
      <c r="N168" s="143">
        <f t="shared" ca="1" si="57"/>
        <v>1.00362281</v>
      </c>
      <c r="O168" s="142">
        <f t="shared" si="67"/>
        <v>0</v>
      </c>
      <c r="P168" s="141">
        <f t="shared" ca="1" si="58"/>
        <v>35.344134349999997</v>
      </c>
      <c r="Q168" s="144">
        <f t="shared" si="59"/>
        <v>0</v>
      </c>
      <c r="R168" s="141">
        <f t="shared" si="60"/>
        <v>0</v>
      </c>
      <c r="S168" s="145" t="str">
        <f t="shared" si="68"/>
        <v>A+J=</v>
      </c>
      <c r="T168" s="132">
        <f t="shared" si="69"/>
        <v>43536</v>
      </c>
      <c r="U168" s="3"/>
      <c r="V168" s="3"/>
      <c r="W168" s="119">
        <v>38838</v>
      </c>
      <c r="X168" s="56" t="s">
        <v>66</v>
      </c>
      <c r="Y168" s="23"/>
      <c r="Z168" s="1"/>
      <c r="AB168" s="54">
        <f t="shared" si="74"/>
        <v>43535</v>
      </c>
      <c r="AC168" s="54">
        <f t="shared" si="76"/>
        <v>43536</v>
      </c>
      <c r="AD168" s="54">
        <f t="shared" si="75"/>
        <v>43536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138">
        <f t="shared" si="61"/>
        <v>43521</v>
      </c>
      <c r="B169" s="139">
        <f t="shared" ca="1" si="70"/>
        <v>9791.3441343499999</v>
      </c>
      <c r="C169" s="124">
        <f t="shared" si="62"/>
        <v>9756</v>
      </c>
      <c r="D169" s="140">
        <f ca="1">IF(A169&lt;$B$1,VLOOKUP(A169,[1]DI!$A$4:$B$15000,2,FALSE),0)</f>
        <v>6.4000000000000001E-2</v>
      </c>
      <c r="E169" s="141">
        <f t="shared" ca="1" si="71"/>
        <v>1.0002462000000001</v>
      </c>
      <c r="F169" s="141">
        <f ca="1">(TRUNC(PRODUCT($E$12:$E168),16))</f>
        <v>1.02643513857266</v>
      </c>
      <c r="G169" s="141">
        <f t="shared" ca="1" si="72"/>
        <v>1.02416356082264</v>
      </c>
      <c r="H169" s="141">
        <f t="shared" ca="1" si="73"/>
        <v>1.00221798</v>
      </c>
      <c r="I169" s="140">
        <f t="shared" si="63"/>
        <v>0.04</v>
      </c>
      <c r="J169" s="132">
        <f t="shared" si="64"/>
        <v>43508</v>
      </c>
      <c r="K169" s="123">
        <f t="shared" si="65"/>
        <v>9</v>
      </c>
      <c r="L169" s="142">
        <f t="shared" si="66"/>
        <v>9</v>
      </c>
      <c r="M169" s="143">
        <f t="shared" si="56"/>
        <v>1.0014017209999999</v>
      </c>
      <c r="N169" s="143">
        <f t="shared" ca="1" si="57"/>
        <v>1.00362281</v>
      </c>
      <c r="O169" s="142">
        <f t="shared" si="67"/>
        <v>0</v>
      </c>
      <c r="P169" s="141">
        <f t="shared" ca="1" si="58"/>
        <v>35.344134349999997</v>
      </c>
      <c r="Q169" s="144">
        <f t="shared" si="59"/>
        <v>0</v>
      </c>
      <c r="R169" s="141">
        <f t="shared" si="60"/>
        <v>0</v>
      </c>
      <c r="S169" s="145" t="str">
        <f t="shared" si="68"/>
        <v>A+J=</v>
      </c>
      <c r="T169" s="132">
        <f t="shared" si="69"/>
        <v>43536</v>
      </c>
      <c r="U169" s="3"/>
      <c r="V169" s="3"/>
      <c r="W169" s="119">
        <v>38883</v>
      </c>
      <c r="X169" s="56" t="s">
        <v>67</v>
      </c>
      <c r="Y169" s="23"/>
      <c r="Z169" s="1"/>
      <c r="AB169" s="54">
        <f t="shared" si="74"/>
        <v>43566</v>
      </c>
      <c r="AC169" s="54">
        <f t="shared" si="76"/>
        <v>43567</v>
      </c>
      <c r="AD169" s="54">
        <f t="shared" si="75"/>
        <v>43567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138">
        <f t="shared" si="61"/>
        <v>43522</v>
      </c>
      <c r="B170" s="139">
        <f t="shared" ca="1" si="70"/>
        <v>9795.2791974400006</v>
      </c>
      <c r="C170" s="124">
        <f t="shared" si="62"/>
        <v>9756</v>
      </c>
      <c r="D170" s="140">
        <f ca="1">IF(A170&lt;$B$1,VLOOKUP(A170,[1]DI!$A$4:$B$15000,2,FALSE),0)</f>
        <v>6.4000000000000001E-2</v>
      </c>
      <c r="E170" s="141">
        <f t="shared" ca="1" si="71"/>
        <v>1.0002462000000001</v>
      </c>
      <c r="F170" s="141">
        <f ca="1">(TRUNC(PRODUCT($E$12:$E169),16))</f>
        <v>1.0266878469037699</v>
      </c>
      <c r="G170" s="141">
        <f t="shared" ca="1" si="72"/>
        <v>1.02416356082264</v>
      </c>
      <c r="H170" s="141">
        <f t="shared" ca="1" si="73"/>
        <v>1.00246473</v>
      </c>
      <c r="I170" s="140">
        <f t="shared" si="63"/>
        <v>0.04</v>
      </c>
      <c r="J170" s="132">
        <f t="shared" si="64"/>
        <v>43508</v>
      </c>
      <c r="K170" s="123">
        <f t="shared" si="65"/>
        <v>10</v>
      </c>
      <c r="L170" s="142">
        <f t="shared" si="66"/>
        <v>10</v>
      </c>
      <c r="M170" s="143">
        <f t="shared" si="56"/>
        <v>1.0015575889999999</v>
      </c>
      <c r="N170" s="143">
        <f t="shared" ca="1" si="57"/>
        <v>1.0040261580000001</v>
      </c>
      <c r="O170" s="142">
        <f t="shared" si="67"/>
        <v>0</v>
      </c>
      <c r="P170" s="141">
        <f t="shared" ca="1" si="58"/>
        <v>39.279197439999997</v>
      </c>
      <c r="Q170" s="144">
        <f t="shared" si="59"/>
        <v>0</v>
      </c>
      <c r="R170" s="141">
        <f t="shared" si="60"/>
        <v>0</v>
      </c>
      <c r="S170" s="145" t="str">
        <f t="shared" si="68"/>
        <v>A+J=</v>
      </c>
      <c r="T170" s="132">
        <f t="shared" si="69"/>
        <v>43536</v>
      </c>
      <c r="U170" s="3"/>
      <c r="V170" s="3"/>
      <c r="W170" s="119">
        <v>38967</v>
      </c>
      <c r="X170" s="56" t="s">
        <v>59</v>
      </c>
      <c r="Y170" s="23"/>
      <c r="Z170" s="1"/>
      <c r="AB170" s="54">
        <f t="shared" si="74"/>
        <v>43595</v>
      </c>
      <c r="AC170" s="54">
        <f t="shared" si="76"/>
        <v>43597</v>
      </c>
      <c r="AD170" s="54">
        <f t="shared" si="75"/>
        <v>43598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138">
        <f t="shared" si="61"/>
        <v>43523</v>
      </c>
      <c r="B171" s="139">
        <f t="shared" ca="1" si="70"/>
        <v>9799.2158409999993</v>
      </c>
      <c r="C171" s="124">
        <f t="shared" si="62"/>
        <v>9756</v>
      </c>
      <c r="D171" s="140">
        <f ca="1">IF(A171&lt;$B$1,VLOOKUP(A171,[1]DI!$A$4:$B$15000,2,FALSE),0)</f>
        <v>6.4000000000000001E-2</v>
      </c>
      <c r="E171" s="141">
        <f t="shared" ca="1" si="71"/>
        <v>1.0002462000000001</v>
      </c>
      <c r="F171" s="141">
        <f ca="1">(TRUNC(PRODUCT($E$12:$E170),16))</f>
        <v>1.02694061745168</v>
      </c>
      <c r="G171" s="141">
        <f t="shared" ca="1" si="72"/>
        <v>1.02416356082264</v>
      </c>
      <c r="H171" s="141">
        <f t="shared" ca="1" si="73"/>
        <v>1.00271154</v>
      </c>
      <c r="I171" s="140">
        <f t="shared" si="63"/>
        <v>0.04</v>
      </c>
      <c r="J171" s="132">
        <f t="shared" si="64"/>
        <v>43508</v>
      </c>
      <c r="K171" s="123">
        <f t="shared" si="65"/>
        <v>11</v>
      </c>
      <c r="L171" s="142">
        <f t="shared" si="66"/>
        <v>11</v>
      </c>
      <c r="M171" s="143">
        <f t="shared" si="56"/>
        <v>1.001713482</v>
      </c>
      <c r="N171" s="143">
        <f t="shared" ca="1" si="57"/>
        <v>1.004429668</v>
      </c>
      <c r="O171" s="142">
        <f t="shared" si="67"/>
        <v>0</v>
      </c>
      <c r="P171" s="141">
        <f t="shared" ca="1" si="58"/>
        <v>43.215840999999998</v>
      </c>
      <c r="Q171" s="144">
        <f t="shared" si="59"/>
        <v>0</v>
      </c>
      <c r="R171" s="141">
        <f t="shared" si="60"/>
        <v>0</v>
      </c>
      <c r="S171" s="145" t="str">
        <f t="shared" si="68"/>
        <v>A+J=</v>
      </c>
      <c r="T171" s="132">
        <f t="shared" si="69"/>
        <v>43536</v>
      </c>
      <c r="U171" s="3"/>
      <c r="V171" s="3"/>
      <c r="W171" s="119">
        <v>39002</v>
      </c>
      <c r="X171" s="56" t="s">
        <v>60</v>
      </c>
      <c r="Y171" s="23"/>
      <c r="Z171" s="1"/>
      <c r="AB171" s="54">
        <f t="shared" si="74"/>
        <v>43627</v>
      </c>
      <c r="AC171" s="54">
        <f t="shared" si="76"/>
        <v>43628</v>
      </c>
      <c r="AD171" s="54">
        <f t="shared" si="75"/>
        <v>43628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138">
        <f t="shared" si="61"/>
        <v>43524</v>
      </c>
      <c r="B172" s="139">
        <f t="shared" ca="1" si="70"/>
        <v>9803.1539479599996</v>
      </c>
      <c r="C172" s="124">
        <f t="shared" si="62"/>
        <v>9756</v>
      </c>
      <c r="D172" s="140">
        <f ca="1">IF(A172&lt;$B$1,VLOOKUP(A172,[1]DI!$A$4:$B$15000,2,FALSE),0)</f>
        <v>6.4000000000000001E-2</v>
      </c>
      <c r="E172" s="141">
        <f t="shared" ca="1" si="71"/>
        <v>1.0002462000000001</v>
      </c>
      <c r="F172" s="141">
        <f ca="1">(TRUNC(PRODUCT($E$12:$E171),16))</f>
        <v>1.0271934502316999</v>
      </c>
      <c r="G172" s="141">
        <f t="shared" ca="1" si="72"/>
        <v>1.02416356082264</v>
      </c>
      <c r="H172" s="141">
        <f t="shared" ca="1" si="73"/>
        <v>1.0029584</v>
      </c>
      <c r="I172" s="140">
        <f t="shared" si="63"/>
        <v>0.04</v>
      </c>
      <c r="J172" s="132">
        <f t="shared" si="64"/>
        <v>43508</v>
      </c>
      <c r="K172" s="123">
        <f t="shared" si="65"/>
        <v>12</v>
      </c>
      <c r="L172" s="142">
        <f t="shared" si="66"/>
        <v>12</v>
      </c>
      <c r="M172" s="143">
        <f t="shared" si="56"/>
        <v>1.001869398</v>
      </c>
      <c r="N172" s="143">
        <f t="shared" ca="1" si="57"/>
        <v>1.0048333279999999</v>
      </c>
      <c r="O172" s="142">
        <f t="shared" si="67"/>
        <v>0</v>
      </c>
      <c r="P172" s="141">
        <f t="shared" ca="1" si="58"/>
        <v>47.153947960000004</v>
      </c>
      <c r="Q172" s="144">
        <f t="shared" si="59"/>
        <v>0</v>
      </c>
      <c r="R172" s="141">
        <f t="shared" si="60"/>
        <v>0</v>
      </c>
      <c r="S172" s="145" t="str">
        <f t="shared" si="68"/>
        <v>A+J=</v>
      </c>
      <c r="T172" s="132">
        <f t="shared" si="69"/>
        <v>43536</v>
      </c>
      <c r="U172" s="3"/>
      <c r="V172" s="3"/>
      <c r="W172" s="119">
        <v>39023</v>
      </c>
      <c r="X172" s="56" t="s">
        <v>61</v>
      </c>
      <c r="Y172" s="23"/>
      <c r="Z172" s="1"/>
      <c r="AB172" s="54">
        <f t="shared" si="74"/>
        <v>43657</v>
      </c>
      <c r="AC172" s="54">
        <f t="shared" si="76"/>
        <v>43658</v>
      </c>
      <c r="AD172" s="54">
        <f t="shared" si="75"/>
        <v>43658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138">
        <f t="shared" si="61"/>
        <v>43525</v>
      </c>
      <c r="B173" s="139">
        <f t="shared" ca="1" si="70"/>
        <v>9807.0937427099998</v>
      </c>
      <c r="C173" s="124">
        <f t="shared" si="62"/>
        <v>9756</v>
      </c>
      <c r="D173" s="140">
        <f ca="1">IF(A173&lt;$B$1,VLOOKUP(A173,[1]DI!$A$4:$B$15000,2,FALSE),0)</f>
        <v>6.4000000000000001E-2</v>
      </c>
      <c r="E173" s="141">
        <f t="shared" ca="1" si="71"/>
        <v>1.0002462000000001</v>
      </c>
      <c r="F173" s="141">
        <f ca="1">(TRUNC(PRODUCT($E$12:$E172),16))</f>
        <v>1.02744634525914</v>
      </c>
      <c r="G173" s="141">
        <f t="shared" ca="1" si="72"/>
        <v>1.02416356082264</v>
      </c>
      <c r="H173" s="141">
        <f t="shared" ca="1" si="73"/>
        <v>1.0032053299999999</v>
      </c>
      <c r="I173" s="140">
        <f t="shared" si="63"/>
        <v>0.04</v>
      </c>
      <c r="J173" s="132">
        <f t="shared" si="64"/>
        <v>43508</v>
      </c>
      <c r="K173" s="123">
        <f t="shared" si="65"/>
        <v>13</v>
      </c>
      <c r="L173" s="142">
        <f t="shared" si="66"/>
        <v>13</v>
      </c>
      <c r="M173" s="143">
        <f t="shared" si="56"/>
        <v>1.002025339</v>
      </c>
      <c r="N173" s="143">
        <f t="shared" ca="1" si="57"/>
        <v>1.0052371609999999</v>
      </c>
      <c r="O173" s="142">
        <f t="shared" si="67"/>
        <v>0</v>
      </c>
      <c r="P173" s="141">
        <f t="shared" ca="1" si="58"/>
        <v>51.093742710000001</v>
      </c>
      <c r="Q173" s="144">
        <f t="shared" si="59"/>
        <v>0</v>
      </c>
      <c r="R173" s="141">
        <f t="shared" si="60"/>
        <v>0</v>
      </c>
      <c r="S173" s="145" t="str">
        <f t="shared" si="68"/>
        <v>A+J=</v>
      </c>
      <c r="T173" s="132">
        <f t="shared" si="69"/>
        <v>43536</v>
      </c>
      <c r="U173" s="3"/>
      <c r="V173" s="3"/>
      <c r="W173" s="119">
        <v>39036</v>
      </c>
      <c r="X173" s="56" t="s">
        <v>62</v>
      </c>
      <c r="Y173" s="23"/>
      <c r="Z173" s="1"/>
      <c r="AB173" s="54">
        <f t="shared" si="74"/>
        <v>43686</v>
      </c>
      <c r="AC173" s="54">
        <f t="shared" si="76"/>
        <v>43689</v>
      </c>
      <c r="AD173" s="54">
        <f t="shared" si="75"/>
        <v>43689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138">
        <f t="shared" si="61"/>
        <v>43526</v>
      </c>
      <c r="B174" s="139">
        <f t="shared" ca="1" si="70"/>
        <v>9811.0351081699991</v>
      </c>
      <c r="C174" s="124">
        <f t="shared" si="62"/>
        <v>9756</v>
      </c>
      <c r="D174" s="140">
        <f ca="1">IF(A174&lt;$B$1,VLOOKUP(A174,[1]DI!$A$4:$B$15000,2,FALSE),0)</f>
        <v>0</v>
      </c>
      <c r="E174" s="141">
        <f t="shared" ca="1" si="71"/>
        <v>1</v>
      </c>
      <c r="F174" s="141">
        <f ca="1">(TRUNC(PRODUCT($E$12:$E173),16))</f>
        <v>1.0276993025493499</v>
      </c>
      <c r="G174" s="141">
        <f t="shared" ca="1" si="72"/>
        <v>1.02416356082264</v>
      </c>
      <c r="H174" s="141">
        <f t="shared" ca="1" si="73"/>
        <v>1.0034523200000001</v>
      </c>
      <c r="I174" s="140">
        <f t="shared" si="63"/>
        <v>0.04</v>
      </c>
      <c r="J174" s="132">
        <f t="shared" si="64"/>
        <v>43508</v>
      </c>
      <c r="K174" s="123">
        <f t="shared" si="65"/>
        <v>13</v>
      </c>
      <c r="L174" s="142">
        <f t="shared" si="66"/>
        <v>14</v>
      </c>
      <c r="M174" s="143">
        <f t="shared" si="56"/>
        <v>1.0021813040000001</v>
      </c>
      <c r="N174" s="143">
        <f t="shared" ca="1" si="57"/>
        <v>1.005641155</v>
      </c>
      <c r="O174" s="142">
        <f t="shared" si="67"/>
        <v>0</v>
      </c>
      <c r="P174" s="141">
        <f t="shared" ca="1" si="58"/>
        <v>55.035108170000001</v>
      </c>
      <c r="Q174" s="144">
        <f t="shared" si="59"/>
        <v>0</v>
      </c>
      <c r="R174" s="141">
        <f t="shared" si="60"/>
        <v>0</v>
      </c>
      <c r="S174" s="145" t="str">
        <f t="shared" si="68"/>
        <v>A+J=</v>
      </c>
      <c r="T174" s="132">
        <f t="shared" si="69"/>
        <v>43536</v>
      </c>
      <c r="U174" s="3"/>
      <c r="V174" s="3"/>
      <c r="W174" s="119">
        <v>39076</v>
      </c>
      <c r="X174" s="56" t="s">
        <v>68</v>
      </c>
      <c r="Y174" s="23"/>
      <c r="Z174" s="1"/>
      <c r="AB174" s="54">
        <f t="shared" si="74"/>
        <v>43719</v>
      </c>
      <c r="AC174" s="54">
        <f t="shared" si="76"/>
        <v>43720</v>
      </c>
      <c r="AD174" s="54">
        <f t="shared" si="75"/>
        <v>43720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138">
        <f t="shared" si="61"/>
        <v>43527</v>
      </c>
      <c r="B175" s="139">
        <f t="shared" ca="1" si="70"/>
        <v>9811.0351081699991</v>
      </c>
      <c r="C175" s="124">
        <f t="shared" si="62"/>
        <v>9756</v>
      </c>
      <c r="D175" s="140">
        <f ca="1">IF(A175&lt;$B$1,VLOOKUP(A175,[1]DI!$A$4:$B$15000,2,FALSE),0)</f>
        <v>0</v>
      </c>
      <c r="E175" s="141">
        <f t="shared" ca="1" si="71"/>
        <v>1</v>
      </c>
      <c r="F175" s="141">
        <f ca="1">(TRUNC(PRODUCT($E$12:$E174),16))</f>
        <v>1.0276993025493499</v>
      </c>
      <c r="G175" s="141">
        <f t="shared" ca="1" si="72"/>
        <v>1.02416356082264</v>
      </c>
      <c r="H175" s="141">
        <f t="shared" ca="1" si="73"/>
        <v>1.0034523200000001</v>
      </c>
      <c r="I175" s="140">
        <f t="shared" si="63"/>
        <v>0.04</v>
      </c>
      <c r="J175" s="132">
        <f t="shared" si="64"/>
        <v>43508</v>
      </c>
      <c r="K175" s="123">
        <f t="shared" si="65"/>
        <v>13</v>
      </c>
      <c r="L175" s="142">
        <f t="shared" si="66"/>
        <v>14</v>
      </c>
      <c r="M175" s="143">
        <f t="shared" si="56"/>
        <v>1.0021813040000001</v>
      </c>
      <c r="N175" s="143">
        <f t="shared" ca="1" si="57"/>
        <v>1.005641155</v>
      </c>
      <c r="O175" s="142">
        <f t="shared" si="67"/>
        <v>0</v>
      </c>
      <c r="P175" s="141">
        <f t="shared" ca="1" si="58"/>
        <v>55.035108170000001</v>
      </c>
      <c r="Q175" s="144">
        <f t="shared" si="59"/>
        <v>0</v>
      </c>
      <c r="R175" s="141">
        <f t="shared" si="60"/>
        <v>0</v>
      </c>
      <c r="S175" s="145" t="str">
        <f t="shared" si="68"/>
        <v>A+J=</v>
      </c>
      <c r="T175" s="132">
        <f t="shared" si="69"/>
        <v>43536</v>
      </c>
      <c r="U175" s="3"/>
      <c r="V175" s="3"/>
      <c r="W175" s="119">
        <v>39083</v>
      </c>
      <c r="X175" s="56" t="s">
        <v>69</v>
      </c>
      <c r="Y175" s="23"/>
      <c r="Z175" s="1"/>
      <c r="AB175" s="54">
        <f t="shared" si="74"/>
        <v>43749</v>
      </c>
      <c r="AC175" s="54">
        <f t="shared" si="76"/>
        <v>43750</v>
      </c>
      <c r="AD175" s="54">
        <f t="shared" si="75"/>
        <v>43752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138">
        <f t="shared" si="61"/>
        <v>43528</v>
      </c>
      <c r="B176" s="139">
        <f t="shared" ca="1" si="70"/>
        <v>9811.0351081699991</v>
      </c>
      <c r="C176" s="124">
        <f t="shared" si="62"/>
        <v>9756</v>
      </c>
      <c r="D176" s="140">
        <f ca="1">IF(A176&lt;$B$1,VLOOKUP(A176,[1]DI!$A$4:$B$15000,2,FALSE),0)</f>
        <v>0</v>
      </c>
      <c r="E176" s="141">
        <f t="shared" ca="1" si="71"/>
        <v>1</v>
      </c>
      <c r="F176" s="141">
        <f ca="1">(TRUNC(PRODUCT($E$12:$E175),16))</f>
        <v>1.0276993025493499</v>
      </c>
      <c r="G176" s="141">
        <f t="shared" ca="1" si="72"/>
        <v>1.02416356082264</v>
      </c>
      <c r="H176" s="141">
        <f t="shared" ca="1" si="73"/>
        <v>1.0034523200000001</v>
      </c>
      <c r="I176" s="140">
        <f t="shared" si="63"/>
        <v>0.04</v>
      </c>
      <c r="J176" s="132">
        <f t="shared" si="64"/>
        <v>43508</v>
      </c>
      <c r="K176" s="123">
        <f t="shared" si="65"/>
        <v>13</v>
      </c>
      <c r="L176" s="142">
        <f t="shared" si="66"/>
        <v>14</v>
      </c>
      <c r="M176" s="143">
        <f t="shared" si="56"/>
        <v>1.0021813040000001</v>
      </c>
      <c r="N176" s="143">
        <f t="shared" ca="1" si="57"/>
        <v>1.005641155</v>
      </c>
      <c r="O176" s="142">
        <f t="shared" si="67"/>
        <v>0</v>
      </c>
      <c r="P176" s="141">
        <f t="shared" ca="1" si="58"/>
        <v>55.035108170000001</v>
      </c>
      <c r="Q176" s="144">
        <f t="shared" si="59"/>
        <v>0</v>
      </c>
      <c r="R176" s="141">
        <f t="shared" si="60"/>
        <v>0</v>
      </c>
      <c r="S176" s="145" t="str">
        <f t="shared" si="68"/>
        <v>A+J=</v>
      </c>
      <c r="T176" s="132">
        <f t="shared" si="69"/>
        <v>43536</v>
      </c>
      <c r="U176" s="3"/>
      <c r="V176" s="3"/>
      <c r="W176" s="119">
        <v>39132</v>
      </c>
      <c r="X176" s="56" t="s">
        <v>63</v>
      </c>
      <c r="Y176" s="23"/>
      <c r="Z176" s="1"/>
      <c r="AB176" s="54">
        <f t="shared" si="74"/>
        <v>43780</v>
      </c>
      <c r="AC176" s="54">
        <f t="shared" si="76"/>
        <v>43781</v>
      </c>
      <c r="AD176" s="54">
        <f t="shared" si="75"/>
        <v>43781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138">
        <f t="shared" si="61"/>
        <v>43529</v>
      </c>
      <c r="B177" s="139">
        <f t="shared" ca="1" si="70"/>
        <v>9811.0351081699991</v>
      </c>
      <c r="C177" s="124">
        <f t="shared" si="62"/>
        <v>9756</v>
      </c>
      <c r="D177" s="140">
        <f ca="1">IF(A177&lt;$B$1,VLOOKUP(A177,[1]DI!$A$4:$B$15000,2,FALSE),0)</f>
        <v>0</v>
      </c>
      <c r="E177" s="141">
        <f t="shared" ca="1" si="71"/>
        <v>1</v>
      </c>
      <c r="F177" s="141">
        <f ca="1">(TRUNC(PRODUCT($E$12:$E176),16))</f>
        <v>1.0276993025493499</v>
      </c>
      <c r="G177" s="141">
        <f t="shared" ca="1" si="72"/>
        <v>1.02416356082264</v>
      </c>
      <c r="H177" s="141">
        <f t="shared" ca="1" si="73"/>
        <v>1.0034523200000001</v>
      </c>
      <c r="I177" s="140">
        <f t="shared" si="63"/>
        <v>0.04</v>
      </c>
      <c r="J177" s="132">
        <f t="shared" si="64"/>
        <v>43508</v>
      </c>
      <c r="K177" s="123">
        <f t="shared" si="65"/>
        <v>13</v>
      </c>
      <c r="L177" s="142">
        <f t="shared" si="66"/>
        <v>14</v>
      </c>
      <c r="M177" s="143">
        <f t="shared" si="56"/>
        <v>1.0021813040000001</v>
      </c>
      <c r="N177" s="143">
        <f t="shared" ca="1" si="57"/>
        <v>1.005641155</v>
      </c>
      <c r="O177" s="142">
        <f t="shared" si="67"/>
        <v>0</v>
      </c>
      <c r="P177" s="141">
        <f t="shared" ca="1" si="58"/>
        <v>55.035108170000001</v>
      </c>
      <c r="Q177" s="144">
        <f t="shared" si="59"/>
        <v>0</v>
      </c>
      <c r="R177" s="141">
        <f t="shared" si="60"/>
        <v>0</v>
      </c>
      <c r="S177" s="145" t="str">
        <f t="shared" si="68"/>
        <v>A+J=</v>
      </c>
      <c r="T177" s="132">
        <f t="shared" si="69"/>
        <v>43536</v>
      </c>
      <c r="U177" s="3"/>
      <c r="V177" s="3"/>
      <c r="W177" s="119">
        <v>39133</v>
      </c>
      <c r="X177" s="56" t="s">
        <v>63</v>
      </c>
      <c r="Y177" s="23"/>
      <c r="Z177" s="1"/>
      <c r="AB177" s="54">
        <f t="shared" si="74"/>
        <v>43810</v>
      </c>
      <c r="AC177" s="54">
        <f t="shared" si="76"/>
        <v>43811</v>
      </c>
      <c r="AD177" s="54">
        <f t="shared" si="75"/>
        <v>43811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138">
        <f t="shared" si="61"/>
        <v>43530</v>
      </c>
      <c r="B178" s="139">
        <f t="shared" ca="1" si="70"/>
        <v>9811.0351081699991</v>
      </c>
      <c r="C178" s="124">
        <f t="shared" si="62"/>
        <v>9756</v>
      </c>
      <c r="D178" s="140">
        <f ca="1">IF(A178&lt;$B$1,VLOOKUP(A178,[1]DI!$A$4:$B$15000,2,FALSE),0)</f>
        <v>6.4000000000000001E-2</v>
      </c>
      <c r="E178" s="141">
        <f t="shared" ca="1" si="71"/>
        <v>1.0002462000000001</v>
      </c>
      <c r="F178" s="141">
        <f ca="1">(TRUNC(PRODUCT($E$12:$E177),16))</f>
        <v>1.0276993025493499</v>
      </c>
      <c r="G178" s="141">
        <f t="shared" ca="1" si="72"/>
        <v>1.02416356082264</v>
      </c>
      <c r="H178" s="141">
        <f t="shared" ca="1" si="73"/>
        <v>1.0034523200000001</v>
      </c>
      <c r="I178" s="140">
        <f t="shared" si="63"/>
        <v>0.04</v>
      </c>
      <c r="J178" s="132">
        <f t="shared" si="64"/>
        <v>43508</v>
      </c>
      <c r="K178" s="123">
        <f t="shared" si="65"/>
        <v>14</v>
      </c>
      <c r="L178" s="142">
        <f t="shared" si="66"/>
        <v>14</v>
      </c>
      <c r="M178" s="143">
        <f t="shared" si="56"/>
        <v>1.0021813040000001</v>
      </c>
      <c r="N178" s="143">
        <f t="shared" ca="1" si="57"/>
        <v>1.005641155</v>
      </c>
      <c r="O178" s="142">
        <f t="shared" si="67"/>
        <v>0</v>
      </c>
      <c r="P178" s="141">
        <f t="shared" ca="1" si="58"/>
        <v>55.035108170000001</v>
      </c>
      <c r="Q178" s="144">
        <f t="shared" si="59"/>
        <v>0</v>
      </c>
      <c r="R178" s="141">
        <f t="shared" si="60"/>
        <v>0</v>
      </c>
      <c r="S178" s="145" t="str">
        <f t="shared" si="68"/>
        <v>A+J=</v>
      </c>
      <c r="T178" s="132">
        <f t="shared" si="69"/>
        <v>43536</v>
      </c>
      <c r="U178" s="3"/>
      <c r="V178" s="3"/>
      <c r="W178" s="119">
        <v>39178</v>
      </c>
      <c r="X178" s="56" t="s">
        <v>64</v>
      </c>
      <c r="Y178" s="23"/>
      <c r="Z178" s="1"/>
      <c r="AB178" s="54">
        <f t="shared" si="74"/>
        <v>43840</v>
      </c>
      <c r="AC178" s="54">
        <f t="shared" si="76"/>
        <v>43842</v>
      </c>
      <c r="AD178" s="54">
        <f t="shared" si="75"/>
        <v>43843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138">
        <f t="shared" si="61"/>
        <v>43531</v>
      </c>
      <c r="B179" s="139">
        <f t="shared" ca="1" si="70"/>
        <v>9814.9780443500003</v>
      </c>
      <c r="C179" s="124">
        <f t="shared" si="62"/>
        <v>9756</v>
      </c>
      <c r="D179" s="140">
        <f ca="1">IF(A179&lt;$B$1,VLOOKUP(A179,[1]DI!$A$4:$B$15000,2,FALSE),0)</f>
        <v>6.4000000000000001E-2</v>
      </c>
      <c r="E179" s="141">
        <f t="shared" ca="1" si="71"/>
        <v>1.0002462000000001</v>
      </c>
      <c r="F179" s="141">
        <f ca="1">(TRUNC(PRODUCT($E$12:$E178),16))</f>
        <v>1.0279523221176301</v>
      </c>
      <c r="G179" s="141">
        <f t="shared" ca="1" si="72"/>
        <v>1.02416356082264</v>
      </c>
      <c r="H179" s="141">
        <f t="shared" ca="1" si="73"/>
        <v>1.0036993700000001</v>
      </c>
      <c r="I179" s="140">
        <f t="shared" si="63"/>
        <v>0.04</v>
      </c>
      <c r="J179" s="132">
        <f t="shared" si="64"/>
        <v>43508</v>
      </c>
      <c r="K179" s="123">
        <f t="shared" si="65"/>
        <v>15</v>
      </c>
      <c r="L179" s="142">
        <f t="shared" si="66"/>
        <v>15</v>
      </c>
      <c r="M179" s="143">
        <f t="shared" si="56"/>
        <v>1.0023372930000001</v>
      </c>
      <c r="N179" s="143">
        <f t="shared" ca="1" si="57"/>
        <v>1.00604531</v>
      </c>
      <c r="O179" s="142">
        <f t="shared" si="67"/>
        <v>0</v>
      </c>
      <c r="P179" s="141">
        <f t="shared" ca="1" si="58"/>
        <v>58.978044349999998</v>
      </c>
      <c r="Q179" s="144">
        <f t="shared" si="59"/>
        <v>0</v>
      </c>
      <c r="R179" s="141">
        <f t="shared" si="60"/>
        <v>0</v>
      </c>
      <c r="S179" s="145" t="str">
        <f t="shared" si="68"/>
        <v>A+J=</v>
      </c>
      <c r="T179" s="132">
        <f t="shared" si="69"/>
        <v>43536</v>
      </c>
      <c r="U179" s="3"/>
      <c r="V179" s="3"/>
      <c r="W179" s="119">
        <v>39203</v>
      </c>
      <c r="X179" s="56" t="s">
        <v>66</v>
      </c>
      <c r="Y179" s="23"/>
      <c r="Z179" s="1"/>
      <c r="AB179" s="54">
        <f t="shared" si="74"/>
        <v>43872</v>
      </c>
      <c r="AC179" s="54">
        <f t="shared" si="76"/>
        <v>43873</v>
      </c>
      <c r="AD179" s="54">
        <f t="shared" si="75"/>
        <v>43873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138">
        <f t="shared" si="61"/>
        <v>43532</v>
      </c>
      <c r="B180" s="139">
        <f t="shared" ca="1" si="70"/>
        <v>9818.9225610100002</v>
      </c>
      <c r="C180" s="124">
        <f t="shared" si="62"/>
        <v>9756</v>
      </c>
      <c r="D180" s="140">
        <f ca="1">IF(A180&lt;$B$1,VLOOKUP(A180,[1]DI!$A$4:$B$15000,2,FALSE),0)</f>
        <v>6.4000000000000001E-2</v>
      </c>
      <c r="E180" s="141">
        <f t="shared" ca="1" si="71"/>
        <v>1.0002462000000001</v>
      </c>
      <c r="F180" s="141">
        <f ca="1">(TRUNC(PRODUCT($E$12:$E179),16))</f>
        <v>1.02820540397934</v>
      </c>
      <c r="G180" s="141">
        <f t="shared" ca="1" si="72"/>
        <v>1.02416356082264</v>
      </c>
      <c r="H180" s="141">
        <f t="shared" ca="1" si="73"/>
        <v>1.00394648</v>
      </c>
      <c r="I180" s="140">
        <f t="shared" si="63"/>
        <v>0.04</v>
      </c>
      <c r="J180" s="132">
        <f t="shared" si="64"/>
        <v>43508</v>
      </c>
      <c r="K180" s="123">
        <f t="shared" si="65"/>
        <v>16</v>
      </c>
      <c r="L180" s="142">
        <f t="shared" si="66"/>
        <v>16</v>
      </c>
      <c r="M180" s="143">
        <f t="shared" si="56"/>
        <v>1.0024933069999999</v>
      </c>
      <c r="N180" s="143">
        <f t="shared" ca="1" si="57"/>
        <v>1.0064496270000001</v>
      </c>
      <c r="O180" s="142">
        <f t="shared" si="67"/>
        <v>0</v>
      </c>
      <c r="P180" s="141">
        <f t="shared" ca="1" si="58"/>
        <v>62.922561010000003</v>
      </c>
      <c r="Q180" s="144">
        <f t="shared" si="59"/>
        <v>0</v>
      </c>
      <c r="R180" s="141">
        <f t="shared" si="60"/>
        <v>0</v>
      </c>
      <c r="S180" s="145" t="str">
        <f t="shared" si="68"/>
        <v>A+J=</v>
      </c>
      <c r="T180" s="132">
        <f t="shared" si="69"/>
        <v>43536</v>
      </c>
      <c r="U180" s="3"/>
      <c r="V180" s="3"/>
      <c r="W180" s="119">
        <v>39240</v>
      </c>
      <c r="X180" s="56" t="s">
        <v>67</v>
      </c>
      <c r="Y180" s="23"/>
      <c r="Z180" s="1"/>
      <c r="AB180" s="54">
        <f t="shared" si="74"/>
        <v>43901</v>
      </c>
      <c r="AC180" s="54">
        <f t="shared" si="76"/>
        <v>43902</v>
      </c>
      <c r="AD180" s="54">
        <f t="shared" si="75"/>
        <v>43902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138">
        <f t="shared" si="61"/>
        <v>43533</v>
      </c>
      <c r="B181" s="139">
        <f t="shared" ca="1" si="70"/>
        <v>9822.8686483700003</v>
      </c>
      <c r="C181" s="124">
        <f t="shared" si="62"/>
        <v>9756</v>
      </c>
      <c r="D181" s="140">
        <f ca="1">IF(A181&lt;$B$1,VLOOKUP(A181,[1]DI!$A$4:$B$15000,2,FALSE),0)</f>
        <v>0</v>
      </c>
      <c r="E181" s="141">
        <f t="shared" ca="1" si="71"/>
        <v>1</v>
      </c>
      <c r="F181" s="141">
        <f ca="1">(TRUNC(PRODUCT($E$12:$E180),16))</f>
        <v>1.0284585481498001</v>
      </c>
      <c r="G181" s="141">
        <f t="shared" ca="1" si="72"/>
        <v>1.02416356082264</v>
      </c>
      <c r="H181" s="141">
        <f t="shared" ca="1" si="73"/>
        <v>1.0041936499999999</v>
      </c>
      <c r="I181" s="140">
        <f t="shared" si="63"/>
        <v>0.04</v>
      </c>
      <c r="J181" s="132">
        <f t="shared" si="64"/>
        <v>43508</v>
      </c>
      <c r="K181" s="123">
        <f t="shared" si="65"/>
        <v>16</v>
      </c>
      <c r="L181" s="142">
        <f t="shared" si="66"/>
        <v>17</v>
      </c>
      <c r="M181" s="143">
        <f t="shared" si="56"/>
        <v>1.002649345</v>
      </c>
      <c r="N181" s="143">
        <f t="shared" ca="1" si="57"/>
        <v>1.0068541049999999</v>
      </c>
      <c r="O181" s="142">
        <f t="shared" si="67"/>
        <v>0</v>
      </c>
      <c r="P181" s="141">
        <f t="shared" ca="1" si="58"/>
        <v>66.868648370000003</v>
      </c>
      <c r="Q181" s="144">
        <f t="shared" si="59"/>
        <v>0</v>
      </c>
      <c r="R181" s="141">
        <f t="shared" si="60"/>
        <v>0</v>
      </c>
      <c r="S181" s="145" t="str">
        <f t="shared" si="68"/>
        <v>A+J=</v>
      </c>
      <c r="T181" s="132">
        <f t="shared" si="69"/>
        <v>43536</v>
      </c>
      <c r="U181" s="3"/>
      <c r="V181" s="3"/>
      <c r="W181" s="119">
        <v>39332</v>
      </c>
      <c r="X181" s="56" t="s">
        <v>59</v>
      </c>
      <c r="Y181" s="23"/>
      <c r="Z181" s="1"/>
      <c r="AB181" s="54">
        <f t="shared" si="74"/>
        <v>43930</v>
      </c>
      <c r="AC181" s="54">
        <f t="shared" si="76"/>
        <v>43933</v>
      </c>
      <c r="AD181" s="54">
        <f t="shared" si="75"/>
        <v>43934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138">
        <f t="shared" si="61"/>
        <v>43534</v>
      </c>
      <c r="B182" s="139">
        <f t="shared" ca="1" si="70"/>
        <v>9822.8686483700003</v>
      </c>
      <c r="C182" s="124">
        <f t="shared" si="62"/>
        <v>9756</v>
      </c>
      <c r="D182" s="140">
        <f ca="1">IF(A182&lt;$B$1,VLOOKUP(A182,[1]DI!$A$4:$B$15000,2,FALSE),0)</f>
        <v>0</v>
      </c>
      <c r="E182" s="141">
        <f t="shared" ca="1" si="71"/>
        <v>1</v>
      </c>
      <c r="F182" s="141">
        <f ca="1">(TRUNC(PRODUCT($E$12:$E181),16))</f>
        <v>1.0284585481498001</v>
      </c>
      <c r="G182" s="141">
        <f t="shared" ca="1" si="72"/>
        <v>1.02416356082264</v>
      </c>
      <c r="H182" s="141">
        <f t="shared" ca="1" si="73"/>
        <v>1.0041936499999999</v>
      </c>
      <c r="I182" s="140">
        <f t="shared" si="63"/>
        <v>0.04</v>
      </c>
      <c r="J182" s="132">
        <f t="shared" si="64"/>
        <v>43508</v>
      </c>
      <c r="K182" s="123">
        <f t="shared" si="65"/>
        <v>16</v>
      </c>
      <c r="L182" s="142">
        <f t="shared" si="66"/>
        <v>17</v>
      </c>
      <c r="M182" s="143">
        <f t="shared" si="56"/>
        <v>1.002649345</v>
      </c>
      <c r="N182" s="143">
        <f t="shared" ca="1" si="57"/>
        <v>1.0068541049999999</v>
      </c>
      <c r="O182" s="142">
        <f t="shared" si="67"/>
        <v>0</v>
      </c>
      <c r="P182" s="141">
        <f t="shared" ca="1" si="58"/>
        <v>66.868648370000003</v>
      </c>
      <c r="Q182" s="144">
        <f t="shared" si="59"/>
        <v>0</v>
      </c>
      <c r="R182" s="141">
        <f t="shared" si="60"/>
        <v>0</v>
      </c>
      <c r="S182" s="145" t="str">
        <f t="shared" si="68"/>
        <v>A+J=</v>
      </c>
      <c r="T182" s="132">
        <f t="shared" si="69"/>
        <v>43536</v>
      </c>
      <c r="U182" s="3"/>
      <c r="V182" s="3"/>
      <c r="W182" s="119">
        <v>39367</v>
      </c>
      <c r="X182" s="56" t="s">
        <v>60</v>
      </c>
      <c r="Y182" s="23"/>
      <c r="Z182" s="1"/>
      <c r="AB182" s="54">
        <f t="shared" si="74"/>
        <v>43962</v>
      </c>
      <c r="AC182" s="54">
        <f t="shared" si="76"/>
        <v>43963</v>
      </c>
      <c r="AD182" s="54">
        <f t="shared" si="75"/>
        <v>43963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138">
        <f t="shared" si="61"/>
        <v>43535</v>
      </c>
      <c r="B183" s="139">
        <f t="shared" ca="1" si="70"/>
        <v>9822.8686483700003</v>
      </c>
      <c r="C183" s="124">
        <f t="shared" si="62"/>
        <v>9756</v>
      </c>
      <c r="D183" s="140">
        <f ca="1">IF(A183&lt;$B$1,VLOOKUP(A183,[1]DI!$A$4:$B$15000,2,FALSE),0)</f>
        <v>6.4000000000000001E-2</v>
      </c>
      <c r="E183" s="141">
        <f t="shared" ca="1" si="71"/>
        <v>1.0002462000000001</v>
      </c>
      <c r="F183" s="141">
        <f ca="1">(TRUNC(PRODUCT($E$12:$E182),16))</f>
        <v>1.0284585481498001</v>
      </c>
      <c r="G183" s="141">
        <f t="shared" ca="1" si="72"/>
        <v>1.02416356082264</v>
      </c>
      <c r="H183" s="141">
        <f t="shared" ca="1" si="73"/>
        <v>1.0041936499999999</v>
      </c>
      <c r="I183" s="140">
        <f t="shared" si="63"/>
        <v>0.04</v>
      </c>
      <c r="J183" s="132">
        <f t="shared" si="64"/>
        <v>43508</v>
      </c>
      <c r="K183" s="123">
        <f t="shared" si="65"/>
        <v>17</v>
      </c>
      <c r="L183" s="142">
        <f t="shared" si="66"/>
        <v>17</v>
      </c>
      <c r="M183" s="143">
        <f t="shared" si="56"/>
        <v>1.002649345</v>
      </c>
      <c r="N183" s="143">
        <f t="shared" ca="1" si="57"/>
        <v>1.0068541049999999</v>
      </c>
      <c r="O183" s="142">
        <f t="shared" si="67"/>
        <v>0</v>
      </c>
      <c r="P183" s="141">
        <f t="shared" ca="1" si="58"/>
        <v>66.868648370000003</v>
      </c>
      <c r="Q183" s="144">
        <f t="shared" si="59"/>
        <v>0</v>
      </c>
      <c r="R183" s="141">
        <f t="shared" si="60"/>
        <v>0</v>
      </c>
      <c r="S183" s="145" t="str">
        <f t="shared" si="68"/>
        <v>A+J=</v>
      </c>
      <c r="T183" s="132">
        <f t="shared" si="69"/>
        <v>43536</v>
      </c>
      <c r="U183" s="3"/>
      <c r="V183" s="3"/>
      <c r="W183" s="119">
        <v>39388</v>
      </c>
      <c r="X183" s="56" t="s">
        <v>61</v>
      </c>
      <c r="Y183" s="23"/>
      <c r="Z183" s="1"/>
      <c r="AB183" s="54">
        <f t="shared" si="74"/>
        <v>43992</v>
      </c>
      <c r="AC183" s="54">
        <f t="shared" si="76"/>
        <v>43994</v>
      </c>
      <c r="AD183" s="54">
        <f t="shared" si="75"/>
        <v>43994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138">
        <f t="shared" si="61"/>
        <v>43536</v>
      </c>
      <c r="B184" s="139">
        <f t="shared" ca="1" si="70"/>
        <v>9826.8164235299992</v>
      </c>
      <c r="C184" s="124">
        <f t="shared" si="62"/>
        <v>9756</v>
      </c>
      <c r="D184" s="140">
        <f ca="1">IF(A184&lt;$B$1,VLOOKUP(A184,[1]DI!$A$4:$B$15000,2,FALSE),0)</f>
        <v>6.4000000000000001E-2</v>
      </c>
      <c r="E184" s="141">
        <f t="shared" ca="1" si="71"/>
        <v>1.0002462000000001</v>
      </c>
      <c r="F184" s="141">
        <f ca="1">(TRUNC(PRODUCT($E$12:$E183),16))</f>
        <v>1.0287117546443501</v>
      </c>
      <c r="G184" s="141">
        <f t="shared" ca="1" si="72"/>
        <v>1.02416356082264</v>
      </c>
      <c r="H184" s="141">
        <f t="shared" ca="1" si="73"/>
        <v>1.0044408899999999</v>
      </c>
      <c r="I184" s="140">
        <f t="shared" si="63"/>
        <v>0.04</v>
      </c>
      <c r="J184" s="132">
        <f t="shared" si="64"/>
        <v>43508</v>
      </c>
      <c r="K184" s="123">
        <f t="shared" si="65"/>
        <v>18</v>
      </c>
      <c r="L184" s="142">
        <f t="shared" si="66"/>
        <v>18</v>
      </c>
      <c r="M184" s="143">
        <f t="shared" si="56"/>
        <v>1.0028054070000001</v>
      </c>
      <c r="N184" s="143">
        <f t="shared" ca="1" si="57"/>
        <v>1.0072587559999999</v>
      </c>
      <c r="O184" s="142">
        <f t="shared" si="67"/>
        <v>8</v>
      </c>
      <c r="P184" s="141">
        <f t="shared" ca="1" si="58"/>
        <v>70.816423529999994</v>
      </c>
      <c r="Q184" s="144">
        <f t="shared" si="59"/>
        <v>6.1000000000000004E-3</v>
      </c>
      <c r="R184" s="141">
        <f t="shared" si="60"/>
        <v>61</v>
      </c>
      <c r="S184" s="145" t="str">
        <f t="shared" si="68"/>
        <v>A+J=</v>
      </c>
      <c r="T184" s="132">
        <f t="shared" si="69"/>
        <v>43536</v>
      </c>
      <c r="U184" s="3"/>
      <c r="V184" s="3"/>
      <c r="W184" s="119">
        <v>39401</v>
      </c>
      <c r="X184" s="56" t="s">
        <v>62</v>
      </c>
      <c r="Y184" s="23"/>
      <c r="Z184" s="1"/>
      <c r="AB184" s="54">
        <f t="shared" si="74"/>
        <v>44022</v>
      </c>
      <c r="AC184" s="54">
        <f t="shared" si="76"/>
        <v>44024</v>
      </c>
      <c r="AD184" s="54">
        <f t="shared" si="75"/>
        <v>44025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138">
        <f t="shared" si="61"/>
        <v>43537</v>
      </c>
      <c r="B185" s="139">
        <f t="shared" ca="1" si="70"/>
        <v>9698.89630416</v>
      </c>
      <c r="C185" s="124">
        <f t="shared" si="62"/>
        <v>9695</v>
      </c>
      <c r="D185" s="140">
        <f ca="1">IF(A185&lt;$B$1,VLOOKUP(A185,[1]DI!$A$4:$B$15000,2,FALSE),0)</f>
        <v>6.4000000000000001E-2</v>
      </c>
      <c r="E185" s="141">
        <f t="shared" ca="1" si="71"/>
        <v>1.0002462000000001</v>
      </c>
      <c r="F185" s="141">
        <f ca="1">(TRUNC(PRODUCT($E$12:$E184),16))</f>
        <v>1.0289650234783501</v>
      </c>
      <c r="G185" s="141">
        <f t="shared" ca="1" si="72"/>
        <v>1.0287117546443501</v>
      </c>
      <c r="H185" s="141">
        <f t="shared" ca="1" si="73"/>
        <v>1.0002462000000001</v>
      </c>
      <c r="I185" s="140">
        <f t="shared" si="63"/>
        <v>0.04</v>
      </c>
      <c r="J185" s="132">
        <f t="shared" si="64"/>
        <v>43536</v>
      </c>
      <c r="K185" s="123">
        <f t="shared" si="65"/>
        <v>1</v>
      </c>
      <c r="L185" s="142">
        <f t="shared" si="66"/>
        <v>1</v>
      </c>
      <c r="M185" s="143">
        <f t="shared" si="56"/>
        <v>1.00015565</v>
      </c>
      <c r="N185" s="143">
        <f t="shared" ca="1" si="57"/>
        <v>1.0004018880000001</v>
      </c>
      <c r="O185" s="142">
        <f t="shared" si="67"/>
        <v>0</v>
      </c>
      <c r="P185" s="141">
        <f t="shared" ca="1" si="58"/>
        <v>3.8963041600000001</v>
      </c>
      <c r="Q185" s="144">
        <f t="shared" si="59"/>
        <v>0</v>
      </c>
      <c r="R185" s="141">
        <f t="shared" si="60"/>
        <v>0</v>
      </c>
      <c r="S185" s="145" t="str">
        <f t="shared" si="68"/>
        <v>A+J=</v>
      </c>
      <c r="T185" s="132">
        <f t="shared" si="69"/>
        <v>43567</v>
      </c>
      <c r="U185" s="3"/>
      <c r="V185" s="3"/>
      <c r="W185" s="119">
        <v>39441</v>
      </c>
      <c r="X185" s="56" t="s">
        <v>68</v>
      </c>
      <c r="Y185" s="23"/>
      <c r="Z185" s="1"/>
      <c r="AB185" s="54">
        <f t="shared" si="74"/>
        <v>44054</v>
      </c>
      <c r="AC185" s="54">
        <f t="shared" si="76"/>
        <v>44055</v>
      </c>
      <c r="AD185" s="54">
        <f t="shared" si="75"/>
        <v>44055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138">
        <f t="shared" si="61"/>
        <v>43538</v>
      </c>
      <c r="B186" s="139">
        <f t="shared" ca="1" si="70"/>
        <v>9702.7941692099994</v>
      </c>
      <c r="C186" s="124">
        <f t="shared" si="62"/>
        <v>9695</v>
      </c>
      <c r="D186" s="140">
        <f ca="1">IF(A186&lt;$B$1,VLOOKUP(A186,[1]DI!$A$4:$B$15000,2,FALSE),0)</f>
        <v>6.4000000000000001E-2</v>
      </c>
      <c r="E186" s="141">
        <f t="shared" ca="1" si="71"/>
        <v>1.0002462000000001</v>
      </c>
      <c r="F186" s="141">
        <f ca="1">(TRUNC(PRODUCT($E$12:$E185),16))</f>
        <v>1.0292183546671301</v>
      </c>
      <c r="G186" s="141">
        <f t="shared" ca="1" si="72"/>
        <v>1.0287117546443501</v>
      </c>
      <c r="H186" s="141">
        <f t="shared" ca="1" si="73"/>
        <v>1.00049246</v>
      </c>
      <c r="I186" s="140">
        <f t="shared" si="63"/>
        <v>0.04</v>
      </c>
      <c r="J186" s="132">
        <f t="shared" si="64"/>
        <v>43536</v>
      </c>
      <c r="K186" s="123">
        <f t="shared" si="65"/>
        <v>2</v>
      </c>
      <c r="L186" s="142">
        <f t="shared" si="66"/>
        <v>2</v>
      </c>
      <c r="M186" s="143">
        <f t="shared" si="56"/>
        <v>1.0003113239999999</v>
      </c>
      <c r="N186" s="143">
        <f t="shared" ca="1" si="57"/>
        <v>1.0008039369999999</v>
      </c>
      <c r="O186" s="142">
        <f t="shared" si="67"/>
        <v>0</v>
      </c>
      <c r="P186" s="141">
        <f t="shared" ca="1" si="58"/>
        <v>7.7941692099999997</v>
      </c>
      <c r="Q186" s="144">
        <f t="shared" si="59"/>
        <v>0</v>
      </c>
      <c r="R186" s="141">
        <f t="shared" si="60"/>
        <v>0</v>
      </c>
      <c r="S186" s="145" t="str">
        <f t="shared" si="68"/>
        <v>A+J=</v>
      </c>
      <c r="T186" s="132">
        <f t="shared" si="69"/>
        <v>43567</v>
      </c>
      <c r="U186" s="3"/>
      <c r="V186" s="3"/>
      <c r="W186" s="119">
        <v>39448</v>
      </c>
      <c r="X186" s="56" t="s">
        <v>69</v>
      </c>
      <c r="Y186" s="23"/>
      <c r="Z186" s="1"/>
      <c r="AB186" s="54">
        <f t="shared" si="74"/>
        <v>44085</v>
      </c>
      <c r="AC186" s="54">
        <f t="shared" si="76"/>
        <v>44086</v>
      </c>
      <c r="AD186" s="54">
        <f t="shared" si="75"/>
        <v>44088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138">
        <f t="shared" si="61"/>
        <v>43539</v>
      </c>
      <c r="B187" s="139">
        <f t="shared" ca="1" si="70"/>
        <v>9706.6935951600008</v>
      </c>
      <c r="C187" s="124">
        <f t="shared" si="62"/>
        <v>9695</v>
      </c>
      <c r="D187" s="140">
        <f ca="1">IF(A187&lt;$B$1,VLOOKUP(A187,[1]DI!$A$4:$B$15000,2,FALSE),0)</f>
        <v>6.4000000000000001E-2</v>
      </c>
      <c r="E187" s="141">
        <f t="shared" ca="1" si="71"/>
        <v>1.0002462000000001</v>
      </c>
      <c r="F187" s="141">
        <f ca="1">(TRUNC(PRODUCT($E$12:$E186),16))</f>
        <v>1.02947174822605</v>
      </c>
      <c r="G187" s="141">
        <f t="shared" ca="1" si="72"/>
        <v>1.0287117546443501</v>
      </c>
      <c r="H187" s="141">
        <f t="shared" ca="1" si="73"/>
        <v>1.00073878</v>
      </c>
      <c r="I187" s="140">
        <f t="shared" si="63"/>
        <v>0.04</v>
      </c>
      <c r="J187" s="132">
        <f t="shared" si="64"/>
        <v>43536</v>
      </c>
      <c r="K187" s="123">
        <f t="shared" si="65"/>
        <v>3</v>
      </c>
      <c r="L187" s="142">
        <f t="shared" si="66"/>
        <v>3</v>
      </c>
      <c r="M187" s="143">
        <f t="shared" si="56"/>
        <v>1.000467022</v>
      </c>
      <c r="N187" s="143">
        <f t="shared" ca="1" si="57"/>
        <v>1.001206147</v>
      </c>
      <c r="O187" s="142">
        <f t="shared" si="67"/>
        <v>0</v>
      </c>
      <c r="P187" s="141">
        <f t="shared" ca="1" si="58"/>
        <v>11.693595159999999</v>
      </c>
      <c r="Q187" s="144">
        <f t="shared" si="59"/>
        <v>0</v>
      </c>
      <c r="R187" s="141">
        <f t="shared" si="60"/>
        <v>0</v>
      </c>
      <c r="S187" s="145" t="str">
        <f t="shared" si="68"/>
        <v>A+J=</v>
      </c>
      <c r="T187" s="132">
        <f t="shared" si="69"/>
        <v>43567</v>
      </c>
      <c r="U187" s="3"/>
      <c r="V187" s="3"/>
      <c r="W187" s="119">
        <v>39482</v>
      </c>
      <c r="X187" s="56" t="s">
        <v>63</v>
      </c>
      <c r="Y187" s="23"/>
      <c r="Z187" s="1"/>
      <c r="AB187" s="54">
        <f t="shared" si="74"/>
        <v>44113</v>
      </c>
      <c r="AC187" s="54">
        <f t="shared" si="76"/>
        <v>44116</v>
      </c>
      <c r="AD187" s="54">
        <f t="shared" si="75"/>
        <v>44117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138">
        <f t="shared" si="61"/>
        <v>43540</v>
      </c>
      <c r="B188" s="139">
        <f t="shared" ca="1" si="70"/>
        <v>9710.5945917000008</v>
      </c>
      <c r="C188" s="124">
        <f t="shared" si="62"/>
        <v>9695</v>
      </c>
      <c r="D188" s="140">
        <f ca="1">IF(A188&lt;$B$1,VLOOKUP(A188,[1]DI!$A$4:$B$15000,2,FALSE),0)</f>
        <v>0</v>
      </c>
      <c r="E188" s="141">
        <f t="shared" ca="1" si="71"/>
        <v>1</v>
      </c>
      <c r="F188" s="141">
        <f ca="1">(TRUNC(PRODUCT($E$12:$E187),16))</f>
        <v>1.0297252041704601</v>
      </c>
      <c r="G188" s="141">
        <f t="shared" ca="1" si="72"/>
        <v>1.0287117546443501</v>
      </c>
      <c r="H188" s="141">
        <f t="shared" ca="1" si="73"/>
        <v>1.0009851599999999</v>
      </c>
      <c r="I188" s="140">
        <f t="shared" si="63"/>
        <v>0.04</v>
      </c>
      <c r="J188" s="132">
        <f t="shared" si="64"/>
        <v>43536</v>
      </c>
      <c r="K188" s="123">
        <f t="shared" si="65"/>
        <v>3</v>
      </c>
      <c r="L188" s="142">
        <f t="shared" si="66"/>
        <v>4</v>
      </c>
      <c r="M188" s="143">
        <f t="shared" si="56"/>
        <v>1.000622745</v>
      </c>
      <c r="N188" s="143">
        <f t="shared" ca="1" si="57"/>
        <v>1.0016085189999999</v>
      </c>
      <c r="O188" s="142">
        <f t="shared" si="67"/>
        <v>0</v>
      </c>
      <c r="P188" s="141">
        <f t="shared" ca="1" si="58"/>
        <v>15.594591700000001</v>
      </c>
      <c r="Q188" s="144">
        <f t="shared" si="59"/>
        <v>0</v>
      </c>
      <c r="R188" s="141">
        <f t="shared" si="60"/>
        <v>0</v>
      </c>
      <c r="S188" s="145" t="str">
        <f t="shared" si="68"/>
        <v>A+J=</v>
      </c>
      <c r="T188" s="132">
        <f t="shared" si="69"/>
        <v>43567</v>
      </c>
      <c r="U188" s="3"/>
      <c r="V188" s="3"/>
      <c r="W188" s="119">
        <v>39483</v>
      </c>
      <c r="X188" s="56" t="s">
        <v>63</v>
      </c>
      <c r="Y188" s="23"/>
      <c r="Z188" s="1"/>
      <c r="AB188" s="54">
        <f t="shared" si="74"/>
        <v>44146</v>
      </c>
      <c r="AC188" s="54">
        <f t="shared" si="76"/>
        <v>44147</v>
      </c>
      <c r="AD188" s="54">
        <f t="shared" si="75"/>
        <v>44147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138">
        <f t="shared" si="61"/>
        <v>43541</v>
      </c>
      <c r="B189" s="139">
        <f t="shared" ca="1" si="70"/>
        <v>9710.5945917000008</v>
      </c>
      <c r="C189" s="124">
        <f t="shared" si="62"/>
        <v>9695</v>
      </c>
      <c r="D189" s="140">
        <f ca="1">IF(A189&lt;$B$1,VLOOKUP(A189,[1]DI!$A$4:$B$15000,2,FALSE),0)</f>
        <v>0</v>
      </c>
      <c r="E189" s="141">
        <f t="shared" ca="1" si="71"/>
        <v>1</v>
      </c>
      <c r="F189" s="141">
        <f ca="1">(TRUNC(PRODUCT($E$12:$E188),16))</f>
        <v>1.0297252041704601</v>
      </c>
      <c r="G189" s="141">
        <f t="shared" ca="1" si="72"/>
        <v>1.0287117546443501</v>
      </c>
      <c r="H189" s="141">
        <f t="shared" ca="1" si="73"/>
        <v>1.0009851599999999</v>
      </c>
      <c r="I189" s="140">
        <f t="shared" si="63"/>
        <v>0.04</v>
      </c>
      <c r="J189" s="132">
        <f t="shared" si="64"/>
        <v>43536</v>
      </c>
      <c r="K189" s="123">
        <f t="shared" si="65"/>
        <v>3</v>
      </c>
      <c r="L189" s="142">
        <f t="shared" si="66"/>
        <v>4</v>
      </c>
      <c r="M189" s="143">
        <f t="shared" si="56"/>
        <v>1.000622745</v>
      </c>
      <c r="N189" s="143">
        <f t="shared" ca="1" si="57"/>
        <v>1.0016085189999999</v>
      </c>
      <c r="O189" s="142">
        <f t="shared" si="67"/>
        <v>0</v>
      </c>
      <c r="P189" s="141">
        <f t="shared" ca="1" si="58"/>
        <v>15.594591700000001</v>
      </c>
      <c r="Q189" s="144">
        <f t="shared" si="59"/>
        <v>0</v>
      </c>
      <c r="R189" s="141">
        <f t="shared" si="60"/>
        <v>0</v>
      </c>
      <c r="S189" s="145" t="str">
        <f t="shared" si="68"/>
        <v>A+J=</v>
      </c>
      <c r="T189" s="132">
        <f t="shared" si="69"/>
        <v>43567</v>
      </c>
      <c r="U189" s="3"/>
      <c r="V189" s="3"/>
      <c r="W189" s="119">
        <v>39528</v>
      </c>
      <c r="X189" s="56" t="s">
        <v>64</v>
      </c>
      <c r="Y189" s="23"/>
      <c r="Z189" s="1"/>
      <c r="AB189" s="54">
        <f t="shared" si="74"/>
        <v>44176</v>
      </c>
      <c r="AC189" s="54">
        <f t="shared" si="76"/>
        <v>44177</v>
      </c>
      <c r="AD189" s="54">
        <f t="shared" si="75"/>
        <v>44179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138">
        <f t="shared" si="61"/>
        <v>43542</v>
      </c>
      <c r="B190" s="139">
        <f t="shared" ca="1" si="70"/>
        <v>9710.5945917000008</v>
      </c>
      <c r="C190" s="124">
        <f t="shared" si="62"/>
        <v>9695</v>
      </c>
      <c r="D190" s="140">
        <f ca="1">IF(A190&lt;$B$1,VLOOKUP(A190,[1]DI!$A$4:$B$15000,2,FALSE),0)</f>
        <v>6.4000000000000001E-2</v>
      </c>
      <c r="E190" s="141">
        <f t="shared" ca="1" si="71"/>
        <v>1.0002462000000001</v>
      </c>
      <c r="F190" s="141">
        <f ca="1">(TRUNC(PRODUCT($E$12:$E189),16))</f>
        <v>1.0297252041704601</v>
      </c>
      <c r="G190" s="141">
        <f t="shared" ca="1" si="72"/>
        <v>1.0287117546443501</v>
      </c>
      <c r="H190" s="141">
        <f t="shared" ca="1" si="73"/>
        <v>1.0009851599999999</v>
      </c>
      <c r="I190" s="140">
        <f t="shared" si="63"/>
        <v>0.04</v>
      </c>
      <c r="J190" s="132">
        <f t="shared" si="64"/>
        <v>43536</v>
      </c>
      <c r="K190" s="123">
        <f t="shared" si="65"/>
        <v>4</v>
      </c>
      <c r="L190" s="142">
        <f t="shared" si="66"/>
        <v>4</v>
      </c>
      <c r="M190" s="143">
        <f t="shared" si="56"/>
        <v>1.000622745</v>
      </c>
      <c r="N190" s="143">
        <f t="shared" ca="1" si="57"/>
        <v>1.0016085189999999</v>
      </c>
      <c r="O190" s="142">
        <f t="shared" si="67"/>
        <v>0</v>
      </c>
      <c r="P190" s="141">
        <f t="shared" ca="1" si="58"/>
        <v>15.594591700000001</v>
      </c>
      <c r="Q190" s="144">
        <f t="shared" si="59"/>
        <v>0</v>
      </c>
      <c r="R190" s="141">
        <f t="shared" si="60"/>
        <v>0</v>
      </c>
      <c r="S190" s="145" t="str">
        <f t="shared" si="68"/>
        <v>A+J=</v>
      </c>
      <c r="T190" s="132">
        <f t="shared" si="69"/>
        <v>43567</v>
      </c>
      <c r="U190" s="3"/>
      <c r="V190" s="3"/>
      <c r="W190" s="119">
        <v>39559</v>
      </c>
      <c r="X190" s="56" t="s">
        <v>65</v>
      </c>
      <c r="Y190" s="23"/>
      <c r="Z190" s="1"/>
      <c r="AB190" s="54">
        <f t="shared" si="74"/>
        <v>44207</v>
      </c>
      <c r="AC190" s="54">
        <f t="shared" si="76"/>
        <v>44208</v>
      </c>
      <c r="AD190" s="54">
        <f t="shared" si="75"/>
        <v>44208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138">
        <f t="shared" si="61"/>
        <v>43543</v>
      </c>
      <c r="B191" s="139">
        <f t="shared" ca="1" si="70"/>
        <v>9714.4972363899997</v>
      </c>
      <c r="C191" s="124">
        <f t="shared" si="62"/>
        <v>9695</v>
      </c>
      <c r="D191" s="140">
        <f ca="1">IF(A191&lt;$B$1,VLOOKUP(A191,[1]DI!$A$4:$B$15000,2,FALSE),0)</f>
        <v>6.4000000000000001E-2</v>
      </c>
      <c r="E191" s="141">
        <f t="shared" ca="1" si="71"/>
        <v>1.0002462000000001</v>
      </c>
      <c r="F191" s="141">
        <f ca="1">(TRUNC(PRODUCT($E$12:$E190),16))</f>
        <v>1.02997872251573</v>
      </c>
      <c r="G191" s="141">
        <f t="shared" ca="1" si="72"/>
        <v>1.0287117546443501</v>
      </c>
      <c r="H191" s="141">
        <f t="shared" ca="1" si="73"/>
        <v>1.00123161</v>
      </c>
      <c r="I191" s="140">
        <f t="shared" si="63"/>
        <v>0.04</v>
      </c>
      <c r="J191" s="132">
        <f t="shared" si="64"/>
        <v>43536</v>
      </c>
      <c r="K191" s="123">
        <f t="shared" si="65"/>
        <v>5</v>
      </c>
      <c r="L191" s="142">
        <f t="shared" si="66"/>
        <v>5</v>
      </c>
      <c r="M191" s="143">
        <f t="shared" si="56"/>
        <v>1.000778492</v>
      </c>
      <c r="N191" s="143">
        <f t="shared" ca="1" si="57"/>
        <v>1.0020110609999999</v>
      </c>
      <c r="O191" s="142">
        <f t="shared" si="67"/>
        <v>0</v>
      </c>
      <c r="P191" s="141">
        <f t="shared" ca="1" si="58"/>
        <v>19.497236390000001</v>
      </c>
      <c r="Q191" s="144">
        <f t="shared" si="59"/>
        <v>0</v>
      </c>
      <c r="R191" s="141">
        <f t="shared" si="60"/>
        <v>0</v>
      </c>
      <c r="S191" s="145" t="str">
        <f t="shared" si="68"/>
        <v>A+J=</v>
      </c>
      <c r="T191" s="132">
        <f t="shared" si="69"/>
        <v>43567</v>
      </c>
      <c r="U191" s="3"/>
      <c r="V191" s="3"/>
      <c r="W191" s="119">
        <v>39569</v>
      </c>
      <c r="X191" s="56" t="s">
        <v>66</v>
      </c>
      <c r="Y191" s="23"/>
      <c r="Z191" s="1"/>
      <c r="AB191" s="54">
        <f t="shared" si="74"/>
        <v>44238</v>
      </c>
      <c r="AC191" s="54">
        <f t="shared" si="76"/>
        <v>44239</v>
      </c>
      <c r="AD191" s="54">
        <f t="shared" si="75"/>
        <v>44239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138">
        <f t="shared" si="61"/>
        <v>43544</v>
      </c>
      <c r="B192" s="139">
        <f t="shared" ca="1" si="70"/>
        <v>9718.40134502</v>
      </c>
      <c r="C192" s="124">
        <f t="shared" si="62"/>
        <v>9695</v>
      </c>
      <c r="D192" s="140">
        <f ca="1">IF(A192&lt;$B$1,VLOOKUP(A192,[1]DI!$A$4:$B$15000,2,FALSE),0)</f>
        <v>6.4000000000000001E-2</v>
      </c>
      <c r="E192" s="141">
        <f t="shared" ca="1" si="71"/>
        <v>1.0002462000000001</v>
      </c>
      <c r="F192" s="141">
        <f ca="1">(TRUNC(PRODUCT($E$12:$E191),16))</f>
        <v>1.03023230327721</v>
      </c>
      <c r="G192" s="141">
        <f t="shared" ca="1" si="72"/>
        <v>1.0287117546443501</v>
      </c>
      <c r="H192" s="141">
        <f t="shared" ca="1" si="73"/>
        <v>1.0014781100000001</v>
      </c>
      <c r="I192" s="140">
        <f t="shared" si="63"/>
        <v>0.04</v>
      </c>
      <c r="J192" s="132">
        <f t="shared" si="64"/>
        <v>43536</v>
      </c>
      <c r="K192" s="123">
        <f t="shared" si="65"/>
        <v>6</v>
      </c>
      <c r="L192" s="142">
        <f t="shared" si="66"/>
        <v>6</v>
      </c>
      <c r="M192" s="143">
        <f t="shared" si="56"/>
        <v>1.000934263</v>
      </c>
      <c r="N192" s="143">
        <f t="shared" ca="1" si="57"/>
        <v>1.002413754</v>
      </c>
      <c r="O192" s="142">
        <f t="shared" si="67"/>
        <v>0</v>
      </c>
      <c r="P192" s="141">
        <f t="shared" ca="1" si="58"/>
        <v>23.401345020000001</v>
      </c>
      <c r="Q192" s="144">
        <f t="shared" si="59"/>
        <v>0</v>
      </c>
      <c r="R192" s="141">
        <f t="shared" si="60"/>
        <v>0</v>
      </c>
      <c r="S192" s="145" t="str">
        <f t="shared" si="68"/>
        <v>A+J=</v>
      </c>
      <c r="T192" s="132">
        <f t="shared" si="69"/>
        <v>43567</v>
      </c>
      <c r="U192" s="3"/>
      <c r="V192" s="3"/>
      <c r="W192" s="119">
        <v>39590</v>
      </c>
      <c r="X192" s="56" t="s">
        <v>67</v>
      </c>
      <c r="Y192" s="23"/>
      <c r="Z192" s="1"/>
      <c r="AB192" s="54">
        <f t="shared" si="74"/>
        <v>44266</v>
      </c>
      <c r="AC192" s="54">
        <f t="shared" si="76"/>
        <v>44267</v>
      </c>
      <c r="AD192" s="54">
        <f t="shared" si="75"/>
        <v>44267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138">
        <f t="shared" si="61"/>
        <v>43545</v>
      </c>
      <c r="B193" s="139">
        <f t="shared" ca="1" si="70"/>
        <v>9722.3070145599995</v>
      </c>
      <c r="C193" s="124">
        <f t="shared" si="62"/>
        <v>9695</v>
      </c>
      <c r="D193" s="140">
        <f ca="1">IF(A193&lt;$B$1,VLOOKUP(A193,[1]DI!$A$4:$B$15000,2,FALSE),0)</f>
        <v>6.4000000000000001E-2</v>
      </c>
      <c r="E193" s="141">
        <f t="shared" ca="1" si="71"/>
        <v>1.0002462000000001</v>
      </c>
      <c r="F193" s="141">
        <f ca="1">(TRUNC(PRODUCT($E$12:$E192),16))</f>
        <v>1.03048594647028</v>
      </c>
      <c r="G193" s="141">
        <f t="shared" ca="1" si="72"/>
        <v>1.0287117546443501</v>
      </c>
      <c r="H193" s="141">
        <f t="shared" ca="1" si="73"/>
        <v>1.00172467</v>
      </c>
      <c r="I193" s="140">
        <f t="shared" si="63"/>
        <v>0.04</v>
      </c>
      <c r="J193" s="132">
        <f t="shared" si="64"/>
        <v>43536</v>
      </c>
      <c r="K193" s="123">
        <f t="shared" si="65"/>
        <v>7</v>
      </c>
      <c r="L193" s="142">
        <f t="shared" si="66"/>
        <v>7</v>
      </c>
      <c r="M193" s="143">
        <f t="shared" si="56"/>
        <v>1.0010900579999999</v>
      </c>
      <c r="N193" s="143">
        <f t="shared" ca="1" si="57"/>
        <v>1.0028166080000001</v>
      </c>
      <c r="O193" s="142">
        <f t="shared" si="67"/>
        <v>0</v>
      </c>
      <c r="P193" s="141">
        <f t="shared" ca="1" si="58"/>
        <v>27.307014559999999</v>
      </c>
      <c r="Q193" s="144">
        <f t="shared" si="59"/>
        <v>0</v>
      </c>
      <c r="R193" s="141">
        <f t="shared" si="60"/>
        <v>0</v>
      </c>
      <c r="S193" s="145" t="str">
        <f t="shared" si="68"/>
        <v>A+J=</v>
      </c>
      <c r="T193" s="132">
        <f t="shared" si="69"/>
        <v>43567</v>
      </c>
      <c r="U193" s="3"/>
      <c r="V193" s="3"/>
      <c r="W193" s="119">
        <v>39807</v>
      </c>
      <c r="X193" s="56" t="s">
        <v>68</v>
      </c>
      <c r="Y193" s="23"/>
      <c r="Z193" s="1"/>
      <c r="AB193" s="54">
        <f t="shared" ref="AB193:AB220" si="77">WORKDAY(AC193,-1,$W$160:$W$544)</f>
        <v>44295</v>
      </c>
      <c r="AC193" s="54">
        <f t="shared" ref="AC193:AC220" si="78">EDATE(AC192,1)</f>
        <v>44298</v>
      </c>
      <c r="AD193" s="54">
        <f t="shared" ref="AD193:AD220" si="79">WORKDAY(AB193,1,$W$160:$W$544)</f>
        <v>44298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138">
        <f t="shared" si="61"/>
        <v>43546</v>
      </c>
      <c r="B194" s="139">
        <f t="shared" ca="1" si="70"/>
        <v>9726.2143419299991</v>
      </c>
      <c r="C194" s="124">
        <f t="shared" si="62"/>
        <v>9695</v>
      </c>
      <c r="D194" s="140">
        <f ca="1">IF(A194&lt;$B$1,VLOOKUP(A194,[1]DI!$A$4:$B$15000,2,FALSE),0)</f>
        <v>6.4000000000000001E-2</v>
      </c>
      <c r="E194" s="141">
        <f t="shared" ca="1" si="71"/>
        <v>1.0002462000000001</v>
      </c>
      <c r="F194" s="141">
        <f ca="1">(TRUNC(PRODUCT($E$12:$E193),16))</f>
        <v>1.0307396521103001</v>
      </c>
      <c r="G194" s="141">
        <f t="shared" ca="1" si="72"/>
        <v>1.0287117546443501</v>
      </c>
      <c r="H194" s="141">
        <f t="shared" ca="1" si="73"/>
        <v>1.0019712999999999</v>
      </c>
      <c r="I194" s="140">
        <f t="shared" si="63"/>
        <v>0.04</v>
      </c>
      <c r="J194" s="132">
        <f t="shared" si="64"/>
        <v>43536</v>
      </c>
      <c r="K194" s="123">
        <f t="shared" si="65"/>
        <v>8</v>
      </c>
      <c r="L194" s="142">
        <f t="shared" si="66"/>
        <v>8</v>
      </c>
      <c r="M194" s="143">
        <f t="shared" si="56"/>
        <v>1.0012458769999999</v>
      </c>
      <c r="N194" s="143">
        <f t="shared" ca="1" si="57"/>
        <v>1.0032196330000001</v>
      </c>
      <c r="O194" s="142">
        <f t="shared" si="67"/>
        <v>0</v>
      </c>
      <c r="P194" s="141">
        <f t="shared" ca="1" si="58"/>
        <v>31.21434193</v>
      </c>
      <c r="Q194" s="144">
        <f t="shared" si="59"/>
        <v>0</v>
      </c>
      <c r="R194" s="141">
        <f t="shared" si="60"/>
        <v>0</v>
      </c>
      <c r="S194" s="145" t="str">
        <f t="shared" si="68"/>
        <v>A+J=</v>
      </c>
      <c r="T194" s="132">
        <f t="shared" si="69"/>
        <v>43567</v>
      </c>
      <c r="U194" s="35"/>
      <c r="V194" s="35"/>
      <c r="W194" s="119">
        <v>39814</v>
      </c>
      <c r="X194" s="56" t="s">
        <v>69</v>
      </c>
      <c r="Y194" s="23"/>
      <c r="Z194" s="1"/>
      <c r="AB194" s="54">
        <f t="shared" si="77"/>
        <v>44327</v>
      </c>
      <c r="AC194" s="54">
        <f t="shared" si="78"/>
        <v>44328</v>
      </c>
      <c r="AD194" s="54">
        <f t="shared" si="79"/>
        <v>44328</v>
      </c>
      <c r="AE194" s="35"/>
      <c r="AF194" s="36"/>
      <c r="AG194" s="35"/>
      <c r="AH194" s="35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</row>
    <row r="195" spans="1:134" x14ac:dyDescent="0.15">
      <c r="A195" s="138">
        <f t="shared" si="61"/>
        <v>43547</v>
      </c>
      <c r="B195" s="139">
        <f t="shared" ca="1" si="70"/>
        <v>9730.1231429399995</v>
      </c>
      <c r="C195" s="124">
        <f t="shared" si="62"/>
        <v>9695</v>
      </c>
      <c r="D195" s="140">
        <f ca="1">IF(A195&lt;$B$1,VLOOKUP(A195,[1]DI!$A$4:$B$15000,2,FALSE),0)</f>
        <v>0</v>
      </c>
      <c r="E195" s="141">
        <f t="shared" ca="1" si="71"/>
        <v>1</v>
      </c>
      <c r="F195" s="141">
        <f ca="1">(TRUNC(PRODUCT($E$12:$E194),16))</f>
        <v>1.0309934202126501</v>
      </c>
      <c r="G195" s="141">
        <f t="shared" ca="1" si="72"/>
        <v>1.0287117546443501</v>
      </c>
      <c r="H195" s="141">
        <f t="shared" ca="1" si="73"/>
        <v>1.00221798</v>
      </c>
      <c r="I195" s="140">
        <f t="shared" si="63"/>
        <v>0.04</v>
      </c>
      <c r="J195" s="132">
        <f t="shared" si="64"/>
        <v>43536</v>
      </c>
      <c r="K195" s="123">
        <f t="shared" si="65"/>
        <v>8</v>
      </c>
      <c r="L195" s="142">
        <f t="shared" si="66"/>
        <v>9</v>
      </c>
      <c r="M195" s="143">
        <f t="shared" si="56"/>
        <v>1.0014017209999999</v>
      </c>
      <c r="N195" s="143">
        <f t="shared" ca="1" si="57"/>
        <v>1.00362281</v>
      </c>
      <c r="O195" s="142">
        <f t="shared" si="67"/>
        <v>0</v>
      </c>
      <c r="P195" s="141">
        <f t="shared" ca="1" si="58"/>
        <v>35.123142940000001</v>
      </c>
      <c r="Q195" s="144">
        <f t="shared" si="59"/>
        <v>0</v>
      </c>
      <c r="R195" s="141">
        <f t="shared" si="60"/>
        <v>0</v>
      </c>
      <c r="S195" s="145" t="str">
        <f t="shared" si="68"/>
        <v>A+J=</v>
      </c>
      <c r="T195" s="132">
        <f t="shared" si="69"/>
        <v>43567</v>
      </c>
      <c r="U195" s="3"/>
      <c r="V195" s="3"/>
      <c r="W195" s="119">
        <v>39867</v>
      </c>
      <c r="X195" s="56" t="s">
        <v>63</v>
      </c>
      <c r="Y195" s="23"/>
      <c r="Z195" s="1"/>
      <c r="AB195" s="54">
        <f t="shared" si="77"/>
        <v>44358</v>
      </c>
      <c r="AC195" s="54">
        <f t="shared" si="78"/>
        <v>44359</v>
      </c>
      <c r="AD195" s="54">
        <f t="shared" si="79"/>
        <v>44361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138">
        <f t="shared" si="61"/>
        <v>43548</v>
      </c>
      <c r="B196" s="139">
        <f t="shared" ca="1" si="70"/>
        <v>9730.1231429399995</v>
      </c>
      <c r="C196" s="124">
        <f t="shared" si="62"/>
        <v>9695</v>
      </c>
      <c r="D196" s="140">
        <f ca="1">IF(A196&lt;$B$1,VLOOKUP(A196,[1]DI!$A$4:$B$15000,2,FALSE),0)</f>
        <v>0</v>
      </c>
      <c r="E196" s="141">
        <f t="shared" ca="1" si="71"/>
        <v>1</v>
      </c>
      <c r="F196" s="141">
        <f ca="1">(TRUNC(PRODUCT($E$12:$E195),16))</f>
        <v>1.0309934202126501</v>
      </c>
      <c r="G196" s="141">
        <f t="shared" ca="1" si="72"/>
        <v>1.0287117546443501</v>
      </c>
      <c r="H196" s="141">
        <f t="shared" ca="1" si="73"/>
        <v>1.00221798</v>
      </c>
      <c r="I196" s="140">
        <f t="shared" si="63"/>
        <v>0.04</v>
      </c>
      <c r="J196" s="132">
        <f t="shared" si="64"/>
        <v>43536</v>
      </c>
      <c r="K196" s="123">
        <f t="shared" si="65"/>
        <v>8</v>
      </c>
      <c r="L196" s="142">
        <f t="shared" si="66"/>
        <v>9</v>
      </c>
      <c r="M196" s="143">
        <f t="shared" si="56"/>
        <v>1.0014017209999999</v>
      </c>
      <c r="N196" s="143">
        <f t="shared" ca="1" si="57"/>
        <v>1.00362281</v>
      </c>
      <c r="O196" s="142">
        <f t="shared" si="67"/>
        <v>0</v>
      </c>
      <c r="P196" s="141">
        <f t="shared" ca="1" si="58"/>
        <v>35.123142940000001</v>
      </c>
      <c r="Q196" s="144">
        <f t="shared" si="59"/>
        <v>0</v>
      </c>
      <c r="R196" s="141">
        <f t="shared" si="60"/>
        <v>0</v>
      </c>
      <c r="S196" s="145" t="str">
        <f t="shared" si="68"/>
        <v>A+J=</v>
      </c>
      <c r="T196" s="132">
        <f t="shared" si="69"/>
        <v>43567</v>
      </c>
      <c r="U196" s="3"/>
      <c r="V196" s="3"/>
      <c r="W196" s="119">
        <v>39868</v>
      </c>
      <c r="X196" s="56" t="s">
        <v>63</v>
      </c>
      <c r="Y196" s="23"/>
      <c r="Z196" s="1"/>
      <c r="AB196" s="54">
        <f t="shared" si="77"/>
        <v>44386</v>
      </c>
      <c r="AC196" s="54">
        <f t="shared" si="78"/>
        <v>44389</v>
      </c>
      <c r="AD196" s="54">
        <f t="shared" si="79"/>
        <v>44389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138">
        <f t="shared" si="61"/>
        <v>43549</v>
      </c>
      <c r="B197" s="139">
        <f t="shared" ca="1" si="70"/>
        <v>9730.1231429399995</v>
      </c>
      <c r="C197" s="124">
        <f t="shared" si="62"/>
        <v>9695</v>
      </c>
      <c r="D197" s="140">
        <f ca="1">IF(A197&lt;$B$1,VLOOKUP(A197,[1]DI!$A$4:$B$15000,2,FALSE),0)</f>
        <v>6.4000000000000001E-2</v>
      </c>
      <c r="E197" s="141">
        <f t="shared" ca="1" si="71"/>
        <v>1.0002462000000001</v>
      </c>
      <c r="F197" s="141">
        <f ca="1">(TRUNC(PRODUCT($E$12:$E196),16))</f>
        <v>1.0309934202126501</v>
      </c>
      <c r="G197" s="141">
        <f t="shared" ca="1" si="72"/>
        <v>1.0287117546443501</v>
      </c>
      <c r="H197" s="141">
        <f t="shared" ca="1" si="73"/>
        <v>1.00221798</v>
      </c>
      <c r="I197" s="140">
        <f t="shared" si="63"/>
        <v>0.04</v>
      </c>
      <c r="J197" s="132">
        <f t="shared" si="64"/>
        <v>43536</v>
      </c>
      <c r="K197" s="123">
        <f t="shared" si="65"/>
        <v>9</v>
      </c>
      <c r="L197" s="142">
        <f t="shared" si="66"/>
        <v>9</v>
      </c>
      <c r="M197" s="143">
        <f t="shared" si="56"/>
        <v>1.0014017209999999</v>
      </c>
      <c r="N197" s="143">
        <f t="shared" ca="1" si="57"/>
        <v>1.00362281</v>
      </c>
      <c r="O197" s="142">
        <f t="shared" si="67"/>
        <v>0</v>
      </c>
      <c r="P197" s="141">
        <f t="shared" ca="1" si="58"/>
        <v>35.123142940000001</v>
      </c>
      <c r="Q197" s="144">
        <f t="shared" si="59"/>
        <v>0</v>
      </c>
      <c r="R197" s="141">
        <f t="shared" si="60"/>
        <v>0</v>
      </c>
      <c r="S197" s="145" t="str">
        <f t="shared" si="68"/>
        <v>A+J=</v>
      </c>
      <c r="T197" s="132">
        <f t="shared" si="69"/>
        <v>43567</v>
      </c>
      <c r="U197" s="35"/>
      <c r="V197" s="35"/>
      <c r="W197" s="119">
        <v>39913</v>
      </c>
      <c r="X197" s="56" t="s">
        <v>64</v>
      </c>
      <c r="Y197" s="23"/>
      <c r="Z197" s="1"/>
      <c r="AB197" s="54">
        <f t="shared" si="77"/>
        <v>44419</v>
      </c>
      <c r="AC197" s="54">
        <f t="shared" si="78"/>
        <v>44420</v>
      </c>
      <c r="AD197" s="54">
        <f t="shared" si="79"/>
        <v>44420</v>
      </c>
      <c r="AE197" s="35"/>
      <c r="AF197" s="36"/>
      <c r="AG197" s="35"/>
      <c r="AH197" s="35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</row>
    <row r="198" spans="1:134" x14ac:dyDescent="0.15">
      <c r="A198" s="138">
        <f t="shared" si="61"/>
        <v>43550</v>
      </c>
      <c r="B198" s="139">
        <f t="shared" ca="1" si="70"/>
        <v>9734.0336018100006</v>
      </c>
      <c r="C198" s="124">
        <f t="shared" si="62"/>
        <v>9695</v>
      </c>
      <c r="D198" s="140">
        <f ca="1">IF(A198&lt;$B$1,VLOOKUP(A198,[1]DI!$A$4:$B$15000,2,FALSE),0)</f>
        <v>6.4000000000000001E-2</v>
      </c>
      <c r="E198" s="141">
        <f t="shared" ca="1" si="71"/>
        <v>1.0002462000000001</v>
      </c>
      <c r="F198" s="141">
        <f ca="1">(TRUNC(PRODUCT($E$12:$E197),16))</f>
        <v>1.03124725079271</v>
      </c>
      <c r="G198" s="141">
        <f t="shared" ca="1" si="72"/>
        <v>1.0287117546443501</v>
      </c>
      <c r="H198" s="141">
        <f t="shared" ca="1" si="73"/>
        <v>1.00246473</v>
      </c>
      <c r="I198" s="140">
        <f t="shared" si="63"/>
        <v>0.04</v>
      </c>
      <c r="J198" s="132">
        <f t="shared" si="64"/>
        <v>43536</v>
      </c>
      <c r="K198" s="123">
        <f t="shared" si="65"/>
        <v>10</v>
      </c>
      <c r="L198" s="142">
        <f t="shared" si="66"/>
        <v>10</v>
      </c>
      <c r="M198" s="143">
        <f t="shared" si="56"/>
        <v>1.0015575889999999</v>
      </c>
      <c r="N198" s="143">
        <f t="shared" ca="1" si="57"/>
        <v>1.0040261580000001</v>
      </c>
      <c r="O198" s="142">
        <f t="shared" si="67"/>
        <v>0</v>
      </c>
      <c r="P198" s="141">
        <f t="shared" ca="1" si="58"/>
        <v>39.03360181</v>
      </c>
      <c r="Q198" s="144">
        <f t="shared" si="59"/>
        <v>0</v>
      </c>
      <c r="R198" s="141">
        <f t="shared" si="60"/>
        <v>0</v>
      </c>
      <c r="S198" s="145" t="str">
        <f t="shared" si="68"/>
        <v>A+J=</v>
      </c>
      <c r="T198" s="132">
        <f t="shared" si="69"/>
        <v>43567</v>
      </c>
      <c r="U198" s="3"/>
      <c r="V198" s="3"/>
      <c r="W198" s="119">
        <v>39924</v>
      </c>
      <c r="X198" s="56" t="s">
        <v>65</v>
      </c>
      <c r="Y198" s="23"/>
      <c r="Z198" s="1"/>
      <c r="AB198" s="54">
        <f t="shared" si="77"/>
        <v>44449</v>
      </c>
      <c r="AC198" s="54">
        <f t="shared" si="78"/>
        <v>44451</v>
      </c>
      <c r="AD198" s="54">
        <f t="shared" si="79"/>
        <v>44452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138">
        <f t="shared" si="61"/>
        <v>43551</v>
      </c>
      <c r="B199" s="139">
        <f t="shared" ca="1" si="70"/>
        <v>9737.9456312599996</v>
      </c>
      <c r="C199" s="124">
        <f t="shared" si="62"/>
        <v>9695</v>
      </c>
      <c r="D199" s="140">
        <f ca="1">IF(A199&lt;$B$1,VLOOKUP(A199,[1]DI!$A$4:$B$15000,2,FALSE),0)</f>
        <v>6.4000000000000001E-2</v>
      </c>
      <c r="E199" s="141">
        <f t="shared" ca="1" si="71"/>
        <v>1.0002462000000001</v>
      </c>
      <c r="F199" s="141">
        <f ca="1">(TRUNC(PRODUCT($E$12:$E198),16))</f>
        <v>1.0315011438658499</v>
      </c>
      <c r="G199" s="141">
        <f t="shared" ca="1" si="72"/>
        <v>1.0287117546443501</v>
      </c>
      <c r="H199" s="141">
        <f t="shared" ca="1" si="73"/>
        <v>1.00271154</v>
      </c>
      <c r="I199" s="140">
        <f t="shared" si="63"/>
        <v>0.04</v>
      </c>
      <c r="J199" s="132">
        <f t="shared" si="64"/>
        <v>43536</v>
      </c>
      <c r="K199" s="123">
        <f t="shared" si="65"/>
        <v>11</v>
      </c>
      <c r="L199" s="142">
        <f t="shared" si="66"/>
        <v>11</v>
      </c>
      <c r="M199" s="143">
        <f t="shared" si="56"/>
        <v>1.001713482</v>
      </c>
      <c r="N199" s="143">
        <f t="shared" ca="1" si="57"/>
        <v>1.004429668</v>
      </c>
      <c r="O199" s="142">
        <f t="shared" si="67"/>
        <v>0</v>
      </c>
      <c r="P199" s="141">
        <f t="shared" ca="1" si="58"/>
        <v>42.945631259999999</v>
      </c>
      <c r="Q199" s="144">
        <f t="shared" si="59"/>
        <v>0</v>
      </c>
      <c r="R199" s="141">
        <f t="shared" si="60"/>
        <v>0</v>
      </c>
      <c r="S199" s="145" t="str">
        <f t="shared" si="68"/>
        <v>A+J=</v>
      </c>
      <c r="T199" s="132">
        <f t="shared" si="69"/>
        <v>43567</v>
      </c>
      <c r="U199" s="3"/>
      <c r="V199" s="3"/>
      <c r="W199" s="119">
        <v>39934</v>
      </c>
      <c r="X199" s="56" t="s">
        <v>66</v>
      </c>
      <c r="Y199" s="23"/>
      <c r="Z199" s="1"/>
      <c r="AB199" s="54">
        <f t="shared" si="77"/>
        <v>44480</v>
      </c>
      <c r="AC199" s="54">
        <f t="shared" si="78"/>
        <v>44481</v>
      </c>
      <c r="AD199" s="54">
        <f t="shared" si="79"/>
        <v>44482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138">
        <f t="shared" si="61"/>
        <v>43552</v>
      </c>
      <c r="B200" s="139">
        <f t="shared" ca="1" si="70"/>
        <v>9741.8591149500007</v>
      </c>
      <c r="C200" s="124">
        <f t="shared" si="62"/>
        <v>9695</v>
      </c>
      <c r="D200" s="140">
        <f ca="1">IF(A200&lt;$B$1,VLOOKUP(A200,[1]DI!$A$4:$B$15000,2,FALSE),0)</f>
        <v>6.4000000000000001E-2</v>
      </c>
      <c r="E200" s="141">
        <f t="shared" ca="1" si="71"/>
        <v>1.0002462000000001</v>
      </c>
      <c r="F200" s="141">
        <f ca="1">(TRUNC(PRODUCT($E$12:$E199),16))</f>
        <v>1.03175509944747</v>
      </c>
      <c r="G200" s="141">
        <f t="shared" ca="1" si="72"/>
        <v>1.0287117546443501</v>
      </c>
      <c r="H200" s="141">
        <f t="shared" ca="1" si="73"/>
        <v>1.0029584</v>
      </c>
      <c r="I200" s="140">
        <f t="shared" si="63"/>
        <v>0.04</v>
      </c>
      <c r="J200" s="132">
        <f t="shared" si="64"/>
        <v>43536</v>
      </c>
      <c r="K200" s="123">
        <f t="shared" si="65"/>
        <v>12</v>
      </c>
      <c r="L200" s="142">
        <f t="shared" si="66"/>
        <v>12</v>
      </c>
      <c r="M200" s="143">
        <f t="shared" si="56"/>
        <v>1.001869398</v>
      </c>
      <c r="N200" s="143">
        <f t="shared" ca="1" si="57"/>
        <v>1.0048333279999999</v>
      </c>
      <c r="O200" s="142">
        <f t="shared" si="67"/>
        <v>0</v>
      </c>
      <c r="P200" s="141">
        <f t="shared" ca="1" si="58"/>
        <v>46.859114949999999</v>
      </c>
      <c r="Q200" s="144">
        <f t="shared" si="59"/>
        <v>0</v>
      </c>
      <c r="R200" s="141">
        <f t="shared" si="60"/>
        <v>0</v>
      </c>
      <c r="S200" s="145" t="str">
        <f t="shared" si="68"/>
        <v>A+J=</v>
      </c>
      <c r="T200" s="132">
        <f t="shared" si="69"/>
        <v>43567</v>
      </c>
      <c r="U200" s="3"/>
      <c r="V200" s="3"/>
      <c r="W200" s="119">
        <v>39975</v>
      </c>
      <c r="X200" s="56" t="s">
        <v>67</v>
      </c>
      <c r="Y200" s="23"/>
      <c r="Z200" s="1"/>
      <c r="AB200" s="54">
        <f t="shared" si="77"/>
        <v>44511</v>
      </c>
      <c r="AC200" s="54">
        <f t="shared" si="78"/>
        <v>44512</v>
      </c>
      <c r="AD200" s="54">
        <f t="shared" si="79"/>
        <v>44512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138">
        <f t="shared" si="61"/>
        <v>43553</v>
      </c>
      <c r="B201" s="139">
        <f t="shared" ca="1" si="70"/>
        <v>9745.7742758900004</v>
      </c>
      <c r="C201" s="124">
        <f t="shared" si="62"/>
        <v>9695</v>
      </c>
      <c r="D201" s="140">
        <f ca="1">IF(A201&lt;$B$1,VLOOKUP(A201,[1]DI!$A$4:$B$15000,2,FALSE),0)</f>
        <v>6.4000000000000001E-2</v>
      </c>
      <c r="E201" s="141">
        <f t="shared" ca="1" si="71"/>
        <v>1.0002462000000001</v>
      </c>
      <c r="F201" s="141">
        <f ca="1">(TRUNC(PRODUCT($E$12:$E200),16))</f>
        <v>1.03200911755295</v>
      </c>
      <c r="G201" s="141">
        <f t="shared" ca="1" si="72"/>
        <v>1.0287117546443501</v>
      </c>
      <c r="H201" s="141">
        <f t="shared" ca="1" si="73"/>
        <v>1.0032053299999999</v>
      </c>
      <c r="I201" s="140">
        <f t="shared" si="63"/>
        <v>0.04</v>
      </c>
      <c r="J201" s="132">
        <f t="shared" si="64"/>
        <v>43536</v>
      </c>
      <c r="K201" s="123">
        <f t="shared" si="65"/>
        <v>13</v>
      </c>
      <c r="L201" s="142">
        <f t="shared" si="66"/>
        <v>13</v>
      </c>
      <c r="M201" s="143">
        <f t="shared" si="56"/>
        <v>1.002025339</v>
      </c>
      <c r="N201" s="143">
        <f t="shared" ca="1" si="57"/>
        <v>1.0052371609999999</v>
      </c>
      <c r="O201" s="142">
        <f t="shared" si="67"/>
        <v>0</v>
      </c>
      <c r="P201" s="141">
        <f t="shared" ca="1" si="58"/>
        <v>50.774275889999998</v>
      </c>
      <c r="Q201" s="144">
        <f t="shared" si="59"/>
        <v>0</v>
      </c>
      <c r="R201" s="141">
        <f t="shared" si="60"/>
        <v>0</v>
      </c>
      <c r="S201" s="145" t="str">
        <f t="shared" si="68"/>
        <v>A+J=</v>
      </c>
      <c r="T201" s="132">
        <f t="shared" si="69"/>
        <v>43567</v>
      </c>
      <c r="U201" s="3"/>
      <c r="V201" s="3"/>
      <c r="W201" s="119">
        <v>40063</v>
      </c>
      <c r="X201" s="56" t="s">
        <v>59</v>
      </c>
      <c r="Y201" s="23"/>
      <c r="Z201" s="1"/>
      <c r="AA201" s="41"/>
      <c r="AB201" s="54">
        <f t="shared" si="77"/>
        <v>44540</v>
      </c>
      <c r="AC201" s="54">
        <f t="shared" si="78"/>
        <v>44542</v>
      </c>
      <c r="AD201" s="54">
        <f t="shared" si="79"/>
        <v>44543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138">
        <f t="shared" si="61"/>
        <v>43554</v>
      </c>
      <c r="B202" s="139">
        <f t="shared" ca="1" si="70"/>
        <v>9749.6909977199994</v>
      </c>
      <c r="C202" s="124">
        <f t="shared" si="62"/>
        <v>9695</v>
      </c>
      <c r="D202" s="140">
        <f ca="1">IF(A202&lt;$B$1,VLOOKUP(A202,[1]DI!$A$4:$B$15000,2,FALSE),0)</f>
        <v>0</v>
      </c>
      <c r="E202" s="141">
        <f t="shared" ca="1" si="71"/>
        <v>1</v>
      </c>
      <c r="F202" s="141">
        <f ca="1">(TRUNC(PRODUCT($E$12:$E201),16))</f>
        <v>1.0322631981977</v>
      </c>
      <c r="G202" s="141">
        <f t="shared" ca="1" si="72"/>
        <v>1.0287117546443501</v>
      </c>
      <c r="H202" s="141">
        <f t="shared" ca="1" si="73"/>
        <v>1.0034523200000001</v>
      </c>
      <c r="I202" s="140">
        <f t="shared" si="63"/>
        <v>0.04</v>
      </c>
      <c r="J202" s="132">
        <f t="shared" si="64"/>
        <v>43536</v>
      </c>
      <c r="K202" s="123">
        <f t="shared" si="65"/>
        <v>13</v>
      </c>
      <c r="L202" s="142">
        <f t="shared" si="66"/>
        <v>14</v>
      </c>
      <c r="M202" s="143">
        <f t="shared" si="56"/>
        <v>1.0021813040000001</v>
      </c>
      <c r="N202" s="143">
        <f t="shared" ca="1" si="57"/>
        <v>1.005641155</v>
      </c>
      <c r="O202" s="142">
        <f t="shared" si="67"/>
        <v>0</v>
      </c>
      <c r="P202" s="141">
        <f t="shared" ca="1" si="58"/>
        <v>54.690997719999999</v>
      </c>
      <c r="Q202" s="144">
        <f t="shared" si="59"/>
        <v>0</v>
      </c>
      <c r="R202" s="141">
        <f t="shared" si="60"/>
        <v>0</v>
      </c>
      <c r="S202" s="145" t="str">
        <f t="shared" si="68"/>
        <v>A+J=</v>
      </c>
      <c r="T202" s="132">
        <f t="shared" si="69"/>
        <v>43567</v>
      </c>
      <c r="U202" s="3"/>
      <c r="V202" s="3"/>
      <c r="W202" s="119">
        <v>40098</v>
      </c>
      <c r="X202" s="56" t="s">
        <v>60</v>
      </c>
      <c r="Y202" s="23"/>
      <c r="Z202" s="1"/>
      <c r="AA202" s="41"/>
      <c r="AB202" s="54">
        <f t="shared" si="77"/>
        <v>44572</v>
      </c>
      <c r="AC202" s="54">
        <f t="shared" si="78"/>
        <v>44573</v>
      </c>
      <c r="AD202" s="54">
        <f t="shared" si="79"/>
        <v>44573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138">
        <f t="shared" si="61"/>
        <v>43555</v>
      </c>
      <c r="B203" s="139">
        <f t="shared" ca="1" si="70"/>
        <v>9749.6909977199994</v>
      </c>
      <c r="C203" s="124">
        <f t="shared" si="62"/>
        <v>9695</v>
      </c>
      <c r="D203" s="140">
        <f ca="1">IF(A203&lt;$B$1,VLOOKUP(A203,[1]DI!$A$4:$B$15000,2,FALSE),0)</f>
        <v>0</v>
      </c>
      <c r="E203" s="141">
        <f t="shared" ca="1" si="71"/>
        <v>1</v>
      </c>
      <c r="F203" s="141">
        <f ca="1">(TRUNC(PRODUCT($E$12:$E202),16))</f>
        <v>1.0322631981977</v>
      </c>
      <c r="G203" s="141">
        <f t="shared" ca="1" si="72"/>
        <v>1.0287117546443501</v>
      </c>
      <c r="H203" s="141">
        <f t="shared" ca="1" si="73"/>
        <v>1.0034523200000001</v>
      </c>
      <c r="I203" s="140">
        <f t="shared" si="63"/>
        <v>0.04</v>
      </c>
      <c r="J203" s="132">
        <f t="shared" si="64"/>
        <v>43536</v>
      </c>
      <c r="K203" s="123">
        <f t="shared" si="65"/>
        <v>13</v>
      </c>
      <c r="L203" s="142">
        <f t="shared" si="66"/>
        <v>14</v>
      </c>
      <c r="M203" s="143">
        <f t="shared" si="56"/>
        <v>1.0021813040000001</v>
      </c>
      <c r="N203" s="143">
        <f t="shared" ca="1" si="57"/>
        <v>1.005641155</v>
      </c>
      <c r="O203" s="142">
        <f t="shared" si="67"/>
        <v>0</v>
      </c>
      <c r="P203" s="141">
        <f t="shared" ca="1" si="58"/>
        <v>54.690997719999999</v>
      </c>
      <c r="Q203" s="144">
        <f t="shared" si="59"/>
        <v>0</v>
      </c>
      <c r="R203" s="141">
        <f t="shared" si="60"/>
        <v>0</v>
      </c>
      <c r="S203" s="145" t="str">
        <f t="shared" si="68"/>
        <v>A+J=</v>
      </c>
      <c r="T203" s="132">
        <f t="shared" si="69"/>
        <v>43567</v>
      </c>
      <c r="U203" s="3"/>
      <c r="V203" s="3"/>
      <c r="W203" s="119">
        <v>40119</v>
      </c>
      <c r="X203" s="56" t="s">
        <v>61</v>
      </c>
      <c r="Y203" s="23"/>
      <c r="Z203" s="1"/>
      <c r="AA203" s="41"/>
      <c r="AB203" s="54">
        <f t="shared" si="77"/>
        <v>44603</v>
      </c>
      <c r="AC203" s="54">
        <f t="shared" si="78"/>
        <v>44604</v>
      </c>
      <c r="AD203" s="54">
        <f t="shared" si="79"/>
        <v>44606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138">
        <f t="shared" si="61"/>
        <v>43556</v>
      </c>
      <c r="B204" s="139">
        <f t="shared" ca="1" si="70"/>
        <v>9749.6909977199994</v>
      </c>
      <c r="C204" s="124">
        <f t="shared" si="62"/>
        <v>9695</v>
      </c>
      <c r="D204" s="140">
        <f ca="1">IF(A204&lt;$B$1,VLOOKUP(A204,[1]DI!$A$4:$B$15000,2,FALSE),0)</f>
        <v>6.4000000000000001E-2</v>
      </c>
      <c r="E204" s="141">
        <f t="shared" ca="1" si="71"/>
        <v>1.0002462000000001</v>
      </c>
      <c r="F204" s="141">
        <f ca="1">(TRUNC(PRODUCT($E$12:$E203),16))</f>
        <v>1.0322631981977</v>
      </c>
      <c r="G204" s="141">
        <f t="shared" ca="1" si="72"/>
        <v>1.0287117546443501</v>
      </c>
      <c r="H204" s="141">
        <f t="shared" ca="1" si="73"/>
        <v>1.0034523200000001</v>
      </c>
      <c r="I204" s="140">
        <f t="shared" si="63"/>
        <v>0.04</v>
      </c>
      <c r="J204" s="132">
        <f t="shared" si="64"/>
        <v>43536</v>
      </c>
      <c r="K204" s="123">
        <f t="shared" si="65"/>
        <v>14</v>
      </c>
      <c r="L204" s="142">
        <f t="shared" si="66"/>
        <v>14</v>
      </c>
      <c r="M204" s="143">
        <f t="shared" ref="M204:M267" si="80">ROUND((I204+1)^(L204/252),9)</f>
        <v>1.0021813040000001</v>
      </c>
      <c r="N204" s="143">
        <f t="shared" ref="N204:N267" ca="1" si="81">ROUND(H204*M204,9)</f>
        <v>1.005641155</v>
      </c>
      <c r="O204" s="142">
        <f t="shared" si="67"/>
        <v>0</v>
      </c>
      <c r="P204" s="141">
        <f t="shared" ref="P204:P267" ca="1" si="82">TRUNC(((N204-1)*C204),8)</f>
        <v>54.690997719999999</v>
      </c>
      <c r="Q204" s="144">
        <f t="shared" ref="Q204:Q267" si="83">IF($O204&gt;0,VLOOKUP($O204,$W$12:$AC$150,7),0)</f>
        <v>0</v>
      </c>
      <c r="R204" s="141">
        <f t="shared" ref="R204:R267" si="84">IF(Q204&gt;0,TRUNC(Q204*C$12,8),0)</f>
        <v>0</v>
      </c>
      <c r="S204" s="145" t="str">
        <f t="shared" si="68"/>
        <v>A+J=</v>
      </c>
      <c r="T204" s="132">
        <f t="shared" si="69"/>
        <v>43567</v>
      </c>
      <c r="U204" s="3"/>
      <c r="V204" s="3"/>
      <c r="W204" s="119">
        <v>40172</v>
      </c>
      <c r="X204" s="56" t="s">
        <v>68</v>
      </c>
      <c r="Y204" s="23"/>
      <c r="Z204" s="1"/>
      <c r="AA204" s="41"/>
      <c r="AB204" s="54">
        <f t="shared" si="77"/>
        <v>44631</v>
      </c>
      <c r="AC204" s="54">
        <f t="shared" si="78"/>
        <v>44632</v>
      </c>
      <c r="AD204" s="54">
        <f t="shared" si="79"/>
        <v>44634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138">
        <f t="shared" ref="A205:A268" si="85">(A204+1)</f>
        <v>43557</v>
      </c>
      <c r="B205" s="139">
        <f t="shared" ca="1" si="70"/>
        <v>9753.6092804399996</v>
      </c>
      <c r="C205" s="124">
        <f t="shared" ref="C205:C268" si="86">(C204-R204)</f>
        <v>9695</v>
      </c>
      <c r="D205" s="140">
        <f ca="1">IF(A205&lt;$B$1,VLOOKUP(A205,[1]DI!$A$4:$B$15000,2,FALSE),0)</f>
        <v>6.4000000000000001E-2</v>
      </c>
      <c r="E205" s="141">
        <f t="shared" ca="1" si="71"/>
        <v>1.0002462000000001</v>
      </c>
      <c r="F205" s="141">
        <f ca="1">(TRUNC(PRODUCT($E$12:$E204),16))</f>
        <v>1.0325173413970901</v>
      </c>
      <c r="G205" s="141">
        <f t="shared" ca="1" si="72"/>
        <v>1.0287117546443501</v>
      </c>
      <c r="H205" s="141">
        <f t="shared" ca="1" si="73"/>
        <v>1.0036993700000001</v>
      </c>
      <c r="I205" s="140">
        <f t="shared" ref="I205:I268" si="87">I204</f>
        <v>0.04</v>
      </c>
      <c r="J205" s="132">
        <f t="shared" ref="J205:J268" si="88">IF(O204&gt;0,VLOOKUP(O204,W$12:AG$150,2),J204)</f>
        <v>43536</v>
      </c>
      <c r="K205" s="123">
        <f t="shared" ref="K205:K268" si="89">IF(A205&gt;J205,IF(NETWORKDAYS(J205,A205,$W$160:$W$544)-1=0,1,NETWORKDAYS(J205,A205,$W$160:$W$544)-1),0)</f>
        <v>15</v>
      </c>
      <c r="L205" s="142">
        <f t="shared" ref="L205:L268" si="90">IF(AND(K205=1,K204=1),1,IF(K205&gt;0,IF(K205=K204,K205+1,K205),0))</f>
        <v>15</v>
      </c>
      <c r="M205" s="143">
        <f t="shared" si="80"/>
        <v>1.0023372930000001</v>
      </c>
      <c r="N205" s="143">
        <f t="shared" ca="1" si="81"/>
        <v>1.00604531</v>
      </c>
      <c r="O205" s="142">
        <f t="shared" ref="O205:O268" si="91">IF(VLOOKUP(A205,X$12:AE$150,8)=VLOOKUP(A204,X$12:AE$150,8),0,VLOOKUP(A205,X$12:AE$150,8))</f>
        <v>0</v>
      </c>
      <c r="P205" s="141">
        <f t="shared" ca="1" si="82"/>
        <v>58.609280439999999</v>
      </c>
      <c r="Q205" s="144">
        <f t="shared" si="83"/>
        <v>0</v>
      </c>
      <c r="R205" s="141">
        <f t="shared" si="84"/>
        <v>0</v>
      </c>
      <c r="S205" s="145" t="str">
        <f t="shared" ref="S205:S268" si="92">IF(O204&gt;0,VLOOKUP(O204,W$12:AG$150,10),S204)</f>
        <v>A+J=</v>
      </c>
      <c r="T205" s="132">
        <f t="shared" ref="T205:T268" si="93">IF(O204&gt;0,VLOOKUP(O204,W$12:AG$150,11),T204)</f>
        <v>43567</v>
      </c>
      <c r="U205" s="3"/>
      <c r="V205" s="3"/>
      <c r="W205" s="119">
        <v>40179</v>
      </c>
      <c r="X205" s="56" t="s">
        <v>69</v>
      </c>
      <c r="Y205" s="23"/>
      <c r="Z205" s="1"/>
      <c r="AA205" s="41"/>
      <c r="AB205" s="54">
        <f t="shared" si="77"/>
        <v>44662</v>
      </c>
      <c r="AC205" s="54">
        <f t="shared" si="78"/>
        <v>44663</v>
      </c>
      <c r="AD205" s="54">
        <f t="shared" si="79"/>
        <v>44663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138">
        <f t="shared" si="85"/>
        <v>43558</v>
      </c>
      <c r="B206" s="139">
        <f t="shared" ref="B206:B269" ca="1" si="94">IF(A206&lt;=TODAY(),C206+P206,IF(AND(A206&gt;TODAY(),A206&lt;=$B$1),IF(VLOOKUP(TODAY(),$A$10:$D$5000,4,FALSE)=0,"n.d",C206+P206),"n.d"))</f>
        <v>9757.5291337599992</v>
      </c>
      <c r="C206" s="124">
        <f t="shared" si="86"/>
        <v>9695</v>
      </c>
      <c r="D206" s="140">
        <f ca="1">IF(A206&lt;$B$1,VLOOKUP(A206,[1]DI!$A$4:$B$15000,2,FALSE),0)</f>
        <v>6.4000000000000001E-2</v>
      </c>
      <c r="E206" s="141">
        <f t="shared" ref="E206:E269" ca="1" si="95">ROUND(((1+D206)^(1/252)),8)</f>
        <v>1.0002462000000001</v>
      </c>
      <c r="F206" s="141">
        <f ca="1">(TRUNC(PRODUCT($E$12:$E205),16))</f>
        <v>1.03277154716654</v>
      </c>
      <c r="G206" s="141">
        <f t="shared" ref="G206:G269" ca="1" si="96">IF(O205&gt;0,F205,G205)</f>
        <v>1.0287117546443501</v>
      </c>
      <c r="H206" s="141">
        <f t="shared" ref="H206:H269" ca="1" si="97">ROUND(F206/G206,8)</f>
        <v>1.00394648</v>
      </c>
      <c r="I206" s="140">
        <f t="shared" si="87"/>
        <v>0.04</v>
      </c>
      <c r="J206" s="132">
        <f t="shared" si="88"/>
        <v>43536</v>
      </c>
      <c r="K206" s="123">
        <f t="shared" si="89"/>
        <v>16</v>
      </c>
      <c r="L206" s="142">
        <f t="shared" si="90"/>
        <v>16</v>
      </c>
      <c r="M206" s="143">
        <f t="shared" si="80"/>
        <v>1.0024933069999999</v>
      </c>
      <c r="N206" s="143">
        <f t="shared" ca="1" si="81"/>
        <v>1.0064496270000001</v>
      </c>
      <c r="O206" s="142">
        <f t="shared" si="91"/>
        <v>0</v>
      </c>
      <c r="P206" s="141">
        <f t="shared" ca="1" si="82"/>
        <v>62.529133760000001</v>
      </c>
      <c r="Q206" s="144">
        <f t="shared" si="83"/>
        <v>0</v>
      </c>
      <c r="R206" s="141">
        <f t="shared" si="84"/>
        <v>0</v>
      </c>
      <c r="S206" s="145" t="str">
        <f t="shared" si="92"/>
        <v>A+J=</v>
      </c>
      <c r="T206" s="132">
        <f t="shared" si="93"/>
        <v>43567</v>
      </c>
      <c r="U206" s="3"/>
      <c r="V206" s="3"/>
      <c r="W206" s="119">
        <v>40224</v>
      </c>
      <c r="X206" s="56" t="s">
        <v>63</v>
      </c>
      <c r="Y206" s="23"/>
      <c r="Z206" s="1"/>
      <c r="AA206" s="41"/>
      <c r="AB206" s="54">
        <f t="shared" si="77"/>
        <v>44692</v>
      </c>
      <c r="AC206" s="54">
        <f t="shared" si="78"/>
        <v>44693</v>
      </c>
      <c r="AD206" s="54">
        <f t="shared" si="79"/>
        <v>44693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138">
        <f t="shared" si="85"/>
        <v>43559</v>
      </c>
      <c r="B207" s="139">
        <f t="shared" ca="1" si="94"/>
        <v>9761.4505479700001</v>
      </c>
      <c r="C207" s="124">
        <f t="shared" si="86"/>
        <v>9695</v>
      </c>
      <c r="D207" s="140">
        <f ca="1">IF(A207&lt;$B$1,VLOOKUP(A207,[1]DI!$A$4:$B$15000,2,FALSE),0)</f>
        <v>6.4000000000000001E-2</v>
      </c>
      <c r="E207" s="141">
        <f t="shared" ca="1" si="95"/>
        <v>1.0002462000000001</v>
      </c>
      <c r="F207" s="141">
        <f ca="1">(TRUNC(PRODUCT($E$12:$E206),16))</f>
        <v>1.03302581552146</v>
      </c>
      <c r="G207" s="141">
        <f t="shared" ca="1" si="96"/>
        <v>1.0287117546443501</v>
      </c>
      <c r="H207" s="141">
        <f t="shared" ca="1" si="97"/>
        <v>1.0041936499999999</v>
      </c>
      <c r="I207" s="140">
        <f t="shared" si="87"/>
        <v>0.04</v>
      </c>
      <c r="J207" s="132">
        <f t="shared" si="88"/>
        <v>43536</v>
      </c>
      <c r="K207" s="123">
        <f t="shared" si="89"/>
        <v>17</v>
      </c>
      <c r="L207" s="142">
        <f t="shared" si="90"/>
        <v>17</v>
      </c>
      <c r="M207" s="143">
        <f t="shared" si="80"/>
        <v>1.002649345</v>
      </c>
      <c r="N207" s="143">
        <f t="shared" ca="1" si="81"/>
        <v>1.0068541049999999</v>
      </c>
      <c r="O207" s="142">
        <f t="shared" si="91"/>
        <v>0</v>
      </c>
      <c r="P207" s="141">
        <f t="shared" ca="1" si="82"/>
        <v>66.450547970000002</v>
      </c>
      <c r="Q207" s="144">
        <f t="shared" si="83"/>
        <v>0</v>
      </c>
      <c r="R207" s="141">
        <f t="shared" si="84"/>
        <v>0</v>
      </c>
      <c r="S207" s="145" t="str">
        <f t="shared" si="92"/>
        <v>A+J=</v>
      </c>
      <c r="T207" s="132">
        <f t="shared" si="93"/>
        <v>43567</v>
      </c>
      <c r="U207" s="3"/>
      <c r="V207" s="3"/>
      <c r="W207" s="119">
        <v>40225</v>
      </c>
      <c r="X207" s="56" t="s">
        <v>63</v>
      </c>
      <c r="Y207" s="23"/>
      <c r="Z207" s="1"/>
      <c r="AA207" s="41"/>
      <c r="AB207" s="54">
        <f t="shared" si="77"/>
        <v>44722</v>
      </c>
      <c r="AC207" s="54">
        <f t="shared" si="78"/>
        <v>44724</v>
      </c>
      <c r="AD207" s="54">
        <f t="shared" si="79"/>
        <v>44725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138">
        <f t="shared" si="85"/>
        <v>43560</v>
      </c>
      <c r="B208" s="139">
        <f t="shared" ca="1" si="94"/>
        <v>9765.3736394099997</v>
      </c>
      <c r="C208" s="124">
        <f t="shared" si="86"/>
        <v>9695</v>
      </c>
      <c r="D208" s="140">
        <f ca="1">IF(A208&lt;$B$1,VLOOKUP(A208,[1]DI!$A$4:$B$15000,2,FALSE),0)</f>
        <v>6.4000000000000001E-2</v>
      </c>
      <c r="E208" s="141">
        <f t="shared" ca="1" si="95"/>
        <v>1.0002462000000001</v>
      </c>
      <c r="F208" s="141">
        <f ca="1">(TRUNC(PRODUCT($E$12:$E207),16))</f>
        <v>1.0332801464772401</v>
      </c>
      <c r="G208" s="141">
        <f t="shared" ca="1" si="96"/>
        <v>1.0287117546443501</v>
      </c>
      <c r="H208" s="141">
        <f t="shared" ca="1" si="97"/>
        <v>1.0044408899999999</v>
      </c>
      <c r="I208" s="140">
        <f t="shared" si="87"/>
        <v>0.04</v>
      </c>
      <c r="J208" s="132">
        <f t="shared" si="88"/>
        <v>43536</v>
      </c>
      <c r="K208" s="123">
        <f t="shared" si="89"/>
        <v>18</v>
      </c>
      <c r="L208" s="142">
        <f t="shared" si="90"/>
        <v>18</v>
      </c>
      <c r="M208" s="143">
        <f t="shared" si="80"/>
        <v>1.0028054070000001</v>
      </c>
      <c r="N208" s="143">
        <f t="shared" ca="1" si="81"/>
        <v>1.0072587559999999</v>
      </c>
      <c r="O208" s="142">
        <f t="shared" si="91"/>
        <v>0</v>
      </c>
      <c r="P208" s="141">
        <f t="shared" ca="1" si="82"/>
        <v>70.373639409999996</v>
      </c>
      <c r="Q208" s="144">
        <f t="shared" si="83"/>
        <v>0</v>
      </c>
      <c r="R208" s="141">
        <f t="shared" si="84"/>
        <v>0</v>
      </c>
      <c r="S208" s="145" t="str">
        <f t="shared" si="92"/>
        <v>A+J=</v>
      </c>
      <c r="T208" s="132">
        <f t="shared" si="93"/>
        <v>43567</v>
      </c>
      <c r="U208" s="3"/>
      <c r="V208" s="3"/>
      <c r="W208" s="119">
        <v>40270</v>
      </c>
      <c r="X208" s="56" t="s">
        <v>64</v>
      </c>
      <c r="Y208" s="23"/>
      <c r="Z208" s="1"/>
      <c r="AA208" s="41"/>
      <c r="AB208" s="54">
        <f t="shared" si="77"/>
        <v>44753</v>
      </c>
      <c r="AC208" s="54">
        <f t="shared" si="78"/>
        <v>44754</v>
      </c>
      <c r="AD208" s="54">
        <f t="shared" si="79"/>
        <v>44754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138">
        <f t="shared" si="85"/>
        <v>43561</v>
      </c>
      <c r="B209" s="139">
        <f t="shared" ca="1" si="94"/>
        <v>9769.2981947999997</v>
      </c>
      <c r="C209" s="124">
        <f t="shared" si="86"/>
        <v>9695</v>
      </c>
      <c r="D209" s="140">
        <f ca="1">IF(A209&lt;$B$1,VLOOKUP(A209,[1]DI!$A$4:$B$15000,2,FALSE),0)</f>
        <v>0</v>
      </c>
      <c r="E209" s="141">
        <f t="shared" ca="1" si="95"/>
        <v>1</v>
      </c>
      <c r="F209" s="141">
        <f ca="1">(TRUNC(PRODUCT($E$12:$E208),16))</f>
        <v>1.0335345400492999</v>
      </c>
      <c r="G209" s="141">
        <f t="shared" ca="1" si="96"/>
        <v>1.0287117546443501</v>
      </c>
      <c r="H209" s="141">
        <f t="shared" ca="1" si="97"/>
        <v>1.00468818</v>
      </c>
      <c r="I209" s="140">
        <f t="shared" si="87"/>
        <v>0.04</v>
      </c>
      <c r="J209" s="132">
        <f t="shared" si="88"/>
        <v>43536</v>
      </c>
      <c r="K209" s="123">
        <f t="shared" si="89"/>
        <v>18</v>
      </c>
      <c r="L209" s="142">
        <f t="shared" si="90"/>
        <v>19</v>
      </c>
      <c r="M209" s="143">
        <f t="shared" si="80"/>
        <v>1.002961494</v>
      </c>
      <c r="N209" s="143">
        <f t="shared" ca="1" si="81"/>
        <v>1.007663558</v>
      </c>
      <c r="O209" s="142">
        <f t="shared" si="91"/>
        <v>0</v>
      </c>
      <c r="P209" s="141">
        <f t="shared" ca="1" si="82"/>
        <v>74.298194800000005</v>
      </c>
      <c r="Q209" s="144">
        <f t="shared" si="83"/>
        <v>0</v>
      </c>
      <c r="R209" s="141">
        <f t="shared" si="84"/>
        <v>0</v>
      </c>
      <c r="S209" s="145" t="str">
        <f t="shared" si="92"/>
        <v>A+J=</v>
      </c>
      <c r="T209" s="132">
        <f t="shared" si="93"/>
        <v>43567</v>
      </c>
      <c r="U209" s="3"/>
      <c r="V209" s="3"/>
      <c r="W209" s="119">
        <v>40289</v>
      </c>
      <c r="X209" s="56" t="s">
        <v>65</v>
      </c>
      <c r="Y209" s="23"/>
      <c r="Z209" s="1"/>
      <c r="AA209" s="41"/>
      <c r="AB209" s="54">
        <f t="shared" si="77"/>
        <v>44784</v>
      </c>
      <c r="AC209" s="54">
        <f t="shared" si="78"/>
        <v>44785</v>
      </c>
      <c r="AD209" s="54">
        <f t="shared" si="79"/>
        <v>44785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138">
        <f t="shared" si="85"/>
        <v>43562</v>
      </c>
      <c r="B210" s="139">
        <f t="shared" ca="1" si="94"/>
        <v>9769.2981947999997</v>
      </c>
      <c r="C210" s="124">
        <f t="shared" si="86"/>
        <v>9695</v>
      </c>
      <c r="D210" s="140">
        <f ca="1">IF(A210&lt;$B$1,VLOOKUP(A210,[1]DI!$A$4:$B$15000,2,FALSE),0)</f>
        <v>0</v>
      </c>
      <c r="E210" s="141">
        <f t="shared" ca="1" si="95"/>
        <v>1</v>
      </c>
      <c r="F210" s="141">
        <f ca="1">(TRUNC(PRODUCT($E$12:$E209),16))</f>
        <v>1.0335345400492999</v>
      </c>
      <c r="G210" s="141">
        <f t="shared" ca="1" si="96"/>
        <v>1.0287117546443501</v>
      </c>
      <c r="H210" s="141">
        <f t="shared" ca="1" si="97"/>
        <v>1.00468818</v>
      </c>
      <c r="I210" s="140">
        <f t="shared" si="87"/>
        <v>0.04</v>
      </c>
      <c r="J210" s="132">
        <f t="shared" si="88"/>
        <v>43536</v>
      </c>
      <c r="K210" s="123">
        <f t="shared" si="89"/>
        <v>18</v>
      </c>
      <c r="L210" s="142">
        <f t="shared" si="90"/>
        <v>19</v>
      </c>
      <c r="M210" s="143">
        <f t="shared" si="80"/>
        <v>1.002961494</v>
      </c>
      <c r="N210" s="143">
        <f t="shared" ca="1" si="81"/>
        <v>1.007663558</v>
      </c>
      <c r="O210" s="142">
        <f t="shared" si="91"/>
        <v>0</v>
      </c>
      <c r="P210" s="141">
        <f t="shared" ca="1" si="82"/>
        <v>74.298194800000005</v>
      </c>
      <c r="Q210" s="144">
        <f t="shared" si="83"/>
        <v>0</v>
      </c>
      <c r="R210" s="141">
        <f t="shared" si="84"/>
        <v>0</v>
      </c>
      <c r="S210" s="145" t="str">
        <f t="shared" si="92"/>
        <v>A+J=</v>
      </c>
      <c r="T210" s="132">
        <f t="shared" si="93"/>
        <v>43567</v>
      </c>
      <c r="U210" s="3"/>
      <c r="V210" s="3"/>
      <c r="W210" s="119">
        <v>40332</v>
      </c>
      <c r="X210" s="56" t="s">
        <v>67</v>
      </c>
      <c r="Y210" s="24"/>
      <c r="Z210" s="1"/>
      <c r="AA210" s="27"/>
      <c r="AB210" s="54">
        <f t="shared" si="77"/>
        <v>44813</v>
      </c>
      <c r="AC210" s="54">
        <f t="shared" si="78"/>
        <v>44816</v>
      </c>
      <c r="AD210" s="54">
        <f t="shared" si="79"/>
        <v>44816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138">
        <f t="shared" si="85"/>
        <v>43563</v>
      </c>
      <c r="B211" s="139">
        <f t="shared" ca="1" si="94"/>
        <v>9769.2981947999997</v>
      </c>
      <c r="C211" s="124">
        <f t="shared" si="86"/>
        <v>9695</v>
      </c>
      <c r="D211" s="140">
        <f ca="1">IF(A211&lt;$B$1,VLOOKUP(A211,[1]DI!$A$4:$B$15000,2,FALSE),0)</f>
        <v>6.4000000000000001E-2</v>
      </c>
      <c r="E211" s="141">
        <f t="shared" ca="1" si="95"/>
        <v>1.0002462000000001</v>
      </c>
      <c r="F211" s="141">
        <f ca="1">(TRUNC(PRODUCT($E$12:$E210),16))</f>
        <v>1.0335345400492999</v>
      </c>
      <c r="G211" s="141">
        <f t="shared" ca="1" si="96"/>
        <v>1.0287117546443501</v>
      </c>
      <c r="H211" s="141">
        <f t="shared" ca="1" si="97"/>
        <v>1.00468818</v>
      </c>
      <c r="I211" s="140">
        <f t="shared" si="87"/>
        <v>0.04</v>
      </c>
      <c r="J211" s="132">
        <f t="shared" si="88"/>
        <v>43536</v>
      </c>
      <c r="K211" s="123">
        <f t="shared" si="89"/>
        <v>19</v>
      </c>
      <c r="L211" s="142">
        <f t="shared" si="90"/>
        <v>19</v>
      </c>
      <c r="M211" s="143">
        <f t="shared" si="80"/>
        <v>1.002961494</v>
      </c>
      <c r="N211" s="143">
        <f t="shared" ca="1" si="81"/>
        <v>1.007663558</v>
      </c>
      <c r="O211" s="142">
        <f t="shared" si="91"/>
        <v>0</v>
      </c>
      <c r="P211" s="141">
        <f t="shared" ca="1" si="82"/>
        <v>74.298194800000005</v>
      </c>
      <c r="Q211" s="144">
        <f t="shared" si="83"/>
        <v>0</v>
      </c>
      <c r="R211" s="141">
        <f t="shared" si="84"/>
        <v>0</v>
      </c>
      <c r="S211" s="145" t="str">
        <f t="shared" si="92"/>
        <v>A+J=</v>
      </c>
      <c r="T211" s="132">
        <f t="shared" si="93"/>
        <v>43567</v>
      </c>
      <c r="U211" s="3"/>
      <c r="V211" s="3"/>
      <c r="W211" s="119">
        <v>40428</v>
      </c>
      <c r="X211" s="56" t="s">
        <v>59</v>
      </c>
      <c r="Y211" s="24"/>
      <c r="Z211" s="1"/>
      <c r="AA211" s="42"/>
      <c r="AB211" s="54">
        <f t="shared" si="77"/>
        <v>44845</v>
      </c>
      <c r="AC211" s="54">
        <f t="shared" si="78"/>
        <v>44846</v>
      </c>
      <c r="AD211" s="54">
        <f t="shared" si="79"/>
        <v>44847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138">
        <f t="shared" si="85"/>
        <v>43564</v>
      </c>
      <c r="B212" s="139">
        <f t="shared" ca="1" si="94"/>
        <v>9773.2243207899992</v>
      </c>
      <c r="C212" s="124">
        <f t="shared" si="86"/>
        <v>9695</v>
      </c>
      <c r="D212" s="140">
        <f ca="1">IF(A212&lt;$B$1,VLOOKUP(A212,[1]DI!$A$4:$B$15000,2,FALSE),0)</f>
        <v>6.4000000000000001E-2</v>
      </c>
      <c r="E212" s="141">
        <f t="shared" ca="1" si="95"/>
        <v>1.0002462000000001</v>
      </c>
      <c r="F212" s="141">
        <f ca="1">(TRUNC(PRODUCT($E$12:$E211),16))</f>
        <v>1.03378899625306</v>
      </c>
      <c r="G212" s="141">
        <f t="shared" ca="1" si="96"/>
        <v>1.0287117546443501</v>
      </c>
      <c r="H212" s="141">
        <f t="shared" ca="1" si="97"/>
        <v>1.00493553</v>
      </c>
      <c r="I212" s="140">
        <f t="shared" si="87"/>
        <v>0.04</v>
      </c>
      <c r="J212" s="132">
        <f t="shared" si="88"/>
        <v>43536</v>
      </c>
      <c r="K212" s="123">
        <f t="shared" si="89"/>
        <v>20</v>
      </c>
      <c r="L212" s="142">
        <f t="shared" si="90"/>
        <v>20</v>
      </c>
      <c r="M212" s="143">
        <f t="shared" si="80"/>
        <v>1.0031176049999999</v>
      </c>
      <c r="N212" s="143">
        <f t="shared" ca="1" si="81"/>
        <v>1.0080685220000001</v>
      </c>
      <c r="O212" s="142">
        <f t="shared" si="91"/>
        <v>0</v>
      </c>
      <c r="P212" s="141">
        <f t="shared" ca="1" si="82"/>
        <v>78.224320789999993</v>
      </c>
      <c r="Q212" s="144">
        <f t="shared" si="83"/>
        <v>0</v>
      </c>
      <c r="R212" s="141">
        <f t="shared" si="84"/>
        <v>0</v>
      </c>
      <c r="S212" s="145" t="str">
        <f t="shared" si="92"/>
        <v>A+J=</v>
      </c>
      <c r="T212" s="132">
        <f t="shared" si="93"/>
        <v>43567</v>
      </c>
      <c r="U212" s="3"/>
      <c r="V212" s="3"/>
      <c r="W212" s="119">
        <v>40463</v>
      </c>
      <c r="X212" s="56" t="s">
        <v>60</v>
      </c>
      <c r="Y212" s="23"/>
      <c r="Z212" s="1"/>
      <c r="AA212" s="43"/>
      <c r="AB212" s="54">
        <f t="shared" si="77"/>
        <v>44876</v>
      </c>
      <c r="AC212" s="54">
        <f t="shared" si="78"/>
        <v>44877</v>
      </c>
      <c r="AD212" s="54">
        <f t="shared" si="79"/>
        <v>44879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138">
        <f t="shared" si="85"/>
        <v>43565</v>
      </c>
      <c r="B213" s="139">
        <f t="shared" ca="1" si="94"/>
        <v>9777.1521142999991</v>
      </c>
      <c r="C213" s="124">
        <f t="shared" si="86"/>
        <v>9695</v>
      </c>
      <c r="D213" s="140">
        <f ca="1">IF(A213&lt;$B$1,VLOOKUP(A213,[1]DI!$A$4:$B$15000,2,FALSE),0)</f>
        <v>6.4000000000000001E-2</v>
      </c>
      <c r="E213" s="141">
        <f t="shared" ca="1" si="95"/>
        <v>1.0002462000000001</v>
      </c>
      <c r="F213" s="141">
        <f ca="1">(TRUNC(PRODUCT($E$12:$E212),16))</f>
        <v>1.03404351510394</v>
      </c>
      <c r="G213" s="141">
        <f t="shared" ca="1" si="96"/>
        <v>1.0287117546443501</v>
      </c>
      <c r="H213" s="141">
        <f t="shared" ca="1" si="97"/>
        <v>1.00518295</v>
      </c>
      <c r="I213" s="140">
        <f t="shared" si="87"/>
        <v>0.04</v>
      </c>
      <c r="J213" s="132">
        <f t="shared" si="88"/>
        <v>43536</v>
      </c>
      <c r="K213" s="123">
        <f t="shared" si="89"/>
        <v>21</v>
      </c>
      <c r="L213" s="142">
        <f t="shared" si="90"/>
        <v>21</v>
      </c>
      <c r="M213" s="143">
        <f t="shared" si="80"/>
        <v>1.00327374</v>
      </c>
      <c r="N213" s="143">
        <f t="shared" ca="1" si="81"/>
        <v>1.008473658</v>
      </c>
      <c r="O213" s="142">
        <f t="shared" si="91"/>
        <v>0</v>
      </c>
      <c r="P213" s="141">
        <f t="shared" ca="1" si="82"/>
        <v>82.152114299999994</v>
      </c>
      <c r="Q213" s="144">
        <f t="shared" si="83"/>
        <v>0</v>
      </c>
      <c r="R213" s="141">
        <f t="shared" si="84"/>
        <v>0</v>
      </c>
      <c r="S213" s="145" t="str">
        <f t="shared" si="92"/>
        <v>A+J=</v>
      </c>
      <c r="T213" s="132">
        <f t="shared" si="93"/>
        <v>43567</v>
      </c>
      <c r="U213" s="3"/>
      <c r="V213" s="3"/>
      <c r="W213" s="119">
        <v>40484</v>
      </c>
      <c r="X213" s="56" t="s">
        <v>61</v>
      </c>
      <c r="Y213" s="23"/>
      <c r="Z213" s="1"/>
      <c r="AA213" s="43"/>
      <c r="AB213" s="54">
        <f t="shared" si="77"/>
        <v>44904</v>
      </c>
      <c r="AC213" s="54">
        <f t="shared" si="78"/>
        <v>44907</v>
      </c>
      <c r="AD213" s="54">
        <f t="shared" si="79"/>
        <v>44907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138">
        <f t="shared" si="85"/>
        <v>43566</v>
      </c>
      <c r="B214" s="139">
        <f t="shared" ca="1" si="94"/>
        <v>9781.0813717700003</v>
      </c>
      <c r="C214" s="124">
        <f t="shared" si="86"/>
        <v>9695</v>
      </c>
      <c r="D214" s="140">
        <f ca="1">IF(A214&lt;$B$1,VLOOKUP(A214,[1]DI!$A$4:$B$15000,2,FALSE),0)</f>
        <v>6.4000000000000001E-2</v>
      </c>
      <c r="E214" s="141">
        <f t="shared" ca="1" si="95"/>
        <v>1.0002462000000001</v>
      </c>
      <c r="F214" s="141">
        <f ca="1">(TRUNC(PRODUCT($E$12:$E213),16))</f>
        <v>1.0342980966173601</v>
      </c>
      <c r="G214" s="141">
        <f t="shared" ca="1" si="96"/>
        <v>1.0287117546443501</v>
      </c>
      <c r="H214" s="141">
        <f t="shared" ca="1" si="97"/>
        <v>1.0054304199999999</v>
      </c>
      <c r="I214" s="140">
        <f t="shared" si="87"/>
        <v>0.04</v>
      </c>
      <c r="J214" s="132">
        <f t="shared" si="88"/>
        <v>43536</v>
      </c>
      <c r="K214" s="123">
        <f t="shared" si="89"/>
        <v>22</v>
      </c>
      <c r="L214" s="142">
        <f t="shared" si="90"/>
        <v>22</v>
      </c>
      <c r="M214" s="143">
        <f t="shared" si="80"/>
        <v>1.0034298989999999</v>
      </c>
      <c r="N214" s="143">
        <f t="shared" ca="1" si="81"/>
        <v>1.008878945</v>
      </c>
      <c r="O214" s="142">
        <f t="shared" si="91"/>
        <v>0</v>
      </c>
      <c r="P214" s="141">
        <f t="shared" ca="1" si="82"/>
        <v>86.081371770000004</v>
      </c>
      <c r="Q214" s="144">
        <f t="shared" si="83"/>
        <v>0</v>
      </c>
      <c r="R214" s="141">
        <f t="shared" si="84"/>
        <v>0</v>
      </c>
      <c r="S214" s="145" t="str">
        <f t="shared" si="92"/>
        <v>A+J=</v>
      </c>
      <c r="T214" s="132">
        <f t="shared" si="93"/>
        <v>43567</v>
      </c>
      <c r="U214" s="3"/>
      <c r="V214" s="3"/>
      <c r="W214" s="119">
        <v>40497</v>
      </c>
      <c r="X214" s="56" t="s">
        <v>62</v>
      </c>
      <c r="Y214" s="23"/>
      <c r="Z214" s="1"/>
      <c r="AA214" s="43"/>
      <c r="AB214" s="54">
        <f t="shared" si="77"/>
        <v>44937</v>
      </c>
      <c r="AC214" s="54">
        <f t="shared" si="78"/>
        <v>44938</v>
      </c>
      <c r="AD214" s="54">
        <f t="shared" si="79"/>
        <v>44938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138">
        <f t="shared" si="85"/>
        <v>43567</v>
      </c>
      <c r="B215" s="139">
        <f t="shared" ca="1" si="94"/>
        <v>9785.0123064700001</v>
      </c>
      <c r="C215" s="124">
        <f t="shared" si="86"/>
        <v>9695</v>
      </c>
      <c r="D215" s="140">
        <f ca="1">IF(A215&lt;$B$1,VLOOKUP(A215,[1]DI!$A$4:$B$15000,2,FALSE),0)</f>
        <v>6.4000000000000001E-2</v>
      </c>
      <c r="E215" s="141">
        <f t="shared" ca="1" si="95"/>
        <v>1.0002462000000001</v>
      </c>
      <c r="F215" s="141">
        <f ca="1">(TRUNC(PRODUCT($E$12:$E214),16))</f>
        <v>1.03455274080874</v>
      </c>
      <c r="G215" s="141">
        <f t="shared" ca="1" si="96"/>
        <v>1.0287117546443501</v>
      </c>
      <c r="H215" s="141">
        <f t="shared" ca="1" si="97"/>
        <v>1.0056779600000001</v>
      </c>
      <c r="I215" s="140">
        <f t="shared" si="87"/>
        <v>0.04</v>
      </c>
      <c r="J215" s="132">
        <f t="shared" si="88"/>
        <v>43536</v>
      </c>
      <c r="K215" s="123">
        <f t="shared" si="89"/>
        <v>23</v>
      </c>
      <c r="L215" s="142">
        <f t="shared" si="90"/>
        <v>23</v>
      </c>
      <c r="M215" s="143">
        <f t="shared" si="80"/>
        <v>1.0035860830000001</v>
      </c>
      <c r="N215" s="143">
        <f t="shared" ca="1" si="81"/>
        <v>1.0092844050000001</v>
      </c>
      <c r="O215" s="142">
        <f t="shared" si="91"/>
        <v>9</v>
      </c>
      <c r="P215" s="141">
        <f t="shared" ca="1" si="82"/>
        <v>90.012306469999999</v>
      </c>
      <c r="Q215" s="144">
        <f t="shared" si="83"/>
        <v>6.1000000000000004E-3</v>
      </c>
      <c r="R215" s="141">
        <f t="shared" si="84"/>
        <v>61</v>
      </c>
      <c r="S215" s="145" t="str">
        <f t="shared" si="92"/>
        <v>A+J=</v>
      </c>
      <c r="T215" s="132">
        <f t="shared" si="93"/>
        <v>43567</v>
      </c>
      <c r="U215" s="3"/>
      <c r="V215" s="3"/>
      <c r="W215" s="119">
        <v>40609</v>
      </c>
      <c r="X215" s="56" t="s">
        <v>70</v>
      </c>
      <c r="Y215" s="23"/>
      <c r="Z215" s="1"/>
      <c r="AA215" s="43"/>
      <c r="AB215" s="54">
        <f t="shared" si="77"/>
        <v>44967</v>
      </c>
      <c r="AC215" s="54">
        <f t="shared" si="78"/>
        <v>44969</v>
      </c>
      <c r="AD215" s="54">
        <f t="shared" si="79"/>
        <v>44970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138">
        <f t="shared" si="85"/>
        <v>43568</v>
      </c>
      <c r="B216" s="139">
        <f t="shared" ca="1" si="94"/>
        <v>9637.8717889899999</v>
      </c>
      <c r="C216" s="124">
        <f t="shared" si="86"/>
        <v>9634</v>
      </c>
      <c r="D216" s="140">
        <f ca="1">IF(A216&lt;$B$1,VLOOKUP(A216,[1]DI!$A$4:$B$15000,2,FALSE),0)</f>
        <v>0</v>
      </c>
      <c r="E216" s="141">
        <f t="shared" ca="1" si="95"/>
        <v>1</v>
      </c>
      <c r="F216" s="141">
        <f ca="1">(TRUNC(PRODUCT($E$12:$E215),16))</f>
        <v>1.0348074476935301</v>
      </c>
      <c r="G216" s="141">
        <f t="shared" ca="1" si="96"/>
        <v>1.03455274080874</v>
      </c>
      <c r="H216" s="141">
        <f t="shared" ca="1" si="97"/>
        <v>1.0002462000000001</v>
      </c>
      <c r="I216" s="140">
        <f t="shared" si="87"/>
        <v>0.04</v>
      </c>
      <c r="J216" s="132">
        <f t="shared" si="88"/>
        <v>43567</v>
      </c>
      <c r="K216" s="123">
        <f t="shared" si="89"/>
        <v>1</v>
      </c>
      <c r="L216" s="142">
        <f t="shared" si="90"/>
        <v>1</v>
      </c>
      <c r="M216" s="143">
        <f t="shared" si="80"/>
        <v>1.00015565</v>
      </c>
      <c r="N216" s="143">
        <f t="shared" ca="1" si="81"/>
        <v>1.0004018880000001</v>
      </c>
      <c r="O216" s="142">
        <f t="shared" si="91"/>
        <v>0</v>
      </c>
      <c r="P216" s="141">
        <f t="shared" ca="1" si="82"/>
        <v>3.8717889900000002</v>
      </c>
      <c r="Q216" s="144">
        <f t="shared" si="83"/>
        <v>0</v>
      </c>
      <c r="R216" s="141">
        <f t="shared" si="84"/>
        <v>0</v>
      </c>
      <c r="S216" s="145" t="str">
        <f t="shared" si="92"/>
        <v>A+J=</v>
      </c>
      <c r="T216" s="132">
        <f t="shared" si="93"/>
        <v>43598</v>
      </c>
      <c r="U216" s="3"/>
      <c r="V216" s="3"/>
      <c r="W216" s="119">
        <v>40610</v>
      </c>
      <c r="X216" s="56" t="s">
        <v>71</v>
      </c>
      <c r="Y216" s="23"/>
      <c r="Z216" s="1"/>
      <c r="AA216" s="43"/>
      <c r="AB216" s="54">
        <f t="shared" si="77"/>
        <v>44995</v>
      </c>
      <c r="AC216" s="54">
        <f t="shared" si="78"/>
        <v>44997</v>
      </c>
      <c r="AD216" s="54">
        <f t="shared" si="79"/>
        <v>44998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138">
        <f t="shared" si="85"/>
        <v>43569</v>
      </c>
      <c r="B217" s="139">
        <f t="shared" ca="1" si="94"/>
        <v>9637.8717889899999</v>
      </c>
      <c r="C217" s="124">
        <f t="shared" si="86"/>
        <v>9634</v>
      </c>
      <c r="D217" s="140">
        <f ca="1">IF(A217&lt;$B$1,VLOOKUP(A217,[1]DI!$A$4:$B$15000,2,FALSE),0)</f>
        <v>0</v>
      </c>
      <c r="E217" s="141">
        <f t="shared" ca="1" si="95"/>
        <v>1</v>
      </c>
      <c r="F217" s="141">
        <f ca="1">(TRUNC(PRODUCT($E$12:$E216),16))</f>
        <v>1.0348074476935301</v>
      </c>
      <c r="G217" s="141">
        <f t="shared" ca="1" si="96"/>
        <v>1.03455274080874</v>
      </c>
      <c r="H217" s="141">
        <f t="shared" ca="1" si="97"/>
        <v>1.0002462000000001</v>
      </c>
      <c r="I217" s="140">
        <f t="shared" si="87"/>
        <v>0.04</v>
      </c>
      <c r="J217" s="132">
        <f t="shared" si="88"/>
        <v>43567</v>
      </c>
      <c r="K217" s="123">
        <f t="shared" si="89"/>
        <v>1</v>
      </c>
      <c r="L217" s="142">
        <f t="shared" si="90"/>
        <v>1</v>
      </c>
      <c r="M217" s="143">
        <f t="shared" si="80"/>
        <v>1.00015565</v>
      </c>
      <c r="N217" s="143">
        <f t="shared" ca="1" si="81"/>
        <v>1.0004018880000001</v>
      </c>
      <c r="O217" s="142">
        <f t="shared" si="91"/>
        <v>0</v>
      </c>
      <c r="P217" s="141">
        <f t="shared" ca="1" si="82"/>
        <v>3.8717889900000002</v>
      </c>
      <c r="Q217" s="144">
        <f t="shared" si="83"/>
        <v>0</v>
      </c>
      <c r="R217" s="141">
        <f t="shared" si="84"/>
        <v>0</v>
      </c>
      <c r="S217" s="145" t="str">
        <f t="shared" si="92"/>
        <v>A+J=</v>
      </c>
      <c r="T217" s="132">
        <f t="shared" si="93"/>
        <v>43598</v>
      </c>
      <c r="U217" s="3"/>
      <c r="V217" s="3"/>
      <c r="W217" s="119">
        <v>40654</v>
      </c>
      <c r="X217" s="56" t="s">
        <v>72</v>
      </c>
      <c r="Y217" s="23"/>
      <c r="Z217" s="1"/>
      <c r="AA217" s="43"/>
      <c r="AB217" s="54">
        <f t="shared" si="77"/>
        <v>45027</v>
      </c>
      <c r="AC217" s="54">
        <f t="shared" si="78"/>
        <v>45028</v>
      </c>
      <c r="AD217" s="54">
        <f t="shared" si="79"/>
        <v>45028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138">
        <f t="shared" si="85"/>
        <v>43570</v>
      </c>
      <c r="B218" s="139">
        <f t="shared" ca="1" si="94"/>
        <v>9637.8717889899999</v>
      </c>
      <c r="C218" s="124">
        <f t="shared" si="86"/>
        <v>9634</v>
      </c>
      <c r="D218" s="140">
        <f ca="1">IF(A218&lt;$B$1,VLOOKUP(A218,[1]DI!$A$4:$B$15000,2,FALSE),0)</f>
        <v>6.4000000000000001E-2</v>
      </c>
      <c r="E218" s="141">
        <f t="shared" ca="1" si="95"/>
        <v>1.0002462000000001</v>
      </c>
      <c r="F218" s="141">
        <f ca="1">(TRUNC(PRODUCT($E$12:$E217),16))</f>
        <v>1.0348074476935301</v>
      </c>
      <c r="G218" s="141">
        <f t="shared" ca="1" si="96"/>
        <v>1.03455274080874</v>
      </c>
      <c r="H218" s="141">
        <f t="shared" ca="1" si="97"/>
        <v>1.0002462000000001</v>
      </c>
      <c r="I218" s="140">
        <f t="shared" si="87"/>
        <v>0.04</v>
      </c>
      <c r="J218" s="132">
        <f t="shared" si="88"/>
        <v>43567</v>
      </c>
      <c r="K218" s="123">
        <f t="shared" si="89"/>
        <v>1</v>
      </c>
      <c r="L218" s="142">
        <f t="shared" si="90"/>
        <v>1</v>
      </c>
      <c r="M218" s="143">
        <f t="shared" si="80"/>
        <v>1.00015565</v>
      </c>
      <c r="N218" s="143">
        <f t="shared" ca="1" si="81"/>
        <v>1.0004018880000001</v>
      </c>
      <c r="O218" s="142">
        <f t="shared" si="91"/>
        <v>0</v>
      </c>
      <c r="P218" s="141">
        <f t="shared" ca="1" si="82"/>
        <v>3.8717889900000002</v>
      </c>
      <c r="Q218" s="144">
        <f t="shared" si="83"/>
        <v>0</v>
      </c>
      <c r="R218" s="141">
        <f t="shared" si="84"/>
        <v>0</v>
      </c>
      <c r="S218" s="145" t="str">
        <f t="shared" si="92"/>
        <v>A+J=</v>
      </c>
      <c r="T218" s="132">
        <f t="shared" si="93"/>
        <v>43598</v>
      </c>
      <c r="U218" s="3"/>
      <c r="V218" s="3"/>
      <c r="W218" s="119">
        <v>40655</v>
      </c>
      <c r="X218" s="56" t="s">
        <v>73</v>
      </c>
      <c r="Y218" s="23"/>
      <c r="Z218" s="1"/>
      <c r="AA218" s="43"/>
      <c r="AB218" s="54">
        <f t="shared" si="77"/>
        <v>45057</v>
      </c>
      <c r="AC218" s="54">
        <f t="shared" si="78"/>
        <v>45058</v>
      </c>
      <c r="AD218" s="54">
        <f t="shared" si="79"/>
        <v>45058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138">
        <f t="shared" si="85"/>
        <v>43571</v>
      </c>
      <c r="B219" s="139">
        <f t="shared" ca="1" si="94"/>
        <v>9641.7451290499994</v>
      </c>
      <c r="C219" s="124">
        <f t="shared" si="86"/>
        <v>9634</v>
      </c>
      <c r="D219" s="140">
        <f ca="1">IF(A219&lt;$B$1,VLOOKUP(A219,[1]DI!$A$4:$B$15000,2,FALSE),0)</f>
        <v>6.4000000000000001E-2</v>
      </c>
      <c r="E219" s="141">
        <f t="shared" ca="1" si="95"/>
        <v>1.0002462000000001</v>
      </c>
      <c r="F219" s="141">
        <f ca="1">(TRUNC(PRODUCT($E$12:$E218),16))</f>
        <v>1.03506221728715</v>
      </c>
      <c r="G219" s="141">
        <f t="shared" ca="1" si="96"/>
        <v>1.03455274080874</v>
      </c>
      <c r="H219" s="141">
        <f t="shared" ca="1" si="97"/>
        <v>1.00049246</v>
      </c>
      <c r="I219" s="140">
        <f t="shared" si="87"/>
        <v>0.04</v>
      </c>
      <c r="J219" s="132">
        <f t="shared" si="88"/>
        <v>43567</v>
      </c>
      <c r="K219" s="123">
        <f t="shared" si="89"/>
        <v>2</v>
      </c>
      <c r="L219" s="142">
        <f t="shared" si="90"/>
        <v>2</v>
      </c>
      <c r="M219" s="143">
        <f t="shared" si="80"/>
        <v>1.0003113239999999</v>
      </c>
      <c r="N219" s="143">
        <f t="shared" ca="1" si="81"/>
        <v>1.0008039369999999</v>
      </c>
      <c r="O219" s="142">
        <f t="shared" si="91"/>
        <v>0</v>
      </c>
      <c r="P219" s="141">
        <f t="shared" ca="1" si="82"/>
        <v>7.7451290500000001</v>
      </c>
      <c r="Q219" s="144">
        <f t="shared" si="83"/>
        <v>0</v>
      </c>
      <c r="R219" s="141">
        <f t="shared" si="84"/>
        <v>0</v>
      </c>
      <c r="S219" s="145" t="str">
        <f t="shared" si="92"/>
        <v>A+J=</v>
      </c>
      <c r="T219" s="132">
        <f t="shared" si="93"/>
        <v>43598</v>
      </c>
      <c r="U219" s="3"/>
      <c r="V219" s="3"/>
      <c r="W219" s="119">
        <v>40717</v>
      </c>
      <c r="X219" s="56" t="s">
        <v>67</v>
      </c>
      <c r="Y219" s="23"/>
      <c r="Z219" s="1"/>
      <c r="AA219" s="43"/>
      <c r="AB219" s="54">
        <f t="shared" si="77"/>
        <v>45086</v>
      </c>
      <c r="AC219" s="54">
        <f t="shared" si="78"/>
        <v>45089</v>
      </c>
      <c r="AD219" s="54">
        <f t="shared" si="79"/>
        <v>45089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138">
        <f t="shared" si="85"/>
        <v>43572</v>
      </c>
      <c r="B220" s="139">
        <f t="shared" ca="1" si="94"/>
        <v>9645.6200201899992</v>
      </c>
      <c r="C220" s="124">
        <f t="shared" si="86"/>
        <v>9634</v>
      </c>
      <c r="D220" s="140">
        <f ca="1">IF(A220&lt;$B$1,VLOOKUP(A220,[1]DI!$A$4:$B$15000,2,FALSE),0)</f>
        <v>6.4000000000000001E-2</v>
      </c>
      <c r="E220" s="141">
        <f t="shared" ca="1" si="95"/>
        <v>1.0002462000000001</v>
      </c>
      <c r="F220" s="141">
        <f ca="1">(TRUNC(PRODUCT($E$12:$E219),16))</f>
        <v>1.0353170496050501</v>
      </c>
      <c r="G220" s="141">
        <f t="shared" ca="1" si="96"/>
        <v>1.03455274080874</v>
      </c>
      <c r="H220" s="141">
        <f t="shared" ca="1" si="97"/>
        <v>1.00073878</v>
      </c>
      <c r="I220" s="140">
        <f t="shared" si="87"/>
        <v>0.04</v>
      </c>
      <c r="J220" s="132">
        <f t="shared" si="88"/>
        <v>43567</v>
      </c>
      <c r="K220" s="123">
        <f t="shared" si="89"/>
        <v>3</v>
      </c>
      <c r="L220" s="142">
        <f t="shared" si="90"/>
        <v>3</v>
      </c>
      <c r="M220" s="143">
        <f t="shared" si="80"/>
        <v>1.000467022</v>
      </c>
      <c r="N220" s="143">
        <f t="shared" ca="1" si="81"/>
        <v>1.001206147</v>
      </c>
      <c r="O220" s="142">
        <f t="shared" si="91"/>
        <v>0</v>
      </c>
      <c r="P220" s="141">
        <f t="shared" ca="1" si="82"/>
        <v>11.62002019</v>
      </c>
      <c r="Q220" s="144">
        <f t="shared" si="83"/>
        <v>0</v>
      </c>
      <c r="R220" s="141">
        <f t="shared" si="84"/>
        <v>0</v>
      </c>
      <c r="S220" s="145" t="str">
        <f t="shared" si="92"/>
        <v>A+J=</v>
      </c>
      <c r="T220" s="132">
        <f t="shared" si="93"/>
        <v>43598</v>
      </c>
      <c r="U220" s="3"/>
      <c r="V220" s="3"/>
      <c r="W220" s="119">
        <v>40793</v>
      </c>
      <c r="X220" s="56" t="s">
        <v>74</v>
      </c>
      <c r="Y220" s="23"/>
      <c r="Z220" s="1"/>
      <c r="AA220" s="43"/>
      <c r="AB220" s="54">
        <f t="shared" si="77"/>
        <v>45118</v>
      </c>
      <c r="AC220" s="54">
        <f t="shared" si="78"/>
        <v>45119</v>
      </c>
      <c r="AD220" s="54">
        <f t="shared" si="79"/>
        <v>45119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138">
        <f t="shared" si="85"/>
        <v>43573</v>
      </c>
      <c r="B221" s="139">
        <f t="shared" ca="1" si="94"/>
        <v>9649.4964720400003</v>
      </c>
      <c r="C221" s="124">
        <f t="shared" si="86"/>
        <v>9634</v>
      </c>
      <c r="D221" s="140">
        <f ca="1">IF(A221&lt;$B$1,VLOOKUP(A221,[1]DI!$A$4:$B$15000,2,FALSE),0)</f>
        <v>6.4000000000000001E-2</v>
      </c>
      <c r="E221" s="141">
        <f t="shared" ca="1" si="95"/>
        <v>1.0002462000000001</v>
      </c>
      <c r="F221" s="141">
        <f ca="1">(TRUNC(PRODUCT($E$12:$E220),16))</f>
        <v>1.0355719446626599</v>
      </c>
      <c r="G221" s="141">
        <f t="shared" ca="1" si="96"/>
        <v>1.03455274080874</v>
      </c>
      <c r="H221" s="141">
        <f t="shared" ca="1" si="97"/>
        <v>1.0009851599999999</v>
      </c>
      <c r="I221" s="140">
        <f t="shared" si="87"/>
        <v>0.04</v>
      </c>
      <c r="J221" s="132">
        <f t="shared" si="88"/>
        <v>43567</v>
      </c>
      <c r="K221" s="123">
        <f t="shared" si="89"/>
        <v>4</v>
      </c>
      <c r="L221" s="142">
        <f t="shared" si="90"/>
        <v>4</v>
      </c>
      <c r="M221" s="143">
        <f t="shared" si="80"/>
        <v>1.000622745</v>
      </c>
      <c r="N221" s="143">
        <f t="shared" ca="1" si="81"/>
        <v>1.0016085189999999</v>
      </c>
      <c r="O221" s="142">
        <f t="shared" si="91"/>
        <v>0</v>
      </c>
      <c r="P221" s="141">
        <f t="shared" ca="1" si="82"/>
        <v>15.49647204</v>
      </c>
      <c r="Q221" s="144">
        <f t="shared" si="83"/>
        <v>0</v>
      </c>
      <c r="R221" s="141">
        <f t="shared" si="84"/>
        <v>0</v>
      </c>
      <c r="S221" s="145" t="str">
        <f t="shared" si="92"/>
        <v>A+J=</v>
      </c>
      <c r="T221" s="132">
        <f t="shared" si="93"/>
        <v>43598</v>
      </c>
      <c r="U221" s="3"/>
      <c r="V221" s="3"/>
      <c r="W221" s="119">
        <v>40828</v>
      </c>
      <c r="X221" s="56" t="s">
        <v>60</v>
      </c>
      <c r="Y221" s="23"/>
      <c r="Z221" s="1"/>
      <c r="AA221" s="43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138">
        <f t="shared" si="85"/>
        <v>43574</v>
      </c>
      <c r="B222" s="139">
        <f t="shared" ca="1" si="94"/>
        <v>9653.3745616699998</v>
      </c>
      <c r="C222" s="124">
        <f t="shared" si="86"/>
        <v>9634</v>
      </c>
      <c r="D222" s="140">
        <f ca="1">IF(A222&lt;$B$1,VLOOKUP(A222,[1]DI!$A$4:$B$15000,2,FALSE),0)</f>
        <v>0</v>
      </c>
      <c r="E222" s="141">
        <f t="shared" ca="1" si="95"/>
        <v>1</v>
      </c>
      <c r="F222" s="141">
        <f ca="1">(TRUNC(PRODUCT($E$12:$E221),16))</f>
        <v>1.0358269024754401</v>
      </c>
      <c r="G222" s="141">
        <f t="shared" ca="1" si="96"/>
        <v>1.03455274080874</v>
      </c>
      <c r="H222" s="141">
        <f t="shared" ca="1" si="97"/>
        <v>1.00123161</v>
      </c>
      <c r="I222" s="140">
        <f t="shared" si="87"/>
        <v>0.04</v>
      </c>
      <c r="J222" s="132">
        <f t="shared" si="88"/>
        <v>43567</v>
      </c>
      <c r="K222" s="123">
        <f t="shared" si="89"/>
        <v>4</v>
      </c>
      <c r="L222" s="142">
        <f t="shared" si="90"/>
        <v>5</v>
      </c>
      <c r="M222" s="143">
        <f t="shared" si="80"/>
        <v>1.000778492</v>
      </c>
      <c r="N222" s="143">
        <f t="shared" ca="1" si="81"/>
        <v>1.0020110609999999</v>
      </c>
      <c r="O222" s="142">
        <f t="shared" si="91"/>
        <v>0</v>
      </c>
      <c r="P222" s="141">
        <f t="shared" ca="1" si="82"/>
        <v>19.374561669999999</v>
      </c>
      <c r="Q222" s="144">
        <f t="shared" si="83"/>
        <v>0</v>
      </c>
      <c r="R222" s="141">
        <f t="shared" si="84"/>
        <v>0</v>
      </c>
      <c r="S222" s="145" t="str">
        <f t="shared" si="92"/>
        <v>A+J=</v>
      </c>
      <c r="T222" s="132">
        <f t="shared" si="93"/>
        <v>43598</v>
      </c>
      <c r="U222" s="3"/>
      <c r="V222" s="3"/>
      <c r="W222" s="119">
        <v>40849</v>
      </c>
      <c r="X222" s="56" t="s">
        <v>61</v>
      </c>
      <c r="Y222" s="23"/>
      <c r="Z222" s="1"/>
      <c r="AA222" s="43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138">
        <f t="shared" si="85"/>
        <v>43575</v>
      </c>
      <c r="B223" s="139">
        <f t="shared" ca="1" si="94"/>
        <v>9653.3745616699998</v>
      </c>
      <c r="C223" s="124">
        <f t="shared" si="86"/>
        <v>9634</v>
      </c>
      <c r="D223" s="140">
        <f ca="1">IF(A223&lt;$B$1,VLOOKUP(A223,[1]DI!$A$4:$B$15000,2,FALSE),0)</f>
        <v>0</v>
      </c>
      <c r="E223" s="141">
        <f t="shared" ca="1" si="95"/>
        <v>1</v>
      </c>
      <c r="F223" s="141">
        <f ca="1">(TRUNC(PRODUCT($E$12:$E222),16))</f>
        <v>1.0358269024754401</v>
      </c>
      <c r="G223" s="141">
        <f t="shared" ca="1" si="96"/>
        <v>1.03455274080874</v>
      </c>
      <c r="H223" s="141">
        <f t="shared" ca="1" si="97"/>
        <v>1.00123161</v>
      </c>
      <c r="I223" s="140">
        <f t="shared" si="87"/>
        <v>0.04</v>
      </c>
      <c r="J223" s="132">
        <f t="shared" si="88"/>
        <v>43567</v>
      </c>
      <c r="K223" s="123">
        <f t="shared" si="89"/>
        <v>4</v>
      </c>
      <c r="L223" s="142">
        <f t="shared" si="90"/>
        <v>5</v>
      </c>
      <c r="M223" s="143">
        <f t="shared" si="80"/>
        <v>1.000778492</v>
      </c>
      <c r="N223" s="143">
        <f t="shared" ca="1" si="81"/>
        <v>1.0020110609999999</v>
      </c>
      <c r="O223" s="142">
        <f t="shared" si="91"/>
        <v>0</v>
      </c>
      <c r="P223" s="141">
        <f t="shared" ca="1" si="82"/>
        <v>19.374561669999999</v>
      </c>
      <c r="Q223" s="144">
        <f t="shared" si="83"/>
        <v>0</v>
      </c>
      <c r="R223" s="141">
        <f t="shared" si="84"/>
        <v>0</v>
      </c>
      <c r="S223" s="145" t="str">
        <f t="shared" si="92"/>
        <v>A+J=</v>
      </c>
      <c r="T223" s="132">
        <f t="shared" si="93"/>
        <v>43598</v>
      </c>
      <c r="U223" s="3"/>
      <c r="V223" s="3"/>
      <c r="W223" s="119">
        <v>40862</v>
      </c>
      <c r="X223" s="56" t="s">
        <v>75</v>
      </c>
      <c r="Y223" s="23"/>
      <c r="Z223" s="1"/>
      <c r="AA223" s="43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138">
        <f t="shared" si="85"/>
        <v>43576</v>
      </c>
      <c r="B224" s="139">
        <f t="shared" ca="1" si="94"/>
        <v>9653.3745616699998</v>
      </c>
      <c r="C224" s="124">
        <f t="shared" si="86"/>
        <v>9634</v>
      </c>
      <c r="D224" s="140">
        <f ca="1">IF(A224&lt;$B$1,VLOOKUP(A224,[1]DI!$A$4:$B$15000,2,FALSE),0)</f>
        <v>0</v>
      </c>
      <c r="E224" s="141">
        <f t="shared" ca="1" si="95"/>
        <v>1</v>
      </c>
      <c r="F224" s="141">
        <f ca="1">(TRUNC(PRODUCT($E$12:$E223),16))</f>
        <v>1.0358269024754401</v>
      </c>
      <c r="G224" s="141">
        <f t="shared" ca="1" si="96"/>
        <v>1.03455274080874</v>
      </c>
      <c r="H224" s="141">
        <f t="shared" ca="1" si="97"/>
        <v>1.00123161</v>
      </c>
      <c r="I224" s="140">
        <f t="shared" si="87"/>
        <v>0.04</v>
      </c>
      <c r="J224" s="132">
        <f t="shared" si="88"/>
        <v>43567</v>
      </c>
      <c r="K224" s="123">
        <f t="shared" si="89"/>
        <v>4</v>
      </c>
      <c r="L224" s="142">
        <f t="shared" si="90"/>
        <v>5</v>
      </c>
      <c r="M224" s="143">
        <f t="shared" si="80"/>
        <v>1.000778492</v>
      </c>
      <c r="N224" s="143">
        <f t="shared" ca="1" si="81"/>
        <v>1.0020110609999999</v>
      </c>
      <c r="O224" s="142">
        <f t="shared" si="91"/>
        <v>0</v>
      </c>
      <c r="P224" s="141">
        <f t="shared" ca="1" si="82"/>
        <v>19.374561669999999</v>
      </c>
      <c r="Q224" s="144">
        <f t="shared" si="83"/>
        <v>0</v>
      </c>
      <c r="R224" s="141">
        <f t="shared" si="84"/>
        <v>0</v>
      </c>
      <c r="S224" s="145" t="str">
        <f t="shared" si="92"/>
        <v>A+J=</v>
      </c>
      <c r="T224" s="132">
        <f t="shared" si="93"/>
        <v>43598</v>
      </c>
      <c r="U224" s="3"/>
      <c r="V224" s="3"/>
      <c r="W224" s="119">
        <v>40959</v>
      </c>
      <c r="X224" s="56" t="s">
        <v>63</v>
      </c>
      <c r="Y224" s="23"/>
      <c r="Z224" s="1"/>
      <c r="AA224" s="43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138">
        <f t="shared" si="85"/>
        <v>43577</v>
      </c>
      <c r="B225" s="139">
        <f t="shared" ca="1" si="94"/>
        <v>9653.3745616699998</v>
      </c>
      <c r="C225" s="124">
        <f t="shared" si="86"/>
        <v>9634</v>
      </c>
      <c r="D225" s="140">
        <f ca="1">IF(A225&lt;$B$1,VLOOKUP(A225,[1]DI!$A$4:$B$15000,2,FALSE),0)</f>
        <v>6.4000000000000001E-2</v>
      </c>
      <c r="E225" s="141">
        <f t="shared" ca="1" si="95"/>
        <v>1.0002462000000001</v>
      </c>
      <c r="F225" s="141">
        <f ca="1">(TRUNC(PRODUCT($E$12:$E224),16))</f>
        <v>1.0358269024754401</v>
      </c>
      <c r="G225" s="141">
        <f t="shared" ca="1" si="96"/>
        <v>1.03455274080874</v>
      </c>
      <c r="H225" s="141">
        <f t="shared" ca="1" si="97"/>
        <v>1.00123161</v>
      </c>
      <c r="I225" s="140">
        <f t="shared" si="87"/>
        <v>0.04</v>
      </c>
      <c r="J225" s="132">
        <f t="shared" si="88"/>
        <v>43567</v>
      </c>
      <c r="K225" s="123">
        <f t="shared" si="89"/>
        <v>5</v>
      </c>
      <c r="L225" s="142">
        <f t="shared" si="90"/>
        <v>5</v>
      </c>
      <c r="M225" s="143">
        <f t="shared" si="80"/>
        <v>1.000778492</v>
      </c>
      <c r="N225" s="143">
        <f t="shared" ca="1" si="81"/>
        <v>1.0020110609999999</v>
      </c>
      <c r="O225" s="142">
        <f t="shared" si="91"/>
        <v>0</v>
      </c>
      <c r="P225" s="141">
        <f t="shared" ca="1" si="82"/>
        <v>19.374561669999999</v>
      </c>
      <c r="Q225" s="144">
        <f t="shared" si="83"/>
        <v>0</v>
      </c>
      <c r="R225" s="141">
        <f t="shared" si="84"/>
        <v>0</v>
      </c>
      <c r="S225" s="145" t="str">
        <f t="shared" si="92"/>
        <v>A+J=</v>
      </c>
      <c r="T225" s="132">
        <f t="shared" si="93"/>
        <v>43598</v>
      </c>
      <c r="U225" s="3"/>
      <c r="V225" s="3"/>
      <c r="W225" s="119">
        <v>40960</v>
      </c>
      <c r="X225" s="56" t="s">
        <v>63</v>
      </c>
      <c r="Y225" s="23"/>
      <c r="Z225" s="1"/>
      <c r="AA225" s="43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138">
        <f t="shared" si="85"/>
        <v>43578</v>
      </c>
      <c r="B226" s="139">
        <f t="shared" ca="1" si="94"/>
        <v>9657.2541060299991</v>
      </c>
      <c r="C226" s="124">
        <f t="shared" si="86"/>
        <v>9634</v>
      </c>
      <c r="D226" s="140">
        <f ca="1">IF(A226&lt;$B$1,VLOOKUP(A226,[1]DI!$A$4:$B$15000,2,FALSE),0)</f>
        <v>6.4000000000000001E-2</v>
      </c>
      <c r="E226" s="141">
        <f t="shared" ca="1" si="95"/>
        <v>1.0002462000000001</v>
      </c>
      <c r="F226" s="141">
        <f ca="1">(TRUNC(PRODUCT($E$12:$E225),16))</f>
        <v>1.0360819230588301</v>
      </c>
      <c r="G226" s="141">
        <f t="shared" ca="1" si="96"/>
        <v>1.03455274080874</v>
      </c>
      <c r="H226" s="141">
        <f t="shared" ca="1" si="97"/>
        <v>1.0014781100000001</v>
      </c>
      <c r="I226" s="140">
        <f t="shared" si="87"/>
        <v>0.04</v>
      </c>
      <c r="J226" s="132">
        <f t="shared" si="88"/>
        <v>43567</v>
      </c>
      <c r="K226" s="123">
        <f t="shared" si="89"/>
        <v>6</v>
      </c>
      <c r="L226" s="142">
        <f t="shared" si="90"/>
        <v>6</v>
      </c>
      <c r="M226" s="143">
        <f t="shared" si="80"/>
        <v>1.000934263</v>
      </c>
      <c r="N226" s="143">
        <f t="shared" ca="1" si="81"/>
        <v>1.002413754</v>
      </c>
      <c r="O226" s="142">
        <f t="shared" si="91"/>
        <v>0</v>
      </c>
      <c r="P226" s="141">
        <f t="shared" ca="1" si="82"/>
        <v>23.254106029999999</v>
      </c>
      <c r="Q226" s="144">
        <f t="shared" si="83"/>
        <v>0</v>
      </c>
      <c r="R226" s="141">
        <f t="shared" si="84"/>
        <v>0</v>
      </c>
      <c r="S226" s="145" t="str">
        <f t="shared" si="92"/>
        <v>A+J=</v>
      </c>
      <c r="T226" s="132">
        <f t="shared" si="93"/>
        <v>43598</v>
      </c>
      <c r="U226" s="3"/>
      <c r="V226" s="3"/>
      <c r="W226" s="119">
        <v>41005</v>
      </c>
      <c r="X226" s="56" t="s">
        <v>64</v>
      </c>
      <c r="Y226" s="23"/>
      <c r="Z226" s="1"/>
      <c r="AA226" s="43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138">
        <f t="shared" si="85"/>
        <v>43579</v>
      </c>
      <c r="B227" s="139">
        <f t="shared" ca="1" si="94"/>
        <v>9661.1352014700005</v>
      </c>
      <c r="C227" s="124">
        <f t="shared" si="86"/>
        <v>9634</v>
      </c>
      <c r="D227" s="140">
        <f ca="1">IF(A227&lt;$B$1,VLOOKUP(A227,[1]DI!$A$4:$B$15000,2,FALSE),0)</f>
        <v>6.4000000000000001E-2</v>
      </c>
      <c r="E227" s="141">
        <f t="shared" ca="1" si="95"/>
        <v>1.0002462000000001</v>
      </c>
      <c r="F227" s="141">
        <f ca="1">(TRUNC(PRODUCT($E$12:$E226),16))</f>
        <v>1.03633700642829</v>
      </c>
      <c r="G227" s="141">
        <f t="shared" ca="1" si="96"/>
        <v>1.03455274080874</v>
      </c>
      <c r="H227" s="141">
        <f t="shared" ca="1" si="97"/>
        <v>1.00172467</v>
      </c>
      <c r="I227" s="140">
        <f t="shared" si="87"/>
        <v>0.04</v>
      </c>
      <c r="J227" s="132">
        <f t="shared" si="88"/>
        <v>43567</v>
      </c>
      <c r="K227" s="123">
        <f t="shared" si="89"/>
        <v>7</v>
      </c>
      <c r="L227" s="142">
        <f t="shared" si="90"/>
        <v>7</v>
      </c>
      <c r="M227" s="143">
        <f t="shared" si="80"/>
        <v>1.0010900579999999</v>
      </c>
      <c r="N227" s="143">
        <f t="shared" ca="1" si="81"/>
        <v>1.0028166080000001</v>
      </c>
      <c r="O227" s="142">
        <f t="shared" si="91"/>
        <v>0</v>
      </c>
      <c r="P227" s="141">
        <f t="shared" ca="1" si="82"/>
        <v>27.135201469999998</v>
      </c>
      <c r="Q227" s="144">
        <f t="shared" si="83"/>
        <v>0</v>
      </c>
      <c r="R227" s="141">
        <f t="shared" si="84"/>
        <v>0</v>
      </c>
      <c r="S227" s="145" t="str">
        <f t="shared" si="92"/>
        <v>A+J=</v>
      </c>
      <c r="T227" s="132">
        <f t="shared" si="93"/>
        <v>43598</v>
      </c>
      <c r="U227" s="3"/>
      <c r="V227" s="3"/>
      <c r="W227" s="119">
        <v>41030</v>
      </c>
      <c r="X227" s="56" t="s">
        <v>66</v>
      </c>
      <c r="Y227" s="23"/>
      <c r="Z227" s="1"/>
      <c r="AA227" s="43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138">
        <f t="shared" si="85"/>
        <v>43580</v>
      </c>
      <c r="B228" s="139">
        <f t="shared" ca="1" si="94"/>
        <v>9665.0179443199995</v>
      </c>
      <c r="C228" s="124">
        <f t="shared" si="86"/>
        <v>9634</v>
      </c>
      <c r="D228" s="140">
        <f ca="1">IF(A228&lt;$B$1,VLOOKUP(A228,[1]DI!$A$4:$B$15000,2,FALSE),0)</f>
        <v>6.4000000000000001E-2</v>
      </c>
      <c r="E228" s="141">
        <f t="shared" ca="1" si="95"/>
        <v>1.0002462000000001</v>
      </c>
      <c r="F228" s="141">
        <f ca="1">(TRUNC(PRODUCT($E$12:$E227),16))</f>
        <v>1.0365921525992701</v>
      </c>
      <c r="G228" s="141">
        <f t="shared" ca="1" si="96"/>
        <v>1.03455274080874</v>
      </c>
      <c r="H228" s="141">
        <f t="shared" ca="1" si="97"/>
        <v>1.0019712999999999</v>
      </c>
      <c r="I228" s="140">
        <f t="shared" si="87"/>
        <v>0.04</v>
      </c>
      <c r="J228" s="132">
        <f t="shared" si="88"/>
        <v>43567</v>
      </c>
      <c r="K228" s="123">
        <f t="shared" si="89"/>
        <v>8</v>
      </c>
      <c r="L228" s="142">
        <f t="shared" si="90"/>
        <v>8</v>
      </c>
      <c r="M228" s="143">
        <f t="shared" si="80"/>
        <v>1.0012458769999999</v>
      </c>
      <c r="N228" s="143">
        <f t="shared" ca="1" si="81"/>
        <v>1.0032196330000001</v>
      </c>
      <c r="O228" s="142">
        <f t="shared" si="91"/>
        <v>0</v>
      </c>
      <c r="P228" s="141">
        <f t="shared" ca="1" si="82"/>
        <v>31.017944320000002</v>
      </c>
      <c r="Q228" s="144">
        <f t="shared" si="83"/>
        <v>0</v>
      </c>
      <c r="R228" s="141">
        <f t="shared" si="84"/>
        <v>0</v>
      </c>
      <c r="S228" s="145" t="str">
        <f t="shared" si="92"/>
        <v>A+J=</v>
      </c>
      <c r="T228" s="132">
        <f t="shared" si="93"/>
        <v>43598</v>
      </c>
      <c r="U228" s="3"/>
      <c r="V228" s="3"/>
      <c r="W228" s="119">
        <v>41067</v>
      </c>
      <c r="X228" s="56" t="s">
        <v>67</v>
      </c>
      <c r="Y228" s="23"/>
      <c r="Z228" s="1"/>
      <c r="AA228" s="43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138">
        <f t="shared" si="85"/>
        <v>43581</v>
      </c>
      <c r="B229" s="139">
        <f t="shared" ca="1" si="94"/>
        <v>9668.9021515299992</v>
      </c>
      <c r="C229" s="124">
        <f t="shared" si="86"/>
        <v>9634</v>
      </c>
      <c r="D229" s="140">
        <f ca="1">IF(A229&lt;$B$1,VLOOKUP(A229,[1]DI!$A$4:$B$15000,2,FALSE),0)</f>
        <v>6.4000000000000001E-2</v>
      </c>
      <c r="E229" s="141">
        <f t="shared" ca="1" si="95"/>
        <v>1.0002462000000001</v>
      </c>
      <c r="F229" s="141">
        <f ca="1">(TRUNC(PRODUCT($E$12:$E228),16))</f>
        <v>1.03684736158724</v>
      </c>
      <c r="G229" s="141">
        <f t="shared" ca="1" si="96"/>
        <v>1.03455274080874</v>
      </c>
      <c r="H229" s="141">
        <f t="shared" ca="1" si="97"/>
        <v>1.00221798</v>
      </c>
      <c r="I229" s="140">
        <f t="shared" si="87"/>
        <v>0.04</v>
      </c>
      <c r="J229" s="132">
        <f t="shared" si="88"/>
        <v>43567</v>
      </c>
      <c r="K229" s="123">
        <f t="shared" si="89"/>
        <v>9</v>
      </c>
      <c r="L229" s="142">
        <f t="shared" si="90"/>
        <v>9</v>
      </c>
      <c r="M229" s="143">
        <f t="shared" si="80"/>
        <v>1.0014017209999999</v>
      </c>
      <c r="N229" s="143">
        <f t="shared" ca="1" si="81"/>
        <v>1.00362281</v>
      </c>
      <c r="O229" s="142">
        <f t="shared" si="91"/>
        <v>0</v>
      </c>
      <c r="P229" s="141">
        <f t="shared" ca="1" si="82"/>
        <v>34.902151529999998</v>
      </c>
      <c r="Q229" s="144">
        <f t="shared" si="83"/>
        <v>0</v>
      </c>
      <c r="R229" s="141">
        <f t="shared" si="84"/>
        <v>0</v>
      </c>
      <c r="S229" s="145" t="str">
        <f t="shared" si="92"/>
        <v>A+J=</v>
      </c>
      <c r="T229" s="132">
        <f t="shared" si="93"/>
        <v>43598</v>
      </c>
      <c r="U229" s="3"/>
      <c r="V229" s="3"/>
      <c r="W229" s="119">
        <v>41159</v>
      </c>
      <c r="X229" s="56" t="s">
        <v>74</v>
      </c>
      <c r="Y229" s="23"/>
      <c r="Z229" s="1"/>
      <c r="AA229" s="43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138">
        <f t="shared" si="85"/>
        <v>43582</v>
      </c>
      <c r="B230" s="139">
        <f t="shared" ca="1" si="94"/>
        <v>9672.7880061699998</v>
      </c>
      <c r="C230" s="124">
        <f t="shared" si="86"/>
        <v>9634</v>
      </c>
      <c r="D230" s="140">
        <f ca="1">IF(A230&lt;$B$1,VLOOKUP(A230,[1]DI!$A$4:$B$15000,2,FALSE),0)</f>
        <v>0</v>
      </c>
      <c r="E230" s="141">
        <f t="shared" ca="1" si="95"/>
        <v>1</v>
      </c>
      <c r="F230" s="141">
        <f ca="1">(TRUNC(PRODUCT($E$12:$E229),16))</f>
        <v>1.0371026334076601</v>
      </c>
      <c r="G230" s="141">
        <f t="shared" ca="1" si="96"/>
        <v>1.03455274080874</v>
      </c>
      <c r="H230" s="141">
        <f t="shared" ca="1" si="97"/>
        <v>1.00246473</v>
      </c>
      <c r="I230" s="140">
        <f t="shared" si="87"/>
        <v>0.04</v>
      </c>
      <c r="J230" s="132">
        <f t="shared" si="88"/>
        <v>43567</v>
      </c>
      <c r="K230" s="123">
        <f t="shared" si="89"/>
        <v>9</v>
      </c>
      <c r="L230" s="142">
        <f t="shared" si="90"/>
        <v>10</v>
      </c>
      <c r="M230" s="143">
        <f t="shared" si="80"/>
        <v>1.0015575889999999</v>
      </c>
      <c r="N230" s="143">
        <f t="shared" ca="1" si="81"/>
        <v>1.0040261580000001</v>
      </c>
      <c r="O230" s="142">
        <f t="shared" si="91"/>
        <v>0</v>
      </c>
      <c r="P230" s="141">
        <f t="shared" ca="1" si="82"/>
        <v>38.788006170000003</v>
      </c>
      <c r="Q230" s="144">
        <f t="shared" si="83"/>
        <v>0</v>
      </c>
      <c r="R230" s="141">
        <f t="shared" si="84"/>
        <v>0</v>
      </c>
      <c r="S230" s="145" t="str">
        <f t="shared" si="92"/>
        <v>A+J=</v>
      </c>
      <c r="T230" s="132">
        <f t="shared" si="93"/>
        <v>43598</v>
      </c>
      <c r="U230" s="3"/>
      <c r="V230" s="3"/>
      <c r="W230" s="119">
        <v>41194</v>
      </c>
      <c r="X230" s="56" t="s">
        <v>76</v>
      </c>
      <c r="Y230" s="23"/>
      <c r="Z230" s="1"/>
      <c r="AA230" s="43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138">
        <f t="shared" si="85"/>
        <v>43583</v>
      </c>
      <c r="B231" s="139">
        <f t="shared" ca="1" si="94"/>
        <v>9672.7880061699998</v>
      </c>
      <c r="C231" s="124">
        <f t="shared" si="86"/>
        <v>9634</v>
      </c>
      <c r="D231" s="140">
        <f ca="1">IF(A231&lt;$B$1,VLOOKUP(A231,[1]DI!$A$4:$B$15000,2,FALSE),0)</f>
        <v>0</v>
      </c>
      <c r="E231" s="141">
        <f t="shared" ca="1" si="95"/>
        <v>1</v>
      </c>
      <c r="F231" s="141">
        <f ca="1">(TRUNC(PRODUCT($E$12:$E230),16))</f>
        <v>1.0371026334076601</v>
      </c>
      <c r="G231" s="141">
        <f t="shared" ca="1" si="96"/>
        <v>1.03455274080874</v>
      </c>
      <c r="H231" s="141">
        <f t="shared" ca="1" si="97"/>
        <v>1.00246473</v>
      </c>
      <c r="I231" s="140">
        <f t="shared" si="87"/>
        <v>0.04</v>
      </c>
      <c r="J231" s="132">
        <f t="shared" si="88"/>
        <v>43567</v>
      </c>
      <c r="K231" s="123">
        <f t="shared" si="89"/>
        <v>9</v>
      </c>
      <c r="L231" s="142">
        <f t="shared" si="90"/>
        <v>10</v>
      </c>
      <c r="M231" s="143">
        <f t="shared" si="80"/>
        <v>1.0015575889999999</v>
      </c>
      <c r="N231" s="143">
        <f t="shared" ca="1" si="81"/>
        <v>1.0040261580000001</v>
      </c>
      <c r="O231" s="142">
        <f t="shared" si="91"/>
        <v>0</v>
      </c>
      <c r="P231" s="141">
        <f t="shared" ca="1" si="82"/>
        <v>38.788006170000003</v>
      </c>
      <c r="Q231" s="144">
        <f t="shared" si="83"/>
        <v>0</v>
      </c>
      <c r="R231" s="141">
        <f t="shared" si="84"/>
        <v>0</v>
      </c>
      <c r="S231" s="145" t="str">
        <f t="shared" si="92"/>
        <v>A+J=</v>
      </c>
      <c r="T231" s="132">
        <f t="shared" si="93"/>
        <v>43598</v>
      </c>
      <c r="U231" s="3"/>
      <c r="V231" s="3"/>
      <c r="W231" s="119">
        <v>41215</v>
      </c>
      <c r="X231" s="56" t="s">
        <v>61</v>
      </c>
      <c r="Y231" s="23"/>
      <c r="Z231" s="1"/>
      <c r="AA231" s="43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138">
        <f t="shared" si="85"/>
        <v>43584</v>
      </c>
      <c r="B232" s="139">
        <f t="shared" ca="1" si="94"/>
        <v>9672.7880061699998</v>
      </c>
      <c r="C232" s="124">
        <f t="shared" si="86"/>
        <v>9634</v>
      </c>
      <c r="D232" s="140">
        <f ca="1">IF(A232&lt;$B$1,VLOOKUP(A232,[1]DI!$A$4:$B$15000,2,FALSE),0)</f>
        <v>6.4000000000000001E-2</v>
      </c>
      <c r="E232" s="141">
        <f t="shared" ca="1" si="95"/>
        <v>1.0002462000000001</v>
      </c>
      <c r="F232" s="141">
        <f ca="1">(TRUNC(PRODUCT($E$12:$E231),16))</f>
        <v>1.0371026334076601</v>
      </c>
      <c r="G232" s="141">
        <f t="shared" ca="1" si="96"/>
        <v>1.03455274080874</v>
      </c>
      <c r="H232" s="141">
        <f t="shared" ca="1" si="97"/>
        <v>1.00246473</v>
      </c>
      <c r="I232" s="140">
        <f t="shared" si="87"/>
        <v>0.04</v>
      </c>
      <c r="J232" s="132">
        <f t="shared" si="88"/>
        <v>43567</v>
      </c>
      <c r="K232" s="123">
        <f t="shared" si="89"/>
        <v>10</v>
      </c>
      <c r="L232" s="142">
        <f t="shared" si="90"/>
        <v>10</v>
      </c>
      <c r="M232" s="143">
        <f t="shared" si="80"/>
        <v>1.0015575889999999</v>
      </c>
      <c r="N232" s="143">
        <f t="shared" ca="1" si="81"/>
        <v>1.0040261580000001</v>
      </c>
      <c r="O232" s="142">
        <f t="shared" si="91"/>
        <v>0</v>
      </c>
      <c r="P232" s="141">
        <f t="shared" ca="1" si="82"/>
        <v>38.788006170000003</v>
      </c>
      <c r="Q232" s="144">
        <f t="shared" si="83"/>
        <v>0</v>
      </c>
      <c r="R232" s="141">
        <f t="shared" si="84"/>
        <v>0</v>
      </c>
      <c r="S232" s="145" t="str">
        <f t="shared" si="92"/>
        <v>A+J=</v>
      </c>
      <c r="T232" s="132">
        <f t="shared" si="93"/>
        <v>43598</v>
      </c>
      <c r="U232" s="3"/>
      <c r="V232" s="3"/>
      <c r="W232" s="119">
        <v>41228</v>
      </c>
      <c r="X232" s="56" t="s">
        <v>62</v>
      </c>
      <c r="Y232" s="23"/>
      <c r="Z232" s="1"/>
      <c r="AA232" s="43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138">
        <f t="shared" si="85"/>
        <v>43585</v>
      </c>
      <c r="B233" s="139">
        <f t="shared" ca="1" si="94"/>
        <v>9676.6754215100009</v>
      </c>
      <c r="C233" s="124">
        <f t="shared" si="86"/>
        <v>9634</v>
      </c>
      <c r="D233" s="140">
        <f ca="1">IF(A233&lt;$B$1,VLOOKUP(A233,[1]DI!$A$4:$B$15000,2,FALSE),0)</f>
        <v>6.4000000000000001E-2</v>
      </c>
      <c r="E233" s="141">
        <f t="shared" ca="1" si="95"/>
        <v>1.0002462000000001</v>
      </c>
      <c r="F233" s="141">
        <f ca="1">(TRUNC(PRODUCT($E$12:$E232),16))</f>
        <v>1.0373579680760101</v>
      </c>
      <c r="G233" s="141">
        <f t="shared" ca="1" si="96"/>
        <v>1.03455274080874</v>
      </c>
      <c r="H233" s="141">
        <f t="shared" ca="1" si="97"/>
        <v>1.00271154</v>
      </c>
      <c r="I233" s="140">
        <f t="shared" si="87"/>
        <v>0.04</v>
      </c>
      <c r="J233" s="132">
        <f t="shared" si="88"/>
        <v>43567</v>
      </c>
      <c r="K233" s="123">
        <f t="shared" si="89"/>
        <v>11</v>
      </c>
      <c r="L233" s="142">
        <f t="shared" si="90"/>
        <v>11</v>
      </c>
      <c r="M233" s="143">
        <f t="shared" si="80"/>
        <v>1.001713482</v>
      </c>
      <c r="N233" s="143">
        <f t="shared" ca="1" si="81"/>
        <v>1.004429668</v>
      </c>
      <c r="O233" s="142">
        <f t="shared" si="91"/>
        <v>0</v>
      </c>
      <c r="P233" s="141">
        <f t="shared" ca="1" si="82"/>
        <v>42.67542151</v>
      </c>
      <c r="Q233" s="144">
        <f t="shared" si="83"/>
        <v>0</v>
      </c>
      <c r="R233" s="141">
        <f t="shared" si="84"/>
        <v>0</v>
      </c>
      <c r="S233" s="145" t="str">
        <f t="shared" si="92"/>
        <v>A+J=</v>
      </c>
      <c r="T233" s="132">
        <f t="shared" si="93"/>
        <v>43598</v>
      </c>
      <c r="U233" s="3"/>
      <c r="V233" s="3"/>
      <c r="W233" s="119">
        <v>41268</v>
      </c>
      <c r="X233" s="56" t="s">
        <v>68</v>
      </c>
      <c r="Y233" s="23"/>
      <c r="Z233" s="1"/>
      <c r="AA233" s="43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138">
        <f t="shared" si="85"/>
        <v>43586</v>
      </c>
      <c r="B234" s="139">
        <f t="shared" ca="1" si="94"/>
        <v>9680.5642819500008</v>
      </c>
      <c r="C234" s="124">
        <f t="shared" si="86"/>
        <v>9634</v>
      </c>
      <c r="D234" s="140">
        <f ca="1">IF(A234&lt;$B$1,VLOOKUP(A234,[1]DI!$A$4:$B$15000,2,FALSE),0)</f>
        <v>0</v>
      </c>
      <c r="E234" s="141">
        <f t="shared" ca="1" si="95"/>
        <v>1</v>
      </c>
      <c r="F234" s="141">
        <f ca="1">(TRUNC(PRODUCT($E$12:$E233),16))</f>
        <v>1.03761336560775</v>
      </c>
      <c r="G234" s="141">
        <f t="shared" ca="1" si="96"/>
        <v>1.03455274080874</v>
      </c>
      <c r="H234" s="141">
        <f t="shared" ca="1" si="97"/>
        <v>1.0029584</v>
      </c>
      <c r="I234" s="140">
        <f t="shared" si="87"/>
        <v>0.04</v>
      </c>
      <c r="J234" s="132">
        <f t="shared" si="88"/>
        <v>43567</v>
      </c>
      <c r="K234" s="123">
        <f t="shared" si="89"/>
        <v>11</v>
      </c>
      <c r="L234" s="142">
        <f t="shared" si="90"/>
        <v>12</v>
      </c>
      <c r="M234" s="143">
        <f t="shared" si="80"/>
        <v>1.001869398</v>
      </c>
      <c r="N234" s="143">
        <f t="shared" ca="1" si="81"/>
        <v>1.0048333279999999</v>
      </c>
      <c r="O234" s="142">
        <f t="shared" si="91"/>
        <v>0</v>
      </c>
      <c r="P234" s="141">
        <f t="shared" ca="1" si="82"/>
        <v>46.564281950000002</v>
      </c>
      <c r="Q234" s="144">
        <f t="shared" si="83"/>
        <v>0</v>
      </c>
      <c r="R234" s="141">
        <f t="shared" si="84"/>
        <v>0</v>
      </c>
      <c r="S234" s="145" t="str">
        <f t="shared" si="92"/>
        <v>A+J=</v>
      </c>
      <c r="T234" s="132">
        <f t="shared" si="93"/>
        <v>43598</v>
      </c>
      <c r="U234" s="3"/>
      <c r="V234" s="3"/>
      <c r="W234" s="119">
        <v>41275</v>
      </c>
      <c r="X234" s="56" t="s">
        <v>69</v>
      </c>
      <c r="Y234" s="23"/>
      <c r="Z234" s="1"/>
      <c r="AA234" s="43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138">
        <f t="shared" si="85"/>
        <v>43587</v>
      </c>
      <c r="B235" s="139">
        <f t="shared" ca="1" si="94"/>
        <v>9680.5642819500008</v>
      </c>
      <c r="C235" s="124">
        <f t="shared" si="86"/>
        <v>9634</v>
      </c>
      <c r="D235" s="140">
        <f ca="1">IF(A235&lt;$B$1,VLOOKUP(A235,[1]DI!$A$4:$B$15000,2,FALSE),0)</f>
        <v>6.4000000000000001E-2</v>
      </c>
      <c r="E235" s="141">
        <f t="shared" ca="1" si="95"/>
        <v>1.0002462000000001</v>
      </c>
      <c r="F235" s="141">
        <f ca="1">(TRUNC(PRODUCT($E$12:$E234),16))</f>
        <v>1.03761336560775</v>
      </c>
      <c r="G235" s="141">
        <f t="shared" ca="1" si="96"/>
        <v>1.03455274080874</v>
      </c>
      <c r="H235" s="141">
        <f t="shared" ca="1" si="97"/>
        <v>1.0029584</v>
      </c>
      <c r="I235" s="140">
        <f t="shared" si="87"/>
        <v>0.04</v>
      </c>
      <c r="J235" s="132">
        <f t="shared" si="88"/>
        <v>43567</v>
      </c>
      <c r="K235" s="123">
        <f t="shared" si="89"/>
        <v>12</v>
      </c>
      <c r="L235" s="142">
        <f t="shared" si="90"/>
        <v>12</v>
      </c>
      <c r="M235" s="143">
        <f t="shared" si="80"/>
        <v>1.001869398</v>
      </c>
      <c r="N235" s="143">
        <f t="shared" ca="1" si="81"/>
        <v>1.0048333279999999</v>
      </c>
      <c r="O235" s="142">
        <f t="shared" si="91"/>
        <v>0</v>
      </c>
      <c r="P235" s="141">
        <f t="shared" ca="1" si="82"/>
        <v>46.564281950000002</v>
      </c>
      <c r="Q235" s="144">
        <f t="shared" si="83"/>
        <v>0</v>
      </c>
      <c r="R235" s="141">
        <f t="shared" si="84"/>
        <v>0</v>
      </c>
      <c r="S235" s="145" t="str">
        <f t="shared" si="92"/>
        <v>A+J=</v>
      </c>
      <c r="T235" s="132">
        <f t="shared" si="93"/>
        <v>43598</v>
      </c>
      <c r="U235" s="3"/>
      <c r="V235" s="3"/>
      <c r="W235" s="119">
        <v>41316</v>
      </c>
      <c r="X235" s="56" t="s">
        <v>63</v>
      </c>
      <c r="Y235" s="23"/>
      <c r="Z235" s="1"/>
      <c r="AA235" s="43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138">
        <f t="shared" si="85"/>
        <v>43588</v>
      </c>
      <c r="B236" s="139">
        <f t="shared" ca="1" si="94"/>
        <v>9684.4548090699991</v>
      </c>
      <c r="C236" s="124">
        <f t="shared" si="86"/>
        <v>9634</v>
      </c>
      <c r="D236" s="140">
        <f ca="1">IF(A236&lt;$B$1,VLOOKUP(A236,[1]DI!$A$4:$B$15000,2,FALSE),0)</f>
        <v>6.4000000000000001E-2</v>
      </c>
      <c r="E236" s="141">
        <f t="shared" ca="1" si="95"/>
        <v>1.0002462000000001</v>
      </c>
      <c r="F236" s="141">
        <f ca="1">(TRUNC(PRODUCT($E$12:$E235),16))</f>
        <v>1.0378688260183599</v>
      </c>
      <c r="G236" s="141">
        <f t="shared" ca="1" si="96"/>
        <v>1.03455274080874</v>
      </c>
      <c r="H236" s="141">
        <f t="shared" ca="1" si="97"/>
        <v>1.0032053299999999</v>
      </c>
      <c r="I236" s="140">
        <f t="shared" si="87"/>
        <v>0.04</v>
      </c>
      <c r="J236" s="132">
        <f t="shared" si="88"/>
        <v>43567</v>
      </c>
      <c r="K236" s="123">
        <f t="shared" si="89"/>
        <v>13</v>
      </c>
      <c r="L236" s="142">
        <f t="shared" si="90"/>
        <v>13</v>
      </c>
      <c r="M236" s="143">
        <f t="shared" si="80"/>
        <v>1.002025339</v>
      </c>
      <c r="N236" s="143">
        <f t="shared" ca="1" si="81"/>
        <v>1.0052371609999999</v>
      </c>
      <c r="O236" s="142">
        <f t="shared" si="91"/>
        <v>0</v>
      </c>
      <c r="P236" s="141">
        <f t="shared" ca="1" si="82"/>
        <v>50.454809070000003</v>
      </c>
      <c r="Q236" s="144">
        <f t="shared" si="83"/>
        <v>0</v>
      </c>
      <c r="R236" s="141">
        <f t="shared" si="84"/>
        <v>0</v>
      </c>
      <c r="S236" s="145" t="str">
        <f t="shared" si="92"/>
        <v>A+J=</v>
      </c>
      <c r="T236" s="132">
        <f t="shared" si="93"/>
        <v>43598</v>
      </c>
      <c r="U236" s="3"/>
      <c r="V236" s="3"/>
      <c r="W236" s="119">
        <v>41317</v>
      </c>
      <c r="X236" s="56" t="s">
        <v>63</v>
      </c>
      <c r="Y236" s="23"/>
      <c r="Z236" s="1"/>
      <c r="AA236" s="43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138">
        <f t="shared" si="85"/>
        <v>43589</v>
      </c>
      <c r="B237" s="139">
        <f t="shared" ca="1" si="94"/>
        <v>9688.3468872600006</v>
      </c>
      <c r="C237" s="124">
        <f t="shared" si="86"/>
        <v>9634</v>
      </c>
      <c r="D237" s="140">
        <f ca="1">IF(A237&lt;$B$1,VLOOKUP(A237,[1]DI!$A$4:$B$15000,2,FALSE),0)</f>
        <v>0</v>
      </c>
      <c r="E237" s="141">
        <f t="shared" ca="1" si="95"/>
        <v>1</v>
      </c>
      <c r="F237" s="141">
        <f ca="1">(TRUNC(PRODUCT($E$12:$E236),16))</f>
        <v>1.0381243493233301</v>
      </c>
      <c r="G237" s="141">
        <f t="shared" ca="1" si="96"/>
        <v>1.03455274080874</v>
      </c>
      <c r="H237" s="141">
        <f t="shared" ca="1" si="97"/>
        <v>1.0034523200000001</v>
      </c>
      <c r="I237" s="140">
        <f t="shared" si="87"/>
        <v>0.04</v>
      </c>
      <c r="J237" s="132">
        <f t="shared" si="88"/>
        <v>43567</v>
      </c>
      <c r="K237" s="123">
        <f t="shared" si="89"/>
        <v>13</v>
      </c>
      <c r="L237" s="142">
        <f t="shared" si="90"/>
        <v>14</v>
      </c>
      <c r="M237" s="143">
        <f t="shared" si="80"/>
        <v>1.0021813040000001</v>
      </c>
      <c r="N237" s="143">
        <f t="shared" ca="1" si="81"/>
        <v>1.005641155</v>
      </c>
      <c r="O237" s="142">
        <f t="shared" si="91"/>
        <v>0</v>
      </c>
      <c r="P237" s="141">
        <f t="shared" ca="1" si="82"/>
        <v>54.346887260000003</v>
      </c>
      <c r="Q237" s="144">
        <f t="shared" si="83"/>
        <v>0</v>
      </c>
      <c r="R237" s="141">
        <f t="shared" si="84"/>
        <v>0</v>
      </c>
      <c r="S237" s="145" t="str">
        <f t="shared" si="92"/>
        <v>A+J=</v>
      </c>
      <c r="T237" s="132">
        <f t="shared" si="93"/>
        <v>43598</v>
      </c>
      <c r="U237" s="3"/>
      <c r="V237" s="3"/>
      <c r="W237" s="119">
        <v>41362</v>
      </c>
      <c r="X237" s="56" t="s">
        <v>64</v>
      </c>
      <c r="Y237" s="23"/>
      <c r="Z237" s="1"/>
      <c r="AA237" s="43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138">
        <f t="shared" si="85"/>
        <v>43590</v>
      </c>
      <c r="B238" s="139">
        <f t="shared" ca="1" si="94"/>
        <v>9688.3468872600006</v>
      </c>
      <c r="C238" s="124">
        <f t="shared" si="86"/>
        <v>9634</v>
      </c>
      <c r="D238" s="140">
        <f ca="1">IF(A238&lt;$B$1,VLOOKUP(A238,[1]DI!$A$4:$B$15000,2,FALSE),0)</f>
        <v>0</v>
      </c>
      <c r="E238" s="141">
        <f t="shared" ca="1" si="95"/>
        <v>1</v>
      </c>
      <c r="F238" s="141">
        <f ca="1">(TRUNC(PRODUCT($E$12:$E237),16))</f>
        <v>1.0381243493233301</v>
      </c>
      <c r="G238" s="141">
        <f t="shared" ca="1" si="96"/>
        <v>1.03455274080874</v>
      </c>
      <c r="H238" s="141">
        <f t="shared" ca="1" si="97"/>
        <v>1.0034523200000001</v>
      </c>
      <c r="I238" s="140">
        <f t="shared" si="87"/>
        <v>0.04</v>
      </c>
      <c r="J238" s="132">
        <f t="shared" si="88"/>
        <v>43567</v>
      </c>
      <c r="K238" s="123">
        <f t="shared" si="89"/>
        <v>13</v>
      </c>
      <c r="L238" s="142">
        <f t="shared" si="90"/>
        <v>14</v>
      </c>
      <c r="M238" s="143">
        <f t="shared" si="80"/>
        <v>1.0021813040000001</v>
      </c>
      <c r="N238" s="143">
        <f t="shared" ca="1" si="81"/>
        <v>1.005641155</v>
      </c>
      <c r="O238" s="142">
        <f t="shared" si="91"/>
        <v>0</v>
      </c>
      <c r="P238" s="141">
        <f t="shared" ca="1" si="82"/>
        <v>54.346887260000003</v>
      </c>
      <c r="Q238" s="144">
        <f t="shared" si="83"/>
        <v>0</v>
      </c>
      <c r="R238" s="141">
        <f t="shared" si="84"/>
        <v>0</v>
      </c>
      <c r="S238" s="145" t="str">
        <f t="shared" si="92"/>
        <v>A+J=</v>
      </c>
      <c r="T238" s="132">
        <f t="shared" si="93"/>
        <v>43598</v>
      </c>
      <c r="U238" s="3"/>
      <c r="V238" s="3"/>
      <c r="W238" s="119">
        <v>41395</v>
      </c>
      <c r="X238" s="56" t="s">
        <v>66</v>
      </c>
      <c r="Y238" s="23"/>
      <c r="Z238" s="1"/>
      <c r="AA238" s="43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138">
        <f t="shared" si="85"/>
        <v>43591</v>
      </c>
      <c r="B239" s="139">
        <f t="shared" ca="1" si="94"/>
        <v>9688.3468872600006</v>
      </c>
      <c r="C239" s="124">
        <f t="shared" si="86"/>
        <v>9634</v>
      </c>
      <c r="D239" s="140">
        <f ca="1">IF(A239&lt;$B$1,VLOOKUP(A239,[1]DI!$A$4:$B$15000,2,FALSE),0)</f>
        <v>6.4000000000000001E-2</v>
      </c>
      <c r="E239" s="141">
        <f t="shared" ca="1" si="95"/>
        <v>1.0002462000000001</v>
      </c>
      <c r="F239" s="141">
        <f ca="1">(TRUNC(PRODUCT($E$12:$E238),16))</f>
        <v>1.0381243493233301</v>
      </c>
      <c r="G239" s="141">
        <f t="shared" ca="1" si="96"/>
        <v>1.03455274080874</v>
      </c>
      <c r="H239" s="141">
        <f t="shared" ca="1" si="97"/>
        <v>1.0034523200000001</v>
      </c>
      <c r="I239" s="140">
        <f t="shared" si="87"/>
        <v>0.04</v>
      </c>
      <c r="J239" s="132">
        <f t="shared" si="88"/>
        <v>43567</v>
      </c>
      <c r="K239" s="123">
        <f t="shared" si="89"/>
        <v>14</v>
      </c>
      <c r="L239" s="142">
        <f t="shared" si="90"/>
        <v>14</v>
      </c>
      <c r="M239" s="143">
        <f t="shared" si="80"/>
        <v>1.0021813040000001</v>
      </c>
      <c r="N239" s="143">
        <f t="shared" ca="1" si="81"/>
        <v>1.005641155</v>
      </c>
      <c r="O239" s="142">
        <f t="shared" si="91"/>
        <v>0</v>
      </c>
      <c r="P239" s="141">
        <f t="shared" ca="1" si="82"/>
        <v>54.346887260000003</v>
      </c>
      <c r="Q239" s="144">
        <f t="shared" si="83"/>
        <v>0</v>
      </c>
      <c r="R239" s="141">
        <f t="shared" si="84"/>
        <v>0</v>
      </c>
      <c r="S239" s="145" t="str">
        <f t="shared" si="92"/>
        <v>A+J=</v>
      </c>
      <c r="T239" s="132">
        <f t="shared" si="93"/>
        <v>43598</v>
      </c>
      <c r="U239" s="3"/>
      <c r="V239" s="3"/>
      <c r="W239" s="119">
        <v>41424</v>
      </c>
      <c r="X239" s="56" t="s">
        <v>67</v>
      </c>
      <c r="Y239" s="23"/>
      <c r="Z239" s="1"/>
      <c r="AA239" s="43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138">
        <f t="shared" si="85"/>
        <v>43592</v>
      </c>
      <c r="B240" s="139">
        <f t="shared" ca="1" si="94"/>
        <v>9692.2405165300006</v>
      </c>
      <c r="C240" s="124">
        <f t="shared" si="86"/>
        <v>9634</v>
      </c>
      <c r="D240" s="140">
        <f ca="1">IF(A240&lt;$B$1,VLOOKUP(A240,[1]DI!$A$4:$B$15000,2,FALSE),0)</f>
        <v>6.4000000000000001E-2</v>
      </c>
      <c r="E240" s="141">
        <f t="shared" ca="1" si="95"/>
        <v>1.0002462000000001</v>
      </c>
      <c r="F240" s="141">
        <f ca="1">(TRUNC(PRODUCT($E$12:$E239),16))</f>
        <v>1.03837993553813</v>
      </c>
      <c r="G240" s="141">
        <f t="shared" ca="1" si="96"/>
        <v>1.03455274080874</v>
      </c>
      <c r="H240" s="141">
        <f t="shared" ca="1" si="97"/>
        <v>1.0036993700000001</v>
      </c>
      <c r="I240" s="140">
        <f t="shared" si="87"/>
        <v>0.04</v>
      </c>
      <c r="J240" s="132">
        <f t="shared" si="88"/>
        <v>43567</v>
      </c>
      <c r="K240" s="123">
        <f t="shared" si="89"/>
        <v>15</v>
      </c>
      <c r="L240" s="142">
        <f t="shared" si="90"/>
        <v>15</v>
      </c>
      <c r="M240" s="143">
        <f t="shared" si="80"/>
        <v>1.0023372930000001</v>
      </c>
      <c r="N240" s="143">
        <f t="shared" ca="1" si="81"/>
        <v>1.00604531</v>
      </c>
      <c r="O240" s="142">
        <f t="shared" si="91"/>
        <v>0</v>
      </c>
      <c r="P240" s="141">
        <f t="shared" ca="1" si="82"/>
        <v>58.240516530000001</v>
      </c>
      <c r="Q240" s="144">
        <f t="shared" si="83"/>
        <v>0</v>
      </c>
      <c r="R240" s="141">
        <f t="shared" si="84"/>
        <v>0</v>
      </c>
      <c r="S240" s="145" t="str">
        <f t="shared" si="92"/>
        <v>A+J=</v>
      </c>
      <c r="T240" s="132">
        <f t="shared" si="93"/>
        <v>43598</v>
      </c>
      <c r="U240" s="3"/>
      <c r="V240" s="3"/>
      <c r="W240" s="119">
        <v>41593</v>
      </c>
      <c r="X240" s="56" t="s">
        <v>62</v>
      </c>
      <c r="Y240" s="23"/>
      <c r="Z240" s="1"/>
      <c r="AA240" s="43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138">
        <f t="shared" si="85"/>
        <v>43593</v>
      </c>
      <c r="B241" s="139">
        <f t="shared" ca="1" si="94"/>
        <v>9696.1357065100001</v>
      </c>
      <c r="C241" s="124">
        <f t="shared" si="86"/>
        <v>9634</v>
      </c>
      <c r="D241" s="140">
        <f ca="1">IF(A241&lt;$B$1,VLOOKUP(A241,[1]DI!$A$4:$B$15000,2,FALSE),0)</f>
        <v>6.4000000000000001E-2</v>
      </c>
      <c r="E241" s="141">
        <f t="shared" ca="1" si="95"/>
        <v>1.0002462000000001</v>
      </c>
      <c r="F241" s="141">
        <f ca="1">(TRUNC(PRODUCT($E$12:$E240),16))</f>
        <v>1.03863558467826</v>
      </c>
      <c r="G241" s="141">
        <f t="shared" ca="1" si="96"/>
        <v>1.03455274080874</v>
      </c>
      <c r="H241" s="141">
        <f t="shared" ca="1" si="97"/>
        <v>1.00394648</v>
      </c>
      <c r="I241" s="140">
        <f t="shared" si="87"/>
        <v>0.04</v>
      </c>
      <c r="J241" s="132">
        <f t="shared" si="88"/>
        <v>43567</v>
      </c>
      <c r="K241" s="123">
        <f t="shared" si="89"/>
        <v>16</v>
      </c>
      <c r="L241" s="142">
        <f t="shared" si="90"/>
        <v>16</v>
      </c>
      <c r="M241" s="143">
        <f t="shared" si="80"/>
        <v>1.0024933069999999</v>
      </c>
      <c r="N241" s="143">
        <f t="shared" ca="1" si="81"/>
        <v>1.0064496270000001</v>
      </c>
      <c r="O241" s="142">
        <f t="shared" si="91"/>
        <v>0</v>
      </c>
      <c r="P241" s="141">
        <f t="shared" ca="1" si="82"/>
        <v>62.135706509999999</v>
      </c>
      <c r="Q241" s="144">
        <f t="shared" si="83"/>
        <v>0</v>
      </c>
      <c r="R241" s="141">
        <f t="shared" si="84"/>
        <v>0</v>
      </c>
      <c r="S241" s="145" t="str">
        <f t="shared" si="92"/>
        <v>A+J=</v>
      </c>
      <c r="T241" s="132">
        <f t="shared" si="93"/>
        <v>43598</v>
      </c>
      <c r="U241" s="3"/>
      <c r="V241" s="3"/>
      <c r="W241" s="119">
        <v>41633</v>
      </c>
      <c r="X241" s="56" t="s">
        <v>68</v>
      </c>
      <c r="Y241" s="23"/>
      <c r="Z241" s="1"/>
      <c r="AA241" s="43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138">
        <f t="shared" si="85"/>
        <v>43594</v>
      </c>
      <c r="B242" s="139">
        <f t="shared" ca="1" si="94"/>
        <v>9700.0324475599991</v>
      </c>
      <c r="C242" s="124">
        <f t="shared" si="86"/>
        <v>9634</v>
      </c>
      <c r="D242" s="140">
        <f ca="1">IF(A242&lt;$B$1,VLOOKUP(A242,[1]DI!$A$4:$B$15000,2,FALSE),0)</f>
        <v>6.4000000000000001E-2</v>
      </c>
      <c r="E242" s="141">
        <f t="shared" ca="1" si="95"/>
        <v>1.0002462000000001</v>
      </c>
      <c r="F242" s="141">
        <f ca="1">(TRUNC(PRODUCT($E$12:$E241),16))</f>
        <v>1.0388912967592101</v>
      </c>
      <c r="G242" s="141">
        <f t="shared" ca="1" si="96"/>
        <v>1.03455274080874</v>
      </c>
      <c r="H242" s="141">
        <f t="shared" ca="1" si="97"/>
        <v>1.0041936499999999</v>
      </c>
      <c r="I242" s="140">
        <f t="shared" si="87"/>
        <v>0.04</v>
      </c>
      <c r="J242" s="132">
        <f t="shared" si="88"/>
        <v>43567</v>
      </c>
      <c r="K242" s="123">
        <f t="shared" si="89"/>
        <v>17</v>
      </c>
      <c r="L242" s="142">
        <f t="shared" si="90"/>
        <v>17</v>
      </c>
      <c r="M242" s="143">
        <f t="shared" si="80"/>
        <v>1.002649345</v>
      </c>
      <c r="N242" s="143">
        <f t="shared" ca="1" si="81"/>
        <v>1.0068541049999999</v>
      </c>
      <c r="O242" s="142">
        <f t="shared" si="91"/>
        <v>0</v>
      </c>
      <c r="P242" s="141">
        <f t="shared" ca="1" si="82"/>
        <v>66.032447559999994</v>
      </c>
      <c r="Q242" s="144">
        <f t="shared" si="83"/>
        <v>0</v>
      </c>
      <c r="R242" s="141">
        <f t="shared" si="84"/>
        <v>0</v>
      </c>
      <c r="S242" s="145" t="str">
        <f t="shared" si="92"/>
        <v>A+J=</v>
      </c>
      <c r="T242" s="132">
        <f t="shared" si="93"/>
        <v>43598</v>
      </c>
      <c r="U242" s="3"/>
      <c r="V242" s="3"/>
      <c r="W242" s="119">
        <v>41640</v>
      </c>
      <c r="X242" s="56" t="s">
        <v>69</v>
      </c>
      <c r="Y242" s="23"/>
      <c r="Z242" s="1"/>
      <c r="AA242" s="43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138">
        <f t="shared" si="85"/>
        <v>43595</v>
      </c>
      <c r="B243" s="139">
        <f t="shared" ca="1" si="94"/>
        <v>9703.9308552999992</v>
      </c>
      <c r="C243" s="124">
        <f t="shared" si="86"/>
        <v>9634</v>
      </c>
      <c r="D243" s="140">
        <f ca="1">IF(A243&lt;$B$1,VLOOKUP(A243,[1]DI!$A$4:$B$15000,2,FALSE),0)</f>
        <v>6.4000000000000001E-2</v>
      </c>
      <c r="E243" s="141">
        <f t="shared" ca="1" si="95"/>
        <v>1.0002462000000001</v>
      </c>
      <c r="F243" s="141">
        <f ca="1">(TRUNC(PRODUCT($E$12:$E242),16))</f>
        <v>1.0391470717964699</v>
      </c>
      <c r="G243" s="141">
        <f t="shared" ca="1" si="96"/>
        <v>1.03455274080874</v>
      </c>
      <c r="H243" s="141">
        <f t="shared" ca="1" si="97"/>
        <v>1.0044408899999999</v>
      </c>
      <c r="I243" s="140">
        <f t="shared" si="87"/>
        <v>0.04</v>
      </c>
      <c r="J243" s="132">
        <f t="shared" si="88"/>
        <v>43567</v>
      </c>
      <c r="K243" s="123">
        <f t="shared" si="89"/>
        <v>18</v>
      </c>
      <c r="L243" s="142">
        <f t="shared" si="90"/>
        <v>18</v>
      </c>
      <c r="M243" s="143">
        <f t="shared" si="80"/>
        <v>1.0028054070000001</v>
      </c>
      <c r="N243" s="143">
        <f t="shared" ca="1" si="81"/>
        <v>1.0072587559999999</v>
      </c>
      <c r="O243" s="142">
        <f t="shared" si="91"/>
        <v>0</v>
      </c>
      <c r="P243" s="141">
        <f t="shared" ca="1" si="82"/>
        <v>69.930855300000005</v>
      </c>
      <c r="Q243" s="144">
        <f t="shared" si="83"/>
        <v>0</v>
      </c>
      <c r="R243" s="141">
        <f t="shared" si="84"/>
        <v>0</v>
      </c>
      <c r="S243" s="145" t="str">
        <f t="shared" si="92"/>
        <v>A+J=</v>
      </c>
      <c r="T243" s="132">
        <f t="shared" si="93"/>
        <v>43598</v>
      </c>
      <c r="U243" s="3"/>
      <c r="V243" s="3"/>
      <c r="W243" s="119">
        <v>41701</v>
      </c>
      <c r="X243" s="56" t="s">
        <v>63</v>
      </c>
      <c r="Y243" s="23"/>
      <c r="Z243" s="1"/>
      <c r="AA243" s="43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138">
        <f t="shared" si="85"/>
        <v>43596</v>
      </c>
      <c r="B244" s="139">
        <f t="shared" ca="1" si="94"/>
        <v>9707.8307177700008</v>
      </c>
      <c r="C244" s="124">
        <f t="shared" si="86"/>
        <v>9634</v>
      </c>
      <c r="D244" s="140">
        <f ca="1">IF(A244&lt;$B$1,VLOOKUP(A244,[1]DI!$A$4:$B$15000,2,FALSE),0)</f>
        <v>0</v>
      </c>
      <c r="E244" s="141">
        <f t="shared" ca="1" si="95"/>
        <v>1</v>
      </c>
      <c r="F244" s="141">
        <f ca="1">(TRUNC(PRODUCT($E$12:$E243),16))</f>
        <v>1.03940290980554</v>
      </c>
      <c r="G244" s="141">
        <f t="shared" ca="1" si="96"/>
        <v>1.03455274080874</v>
      </c>
      <c r="H244" s="141">
        <f t="shared" ca="1" si="97"/>
        <v>1.00468818</v>
      </c>
      <c r="I244" s="140">
        <f t="shared" si="87"/>
        <v>0.04</v>
      </c>
      <c r="J244" s="132">
        <f t="shared" si="88"/>
        <v>43567</v>
      </c>
      <c r="K244" s="123">
        <f t="shared" si="89"/>
        <v>18</v>
      </c>
      <c r="L244" s="142">
        <f t="shared" si="90"/>
        <v>19</v>
      </c>
      <c r="M244" s="143">
        <f t="shared" si="80"/>
        <v>1.002961494</v>
      </c>
      <c r="N244" s="143">
        <f t="shared" ca="1" si="81"/>
        <v>1.007663558</v>
      </c>
      <c r="O244" s="142">
        <f t="shared" si="91"/>
        <v>0</v>
      </c>
      <c r="P244" s="141">
        <f t="shared" ca="1" si="82"/>
        <v>73.830717770000007</v>
      </c>
      <c r="Q244" s="144">
        <f t="shared" si="83"/>
        <v>0</v>
      </c>
      <c r="R244" s="141">
        <f t="shared" si="84"/>
        <v>0</v>
      </c>
      <c r="S244" s="145" t="str">
        <f t="shared" si="92"/>
        <v>A+J=</v>
      </c>
      <c r="T244" s="132">
        <f t="shared" si="93"/>
        <v>43598</v>
      </c>
      <c r="U244" s="3"/>
      <c r="V244" s="3"/>
      <c r="W244" s="119">
        <v>41702</v>
      </c>
      <c r="X244" s="56" t="s">
        <v>63</v>
      </c>
      <c r="Y244" s="23"/>
      <c r="Z244" s="1"/>
      <c r="AA244" s="43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138">
        <f t="shared" si="85"/>
        <v>43597</v>
      </c>
      <c r="B245" s="139">
        <f t="shared" ca="1" si="94"/>
        <v>9707.8307177700008</v>
      </c>
      <c r="C245" s="124">
        <f t="shared" si="86"/>
        <v>9634</v>
      </c>
      <c r="D245" s="140">
        <f ca="1">IF(A245&lt;$B$1,VLOOKUP(A245,[1]DI!$A$4:$B$15000,2,FALSE),0)</f>
        <v>0</v>
      </c>
      <c r="E245" s="141">
        <f t="shared" ca="1" si="95"/>
        <v>1</v>
      </c>
      <c r="F245" s="141">
        <f ca="1">(TRUNC(PRODUCT($E$12:$E244),16))</f>
        <v>1.03940290980554</v>
      </c>
      <c r="G245" s="141">
        <f t="shared" ca="1" si="96"/>
        <v>1.03455274080874</v>
      </c>
      <c r="H245" s="141">
        <f t="shared" ca="1" si="97"/>
        <v>1.00468818</v>
      </c>
      <c r="I245" s="140">
        <f t="shared" si="87"/>
        <v>0.04</v>
      </c>
      <c r="J245" s="132">
        <f t="shared" si="88"/>
        <v>43567</v>
      </c>
      <c r="K245" s="123">
        <f t="shared" si="89"/>
        <v>18</v>
      </c>
      <c r="L245" s="142">
        <f t="shared" si="90"/>
        <v>19</v>
      </c>
      <c r="M245" s="143">
        <f t="shared" si="80"/>
        <v>1.002961494</v>
      </c>
      <c r="N245" s="143">
        <f t="shared" ca="1" si="81"/>
        <v>1.007663558</v>
      </c>
      <c r="O245" s="142">
        <f t="shared" si="91"/>
        <v>0</v>
      </c>
      <c r="P245" s="141">
        <f t="shared" ca="1" si="82"/>
        <v>73.830717770000007</v>
      </c>
      <c r="Q245" s="144">
        <f t="shared" si="83"/>
        <v>0</v>
      </c>
      <c r="R245" s="141">
        <f t="shared" si="84"/>
        <v>0</v>
      </c>
      <c r="S245" s="145" t="str">
        <f t="shared" si="92"/>
        <v>A+J=</v>
      </c>
      <c r="T245" s="132">
        <f t="shared" si="93"/>
        <v>43598</v>
      </c>
      <c r="U245" s="3"/>
      <c r="V245" s="3"/>
      <c r="W245" s="119">
        <v>41747</v>
      </c>
      <c r="X245" s="56" t="s">
        <v>64</v>
      </c>
      <c r="Y245" s="23"/>
      <c r="Z245" s="1"/>
      <c r="AA245" s="43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138">
        <f t="shared" si="85"/>
        <v>43598</v>
      </c>
      <c r="B246" s="139">
        <f t="shared" ca="1" si="94"/>
        <v>9707.8307177700008</v>
      </c>
      <c r="C246" s="124">
        <f t="shared" si="86"/>
        <v>9634</v>
      </c>
      <c r="D246" s="140">
        <f ca="1">IF(A246&lt;$B$1,VLOOKUP(A246,[1]DI!$A$4:$B$15000,2,FALSE),0)</f>
        <v>6.4000000000000001E-2</v>
      </c>
      <c r="E246" s="141">
        <f t="shared" ca="1" si="95"/>
        <v>1.0002462000000001</v>
      </c>
      <c r="F246" s="141">
        <f ca="1">(TRUNC(PRODUCT($E$12:$E245),16))</f>
        <v>1.03940290980554</v>
      </c>
      <c r="G246" s="141">
        <f t="shared" ca="1" si="96"/>
        <v>1.03455274080874</v>
      </c>
      <c r="H246" s="141">
        <f t="shared" ca="1" si="97"/>
        <v>1.00468818</v>
      </c>
      <c r="I246" s="140">
        <f t="shared" si="87"/>
        <v>0.04</v>
      </c>
      <c r="J246" s="132">
        <f t="shared" si="88"/>
        <v>43567</v>
      </c>
      <c r="K246" s="123">
        <f t="shared" si="89"/>
        <v>19</v>
      </c>
      <c r="L246" s="142">
        <f t="shared" si="90"/>
        <v>19</v>
      </c>
      <c r="M246" s="143">
        <f t="shared" si="80"/>
        <v>1.002961494</v>
      </c>
      <c r="N246" s="143">
        <f t="shared" ca="1" si="81"/>
        <v>1.007663558</v>
      </c>
      <c r="O246" s="142">
        <f t="shared" si="91"/>
        <v>10</v>
      </c>
      <c r="P246" s="141">
        <f t="shared" ca="1" si="82"/>
        <v>73.830717770000007</v>
      </c>
      <c r="Q246" s="144">
        <f t="shared" si="83"/>
        <v>6.1000000000000004E-3</v>
      </c>
      <c r="R246" s="141">
        <f t="shared" si="84"/>
        <v>61</v>
      </c>
      <c r="S246" s="145" t="str">
        <f t="shared" si="92"/>
        <v>A+J=</v>
      </c>
      <c r="T246" s="132">
        <f t="shared" si="93"/>
        <v>43598</v>
      </c>
      <c r="U246" s="3"/>
      <c r="V246" s="3"/>
      <c r="W246" s="119">
        <v>41750</v>
      </c>
      <c r="X246" s="56" t="s">
        <v>65</v>
      </c>
      <c r="Y246" s="23"/>
      <c r="Z246" s="1"/>
      <c r="AA246" s="43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138">
        <f t="shared" si="85"/>
        <v>43599</v>
      </c>
      <c r="B247" s="139">
        <f t="shared" ca="1" si="94"/>
        <v>9576.8472738199998</v>
      </c>
      <c r="C247" s="124">
        <f t="shared" si="86"/>
        <v>9573</v>
      </c>
      <c r="D247" s="140">
        <f ca="1">IF(A247&lt;$B$1,VLOOKUP(A247,[1]DI!$A$4:$B$15000,2,FALSE),0)</f>
        <v>6.4000000000000001E-2</v>
      </c>
      <c r="E247" s="141">
        <f t="shared" ca="1" si="95"/>
        <v>1.0002462000000001</v>
      </c>
      <c r="F247" s="141">
        <f ca="1">(TRUNC(PRODUCT($E$12:$E246),16))</f>
        <v>1.03965881080194</v>
      </c>
      <c r="G247" s="141">
        <f t="shared" ca="1" si="96"/>
        <v>1.03940290980554</v>
      </c>
      <c r="H247" s="141">
        <f t="shared" ca="1" si="97"/>
        <v>1.0002462000000001</v>
      </c>
      <c r="I247" s="140">
        <f t="shared" si="87"/>
        <v>0.04</v>
      </c>
      <c r="J247" s="132">
        <f t="shared" si="88"/>
        <v>43598</v>
      </c>
      <c r="K247" s="123">
        <f t="shared" si="89"/>
        <v>1</v>
      </c>
      <c r="L247" s="142">
        <f t="shared" si="90"/>
        <v>1</v>
      </c>
      <c r="M247" s="143">
        <f t="shared" si="80"/>
        <v>1.00015565</v>
      </c>
      <c r="N247" s="143">
        <f t="shared" ca="1" si="81"/>
        <v>1.0004018880000001</v>
      </c>
      <c r="O247" s="142">
        <f t="shared" si="91"/>
        <v>0</v>
      </c>
      <c r="P247" s="141">
        <f t="shared" ca="1" si="82"/>
        <v>3.8472738199999998</v>
      </c>
      <c r="Q247" s="144">
        <f t="shared" si="83"/>
        <v>0</v>
      </c>
      <c r="R247" s="141">
        <f t="shared" si="84"/>
        <v>0</v>
      </c>
      <c r="S247" s="145" t="str">
        <f t="shared" si="92"/>
        <v>A+J=</v>
      </c>
      <c r="T247" s="132">
        <f t="shared" si="93"/>
        <v>43628</v>
      </c>
      <c r="U247" s="3"/>
      <c r="V247" s="3"/>
      <c r="W247" s="119">
        <v>41760</v>
      </c>
      <c r="X247" s="56" t="s">
        <v>66</v>
      </c>
      <c r="Y247" s="23"/>
      <c r="Z247" s="1"/>
      <c r="AA247" s="43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138">
        <f t="shared" si="85"/>
        <v>43600</v>
      </c>
      <c r="B248" s="139">
        <f t="shared" ca="1" si="94"/>
        <v>9580.6960889000002</v>
      </c>
      <c r="C248" s="124">
        <f t="shared" si="86"/>
        <v>9573</v>
      </c>
      <c r="D248" s="140">
        <f ca="1">IF(A248&lt;$B$1,VLOOKUP(A248,[1]DI!$A$4:$B$15000,2,FALSE),0)</f>
        <v>6.4000000000000001E-2</v>
      </c>
      <c r="E248" s="141">
        <f t="shared" ca="1" si="95"/>
        <v>1.0002462000000001</v>
      </c>
      <c r="F248" s="141">
        <f ca="1">(TRUNC(PRODUCT($E$12:$E247),16))</f>
        <v>1.0399147748011599</v>
      </c>
      <c r="G248" s="141">
        <f t="shared" ca="1" si="96"/>
        <v>1.03940290980554</v>
      </c>
      <c r="H248" s="141">
        <f t="shared" ca="1" si="97"/>
        <v>1.00049246</v>
      </c>
      <c r="I248" s="140">
        <f t="shared" si="87"/>
        <v>0.04</v>
      </c>
      <c r="J248" s="132">
        <f t="shared" si="88"/>
        <v>43598</v>
      </c>
      <c r="K248" s="123">
        <f t="shared" si="89"/>
        <v>2</v>
      </c>
      <c r="L248" s="142">
        <f t="shared" si="90"/>
        <v>2</v>
      </c>
      <c r="M248" s="143">
        <f t="shared" si="80"/>
        <v>1.0003113239999999</v>
      </c>
      <c r="N248" s="143">
        <f t="shared" ca="1" si="81"/>
        <v>1.0008039369999999</v>
      </c>
      <c r="O248" s="142">
        <f t="shared" si="91"/>
        <v>0</v>
      </c>
      <c r="P248" s="141">
        <f t="shared" ca="1" si="82"/>
        <v>7.6960889000000003</v>
      </c>
      <c r="Q248" s="144">
        <f t="shared" si="83"/>
        <v>0</v>
      </c>
      <c r="R248" s="141">
        <f t="shared" si="84"/>
        <v>0</v>
      </c>
      <c r="S248" s="145" t="str">
        <f t="shared" si="92"/>
        <v>A+J=</v>
      </c>
      <c r="T248" s="132">
        <f t="shared" si="93"/>
        <v>43628</v>
      </c>
      <c r="U248" s="3"/>
      <c r="V248" s="3"/>
      <c r="W248" s="119">
        <v>41809</v>
      </c>
      <c r="X248" s="56" t="s">
        <v>67</v>
      </c>
      <c r="Y248" s="23"/>
      <c r="Z248" s="1"/>
      <c r="AA248" s="43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138">
        <f t="shared" si="85"/>
        <v>43601</v>
      </c>
      <c r="B249" s="139">
        <f t="shared" ca="1" si="94"/>
        <v>9584.5464452300002</v>
      </c>
      <c r="C249" s="124">
        <f t="shared" si="86"/>
        <v>9573</v>
      </c>
      <c r="D249" s="140">
        <f ca="1">IF(A249&lt;$B$1,VLOOKUP(A249,[1]DI!$A$4:$B$15000,2,FALSE),0)</f>
        <v>6.4000000000000001E-2</v>
      </c>
      <c r="E249" s="141">
        <f t="shared" ca="1" si="95"/>
        <v>1.0002462000000001</v>
      </c>
      <c r="F249" s="141">
        <f ca="1">(TRUNC(PRODUCT($E$12:$E248),16))</f>
        <v>1.0401708018187099</v>
      </c>
      <c r="G249" s="141">
        <f t="shared" ca="1" si="96"/>
        <v>1.03940290980554</v>
      </c>
      <c r="H249" s="141">
        <f t="shared" ca="1" si="97"/>
        <v>1.00073878</v>
      </c>
      <c r="I249" s="140">
        <f t="shared" si="87"/>
        <v>0.04</v>
      </c>
      <c r="J249" s="132">
        <f t="shared" si="88"/>
        <v>43598</v>
      </c>
      <c r="K249" s="123">
        <f t="shared" si="89"/>
        <v>3</v>
      </c>
      <c r="L249" s="142">
        <f t="shared" si="90"/>
        <v>3</v>
      </c>
      <c r="M249" s="143">
        <f t="shared" si="80"/>
        <v>1.000467022</v>
      </c>
      <c r="N249" s="143">
        <f t="shared" ca="1" si="81"/>
        <v>1.001206147</v>
      </c>
      <c r="O249" s="142">
        <f t="shared" si="91"/>
        <v>0</v>
      </c>
      <c r="P249" s="141">
        <f t="shared" ca="1" si="82"/>
        <v>11.54644523</v>
      </c>
      <c r="Q249" s="144">
        <f t="shared" si="83"/>
        <v>0</v>
      </c>
      <c r="R249" s="141">
        <f t="shared" si="84"/>
        <v>0</v>
      </c>
      <c r="S249" s="145" t="str">
        <f t="shared" si="92"/>
        <v>A+J=</v>
      </c>
      <c r="T249" s="132">
        <f t="shared" si="93"/>
        <v>43628</v>
      </c>
      <c r="U249" s="3"/>
      <c r="V249" s="3"/>
      <c r="W249" s="119">
        <v>41998</v>
      </c>
      <c r="X249" s="56" t="s">
        <v>68</v>
      </c>
      <c r="Y249" s="23"/>
      <c r="Z249" s="1"/>
      <c r="AA249" s="43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138">
        <f t="shared" si="85"/>
        <v>43602</v>
      </c>
      <c r="B250" s="139">
        <f t="shared" ca="1" si="94"/>
        <v>9588.3983523799998</v>
      </c>
      <c r="C250" s="124">
        <f t="shared" si="86"/>
        <v>9573</v>
      </c>
      <c r="D250" s="140">
        <f ca="1">IF(A250&lt;$B$1,VLOOKUP(A250,[1]DI!$A$4:$B$15000,2,FALSE),0)</f>
        <v>6.4000000000000001E-2</v>
      </c>
      <c r="E250" s="141">
        <f t="shared" ca="1" si="95"/>
        <v>1.0002462000000001</v>
      </c>
      <c r="F250" s="141">
        <f ca="1">(TRUNC(PRODUCT($E$12:$E249),16))</f>
        <v>1.0404268918701201</v>
      </c>
      <c r="G250" s="141">
        <f t="shared" ca="1" si="96"/>
        <v>1.03940290980554</v>
      </c>
      <c r="H250" s="141">
        <f t="shared" ca="1" si="97"/>
        <v>1.0009851599999999</v>
      </c>
      <c r="I250" s="140">
        <f t="shared" si="87"/>
        <v>0.04</v>
      </c>
      <c r="J250" s="132">
        <f t="shared" si="88"/>
        <v>43598</v>
      </c>
      <c r="K250" s="123">
        <f t="shared" si="89"/>
        <v>4</v>
      </c>
      <c r="L250" s="142">
        <f t="shared" si="90"/>
        <v>4</v>
      </c>
      <c r="M250" s="143">
        <f t="shared" si="80"/>
        <v>1.000622745</v>
      </c>
      <c r="N250" s="143">
        <f t="shared" ca="1" si="81"/>
        <v>1.0016085189999999</v>
      </c>
      <c r="O250" s="142">
        <f t="shared" si="91"/>
        <v>0</v>
      </c>
      <c r="P250" s="141">
        <f t="shared" ca="1" si="82"/>
        <v>15.39835238</v>
      </c>
      <c r="Q250" s="144">
        <f t="shared" si="83"/>
        <v>0</v>
      </c>
      <c r="R250" s="141">
        <f t="shared" si="84"/>
        <v>0</v>
      </c>
      <c r="S250" s="145" t="str">
        <f t="shared" si="92"/>
        <v>A+J=</v>
      </c>
      <c r="T250" s="132">
        <f t="shared" si="93"/>
        <v>43628</v>
      </c>
      <c r="U250" s="3"/>
      <c r="V250" s="3"/>
      <c r="W250" s="119">
        <v>42005</v>
      </c>
      <c r="X250" s="56" t="s">
        <v>69</v>
      </c>
      <c r="Y250" s="23"/>
      <c r="Z250" s="1"/>
      <c r="AA250" s="43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138">
        <f t="shared" si="85"/>
        <v>43603</v>
      </c>
      <c r="B251" s="139">
        <f t="shared" ca="1" si="94"/>
        <v>9592.25188695</v>
      </c>
      <c r="C251" s="124">
        <f t="shared" si="86"/>
        <v>9573</v>
      </c>
      <c r="D251" s="140">
        <f ca="1">IF(A251&lt;$B$1,VLOOKUP(A251,[1]DI!$A$4:$B$15000,2,FALSE),0)</f>
        <v>0</v>
      </c>
      <c r="E251" s="141">
        <f t="shared" ca="1" si="95"/>
        <v>1</v>
      </c>
      <c r="F251" s="141">
        <f ca="1">(TRUNC(PRODUCT($E$12:$E250),16))</f>
        <v>1.0406830449708999</v>
      </c>
      <c r="G251" s="141">
        <f t="shared" ca="1" si="96"/>
        <v>1.03940290980554</v>
      </c>
      <c r="H251" s="141">
        <f t="shared" ca="1" si="97"/>
        <v>1.00123161</v>
      </c>
      <c r="I251" s="140">
        <f t="shared" si="87"/>
        <v>0.04</v>
      </c>
      <c r="J251" s="132">
        <f t="shared" si="88"/>
        <v>43598</v>
      </c>
      <c r="K251" s="123">
        <f t="shared" si="89"/>
        <v>4</v>
      </c>
      <c r="L251" s="142">
        <f t="shared" si="90"/>
        <v>5</v>
      </c>
      <c r="M251" s="143">
        <f t="shared" si="80"/>
        <v>1.000778492</v>
      </c>
      <c r="N251" s="143">
        <f t="shared" ca="1" si="81"/>
        <v>1.0020110609999999</v>
      </c>
      <c r="O251" s="142">
        <f t="shared" si="91"/>
        <v>0</v>
      </c>
      <c r="P251" s="141">
        <f t="shared" ca="1" si="82"/>
        <v>19.251886949999999</v>
      </c>
      <c r="Q251" s="144">
        <f t="shared" si="83"/>
        <v>0</v>
      </c>
      <c r="R251" s="141">
        <f t="shared" si="84"/>
        <v>0</v>
      </c>
      <c r="S251" s="145" t="str">
        <f t="shared" si="92"/>
        <v>A+J=</v>
      </c>
      <c r="T251" s="132">
        <f t="shared" si="93"/>
        <v>43628</v>
      </c>
      <c r="U251" s="3"/>
      <c r="V251" s="3"/>
      <c r="W251" s="119">
        <v>42051</v>
      </c>
      <c r="X251" s="56" t="s">
        <v>63</v>
      </c>
      <c r="Y251" s="23"/>
      <c r="Z251" s="1"/>
      <c r="AA251" s="43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138">
        <f t="shared" si="85"/>
        <v>43604</v>
      </c>
      <c r="B252" s="139">
        <f t="shared" ca="1" si="94"/>
        <v>9592.25188695</v>
      </c>
      <c r="C252" s="124">
        <f t="shared" si="86"/>
        <v>9573</v>
      </c>
      <c r="D252" s="140">
        <f ca="1">IF(A252&lt;$B$1,VLOOKUP(A252,[1]DI!$A$4:$B$15000,2,FALSE),0)</f>
        <v>0</v>
      </c>
      <c r="E252" s="141">
        <f t="shared" ca="1" si="95"/>
        <v>1</v>
      </c>
      <c r="F252" s="141">
        <f ca="1">(TRUNC(PRODUCT($E$12:$E251),16))</f>
        <v>1.0406830449708999</v>
      </c>
      <c r="G252" s="141">
        <f t="shared" ca="1" si="96"/>
        <v>1.03940290980554</v>
      </c>
      <c r="H252" s="141">
        <f t="shared" ca="1" si="97"/>
        <v>1.00123161</v>
      </c>
      <c r="I252" s="140">
        <f t="shared" si="87"/>
        <v>0.04</v>
      </c>
      <c r="J252" s="132">
        <f t="shared" si="88"/>
        <v>43598</v>
      </c>
      <c r="K252" s="123">
        <f t="shared" si="89"/>
        <v>4</v>
      </c>
      <c r="L252" s="142">
        <f t="shared" si="90"/>
        <v>5</v>
      </c>
      <c r="M252" s="143">
        <f t="shared" si="80"/>
        <v>1.000778492</v>
      </c>
      <c r="N252" s="143">
        <f t="shared" ca="1" si="81"/>
        <v>1.0020110609999999</v>
      </c>
      <c r="O252" s="142">
        <f t="shared" si="91"/>
        <v>0</v>
      </c>
      <c r="P252" s="141">
        <f t="shared" ca="1" si="82"/>
        <v>19.251886949999999</v>
      </c>
      <c r="Q252" s="144">
        <f t="shared" si="83"/>
        <v>0</v>
      </c>
      <c r="R252" s="141">
        <f t="shared" si="84"/>
        <v>0</v>
      </c>
      <c r="S252" s="145" t="str">
        <f t="shared" si="92"/>
        <v>A+J=</v>
      </c>
      <c r="T252" s="132">
        <f t="shared" si="93"/>
        <v>43628</v>
      </c>
      <c r="U252" s="3"/>
      <c r="V252" s="3"/>
      <c r="W252" s="119">
        <v>42052</v>
      </c>
      <c r="X252" s="56" t="s">
        <v>63</v>
      </c>
      <c r="Y252" s="23"/>
      <c r="Z252" s="1"/>
      <c r="AA252" s="43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138">
        <f t="shared" si="85"/>
        <v>43605</v>
      </c>
      <c r="B253" s="139">
        <f t="shared" ca="1" si="94"/>
        <v>9592.25188695</v>
      </c>
      <c r="C253" s="124">
        <f t="shared" si="86"/>
        <v>9573</v>
      </c>
      <c r="D253" s="140">
        <f ca="1">IF(A253&lt;$B$1,VLOOKUP(A253,[1]DI!$A$4:$B$15000,2,FALSE),0)</f>
        <v>6.4000000000000001E-2</v>
      </c>
      <c r="E253" s="141">
        <f t="shared" ca="1" si="95"/>
        <v>1.0002462000000001</v>
      </c>
      <c r="F253" s="141">
        <f ca="1">(TRUNC(PRODUCT($E$12:$E252),16))</f>
        <v>1.0406830449708999</v>
      </c>
      <c r="G253" s="141">
        <f t="shared" ca="1" si="96"/>
        <v>1.03940290980554</v>
      </c>
      <c r="H253" s="141">
        <f t="shared" ca="1" si="97"/>
        <v>1.00123161</v>
      </c>
      <c r="I253" s="140">
        <f t="shared" si="87"/>
        <v>0.04</v>
      </c>
      <c r="J253" s="132">
        <f t="shared" si="88"/>
        <v>43598</v>
      </c>
      <c r="K253" s="123">
        <f t="shared" si="89"/>
        <v>5</v>
      </c>
      <c r="L253" s="142">
        <f t="shared" si="90"/>
        <v>5</v>
      </c>
      <c r="M253" s="143">
        <f t="shared" si="80"/>
        <v>1.000778492</v>
      </c>
      <c r="N253" s="143">
        <f t="shared" ca="1" si="81"/>
        <v>1.0020110609999999</v>
      </c>
      <c r="O253" s="142">
        <f t="shared" si="91"/>
        <v>0</v>
      </c>
      <c r="P253" s="141">
        <f t="shared" ca="1" si="82"/>
        <v>19.251886949999999</v>
      </c>
      <c r="Q253" s="144">
        <f t="shared" si="83"/>
        <v>0</v>
      </c>
      <c r="R253" s="141">
        <f t="shared" si="84"/>
        <v>0</v>
      </c>
      <c r="S253" s="145" t="str">
        <f t="shared" si="92"/>
        <v>A+J=</v>
      </c>
      <c r="T253" s="132">
        <f t="shared" si="93"/>
        <v>43628</v>
      </c>
      <c r="U253" s="3"/>
      <c r="V253" s="3"/>
      <c r="W253" s="119">
        <v>42097</v>
      </c>
      <c r="X253" s="56" t="s">
        <v>64</v>
      </c>
      <c r="Y253" s="23"/>
      <c r="Z253" s="1"/>
      <c r="AA253" s="43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138">
        <f t="shared" si="85"/>
        <v>43606</v>
      </c>
      <c r="B254" s="139">
        <f t="shared" ca="1" si="94"/>
        <v>9596.10686704</v>
      </c>
      <c r="C254" s="124">
        <f t="shared" si="86"/>
        <v>9573</v>
      </c>
      <c r="D254" s="140">
        <f ca="1">IF(A254&lt;$B$1,VLOOKUP(A254,[1]DI!$A$4:$B$15000,2,FALSE),0)</f>
        <v>6.4000000000000001E-2</v>
      </c>
      <c r="E254" s="141">
        <f t="shared" ca="1" si="95"/>
        <v>1.0002462000000001</v>
      </c>
      <c r="F254" s="141">
        <f ca="1">(TRUNC(PRODUCT($E$12:$E253),16))</f>
        <v>1.04093926113657</v>
      </c>
      <c r="G254" s="141">
        <f t="shared" ca="1" si="96"/>
        <v>1.03940290980554</v>
      </c>
      <c r="H254" s="141">
        <f t="shared" ca="1" si="97"/>
        <v>1.0014781100000001</v>
      </c>
      <c r="I254" s="140">
        <f t="shared" si="87"/>
        <v>0.04</v>
      </c>
      <c r="J254" s="132">
        <f t="shared" si="88"/>
        <v>43598</v>
      </c>
      <c r="K254" s="123">
        <f t="shared" si="89"/>
        <v>6</v>
      </c>
      <c r="L254" s="142">
        <f t="shared" si="90"/>
        <v>6</v>
      </c>
      <c r="M254" s="143">
        <f t="shared" si="80"/>
        <v>1.000934263</v>
      </c>
      <c r="N254" s="143">
        <f t="shared" ca="1" si="81"/>
        <v>1.002413754</v>
      </c>
      <c r="O254" s="142">
        <f t="shared" si="91"/>
        <v>0</v>
      </c>
      <c r="P254" s="141">
        <f t="shared" ca="1" si="82"/>
        <v>23.106867040000001</v>
      </c>
      <c r="Q254" s="144">
        <f t="shared" si="83"/>
        <v>0</v>
      </c>
      <c r="R254" s="141">
        <f t="shared" si="84"/>
        <v>0</v>
      </c>
      <c r="S254" s="145" t="str">
        <f t="shared" si="92"/>
        <v>A+J=</v>
      </c>
      <c r="T254" s="132">
        <f t="shared" si="93"/>
        <v>43628</v>
      </c>
      <c r="U254" s="3"/>
      <c r="V254" s="3"/>
      <c r="W254" s="119">
        <v>42115</v>
      </c>
      <c r="X254" s="56" t="s">
        <v>65</v>
      </c>
      <c r="Y254" s="23"/>
      <c r="Z254" s="1"/>
      <c r="AA254" s="43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138">
        <f t="shared" si="85"/>
        <v>43607</v>
      </c>
      <c r="B255" s="139">
        <f t="shared" ca="1" si="94"/>
        <v>9599.9633883799997</v>
      </c>
      <c r="C255" s="124">
        <f t="shared" si="86"/>
        <v>9573</v>
      </c>
      <c r="D255" s="140">
        <f ca="1">IF(A255&lt;$B$1,VLOOKUP(A255,[1]DI!$A$4:$B$15000,2,FALSE),0)</f>
        <v>6.4000000000000001E-2</v>
      </c>
      <c r="E255" s="141">
        <f t="shared" ca="1" si="95"/>
        <v>1.0002462000000001</v>
      </c>
      <c r="F255" s="141">
        <f ca="1">(TRUNC(PRODUCT($E$12:$E254),16))</f>
        <v>1.04119554038266</v>
      </c>
      <c r="G255" s="141">
        <f t="shared" ca="1" si="96"/>
        <v>1.03940290980554</v>
      </c>
      <c r="H255" s="141">
        <f t="shared" ca="1" si="97"/>
        <v>1.00172467</v>
      </c>
      <c r="I255" s="140">
        <f t="shared" si="87"/>
        <v>0.04</v>
      </c>
      <c r="J255" s="132">
        <f t="shared" si="88"/>
        <v>43598</v>
      </c>
      <c r="K255" s="123">
        <f t="shared" si="89"/>
        <v>7</v>
      </c>
      <c r="L255" s="142">
        <f t="shared" si="90"/>
        <v>7</v>
      </c>
      <c r="M255" s="143">
        <f t="shared" si="80"/>
        <v>1.0010900579999999</v>
      </c>
      <c r="N255" s="143">
        <f t="shared" ca="1" si="81"/>
        <v>1.0028166080000001</v>
      </c>
      <c r="O255" s="142">
        <f t="shared" si="91"/>
        <v>0</v>
      </c>
      <c r="P255" s="141">
        <f t="shared" ca="1" si="82"/>
        <v>26.963388380000001</v>
      </c>
      <c r="Q255" s="144">
        <f t="shared" si="83"/>
        <v>0</v>
      </c>
      <c r="R255" s="141">
        <f t="shared" si="84"/>
        <v>0</v>
      </c>
      <c r="S255" s="145" t="str">
        <f t="shared" si="92"/>
        <v>A+J=</v>
      </c>
      <c r="T255" s="132">
        <f t="shared" si="93"/>
        <v>43628</v>
      </c>
      <c r="U255" s="3"/>
      <c r="V255" s="3"/>
      <c r="W255" s="119">
        <v>42125</v>
      </c>
      <c r="X255" s="56" t="s">
        <v>66</v>
      </c>
      <c r="Y255" s="23"/>
      <c r="Z255" s="1"/>
      <c r="AA255" s="43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138">
        <f t="shared" si="85"/>
        <v>43608</v>
      </c>
      <c r="B256" s="139">
        <f t="shared" ca="1" si="94"/>
        <v>9603.8215467000009</v>
      </c>
      <c r="C256" s="124">
        <f t="shared" si="86"/>
        <v>9573</v>
      </c>
      <c r="D256" s="140">
        <f ca="1">IF(A256&lt;$B$1,VLOOKUP(A256,[1]DI!$A$4:$B$15000,2,FALSE),0)</f>
        <v>6.4000000000000001E-2</v>
      </c>
      <c r="E256" s="141">
        <f t="shared" ca="1" si="95"/>
        <v>1.0002462000000001</v>
      </c>
      <c r="F256" s="141">
        <f ca="1">(TRUNC(PRODUCT($E$12:$E255),16))</f>
        <v>1.0414518827247099</v>
      </c>
      <c r="G256" s="141">
        <f t="shared" ca="1" si="96"/>
        <v>1.03940290980554</v>
      </c>
      <c r="H256" s="141">
        <f t="shared" ca="1" si="97"/>
        <v>1.0019712999999999</v>
      </c>
      <c r="I256" s="140">
        <f t="shared" si="87"/>
        <v>0.04</v>
      </c>
      <c r="J256" s="132">
        <f t="shared" si="88"/>
        <v>43598</v>
      </c>
      <c r="K256" s="123">
        <f t="shared" si="89"/>
        <v>8</v>
      </c>
      <c r="L256" s="142">
        <f t="shared" si="90"/>
        <v>8</v>
      </c>
      <c r="M256" s="143">
        <f t="shared" si="80"/>
        <v>1.0012458769999999</v>
      </c>
      <c r="N256" s="143">
        <f t="shared" ca="1" si="81"/>
        <v>1.0032196330000001</v>
      </c>
      <c r="O256" s="142">
        <f t="shared" si="91"/>
        <v>0</v>
      </c>
      <c r="P256" s="141">
        <f t="shared" ca="1" si="82"/>
        <v>30.821546699999999</v>
      </c>
      <c r="Q256" s="144">
        <f t="shared" si="83"/>
        <v>0</v>
      </c>
      <c r="R256" s="141">
        <f t="shared" si="84"/>
        <v>0</v>
      </c>
      <c r="S256" s="145" t="str">
        <f t="shared" si="92"/>
        <v>A+J=</v>
      </c>
      <c r="T256" s="132">
        <f t="shared" si="93"/>
        <v>43628</v>
      </c>
      <c r="U256" s="3"/>
      <c r="V256" s="3"/>
      <c r="W256" s="119">
        <v>42159</v>
      </c>
      <c r="X256" s="56" t="s">
        <v>67</v>
      </c>
      <c r="Y256" s="23"/>
      <c r="Z256" s="1"/>
      <c r="AA256" s="43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138">
        <f t="shared" si="85"/>
        <v>43609</v>
      </c>
      <c r="B257" s="139">
        <f t="shared" ca="1" si="94"/>
        <v>9607.6811601200006</v>
      </c>
      <c r="C257" s="124">
        <f t="shared" si="86"/>
        <v>9573</v>
      </c>
      <c r="D257" s="140">
        <f ca="1">IF(A257&lt;$B$1,VLOOKUP(A257,[1]DI!$A$4:$B$15000,2,FALSE),0)</f>
        <v>6.4000000000000001E-2</v>
      </c>
      <c r="E257" s="141">
        <f t="shared" ca="1" si="95"/>
        <v>1.0002462000000001</v>
      </c>
      <c r="F257" s="141">
        <f ca="1">(TRUNC(PRODUCT($E$12:$E256),16))</f>
        <v>1.04170828817823</v>
      </c>
      <c r="G257" s="141">
        <f t="shared" ca="1" si="96"/>
        <v>1.03940290980554</v>
      </c>
      <c r="H257" s="141">
        <f t="shared" ca="1" si="97"/>
        <v>1.00221798</v>
      </c>
      <c r="I257" s="140">
        <f t="shared" si="87"/>
        <v>0.04</v>
      </c>
      <c r="J257" s="132">
        <f t="shared" si="88"/>
        <v>43598</v>
      </c>
      <c r="K257" s="123">
        <f t="shared" si="89"/>
        <v>9</v>
      </c>
      <c r="L257" s="142">
        <f t="shared" si="90"/>
        <v>9</v>
      </c>
      <c r="M257" s="143">
        <f t="shared" si="80"/>
        <v>1.0014017209999999</v>
      </c>
      <c r="N257" s="143">
        <f t="shared" ca="1" si="81"/>
        <v>1.00362281</v>
      </c>
      <c r="O257" s="142">
        <f t="shared" si="91"/>
        <v>0</v>
      </c>
      <c r="P257" s="141">
        <f t="shared" ca="1" si="82"/>
        <v>34.681160120000001</v>
      </c>
      <c r="Q257" s="144">
        <f t="shared" si="83"/>
        <v>0</v>
      </c>
      <c r="R257" s="141">
        <f t="shared" si="84"/>
        <v>0</v>
      </c>
      <c r="S257" s="145" t="str">
        <f t="shared" si="92"/>
        <v>A+J=</v>
      </c>
      <c r="T257" s="132">
        <f t="shared" si="93"/>
        <v>43628</v>
      </c>
      <c r="U257" s="3"/>
      <c r="V257" s="3"/>
      <c r="W257" s="119">
        <v>42254</v>
      </c>
      <c r="X257" s="56" t="s">
        <v>77</v>
      </c>
      <c r="Y257" s="23"/>
      <c r="Z257" s="1"/>
      <c r="AA257" s="43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138">
        <f t="shared" si="85"/>
        <v>43610</v>
      </c>
      <c r="B258" s="139">
        <f t="shared" ca="1" si="94"/>
        <v>9611.5424105300008</v>
      </c>
      <c r="C258" s="124">
        <f t="shared" si="86"/>
        <v>9573</v>
      </c>
      <c r="D258" s="140">
        <f ca="1">IF(A258&lt;$B$1,VLOOKUP(A258,[1]DI!$A$4:$B$15000,2,FALSE),0)</f>
        <v>0</v>
      </c>
      <c r="E258" s="141">
        <f t="shared" ca="1" si="95"/>
        <v>1</v>
      </c>
      <c r="F258" s="141">
        <f ca="1">(TRUNC(PRODUCT($E$12:$E257),16))</f>
        <v>1.04196475675878</v>
      </c>
      <c r="G258" s="141">
        <f t="shared" ca="1" si="96"/>
        <v>1.03940290980554</v>
      </c>
      <c r="H258" s="141">
        <f t="shared" ca="1" si="97"/>
        <v>1.00246473</v>
      </c>
      <c r="I258" s="140">
        <f t="shared" si="87"/>
        <v>0.04</v>
      </c>
      <c r="J258" s="132">
        <f t="shared" si="88"/>
        <v>43598</v>
      </c>
      <c r="K258" s="123">
        <f t="shared" si="89"/>
        <v>9</v>
      </c>
      <c r="L258" s="142">
        <f t="shared" si="90"/>
        <v>10</v>
      </c>
      <c r="M258" s="143">
        <f t="shared" si="80"/>
        <v>1.0015575889999999</v>
      </c>
      <c r="N258" s="143">
        <f t="shared" ca="1" si="81"/>
        <v>1.0040261580000001</v>
      </c>
      <c r="O258" s="142">
        <f t="shared" si="91"/>
        <v>0</v>
      </c>
      <c r="P258" s="141">
        <f t="shared" ca="1" si="82"/>
        <v>38.542410529999998</v>
      </c>
      <c r="Q258" s="144">
        <f t="shared" si="83"/>
        <v>0</v>
      </c>
      <c r="R258" s="141">
        <f t="shared" si="84"/>
        <v>0</v>
      </c>
      <c r="S258" s="145" t="str">
        <f t="shared" si="92"/>
        <v>A+J=</v>
      </c>
      <c r="T258" s="132">
        <f t="shared" si="93"/>
        <v>43628</v>
      </c>
      <c r="U258" s="3"/>
      <c r="V258" s="3"/>
      <c r="W258" s="119">
        <v>42289</v>
      </c>
      <c r="X258" s="56" t="s">
        <v>76</v>
      </c>
      <c r="Y258" s="23"/>
      <c r="Z258" s="1"/>
      <c r="AA258" s="43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138">
        <f t="shared" si="85"/>
        <v>43611</v>
      </c>
      <c r="B259" s="139">
        <f t="shared" ca="1" si="94"/>
        <v>9611.5424105300008</v>
      </c>
      <c r="C259" s="124">
        <f t="shared" si="86"/>
        <v>9573</v>
      </c>
      <c r="D259" s="140">
        <f ca="1">IF(A259&lt;$B$1,VLOOKUP(A259,[1]DI!$A$4:$B$15000,2,FALSE),0)</f>
        <v>0</v>
      </c>
      <c r="E259" s="141">
        <f t="shared" ca="1" si="95"/>
        <v>1</v>
      </c>
      <c r="F259" s="141">
        <f ca="1">(TRUNC(PRODUCT($E$12:$E258),16))</f>
        <v>1.04196475675878</v>
      </c>
      <c r="G259" s="141">
        <f t="shared" ca="1" si="96"/>
        <v>1.03940290980554</v>
      </c>
      <c r="H259" s="141">
        <f t="shared" ca="1" si="97"/>
        <v>1.00246473</v>
      </c>
      <c r="I259" s="140">
        <f t="shared" si="87"/>
        <v>0.04</v>
      </c>
      <c r="J259" s="132">
        <f t="shared" si="88"/>
        <v>43598</v>
      </c>
      <c r="K259" s="123">
        <f t="shared" si="89"/>
        <v>9</v>
      </c>
      <c r="L259" s="142">
        <f t="shared" si="90"/>
        <v>10</v>
      </c>
      <c r="M259" s="143">
        <f t="shared" si="80"/>
        <v>1.0015575889999999</v>
      </c>
      <c r="N259" s="143">
        <f t="shared" ca="1" si="81"/>
        <v>1.0040261580000001</v>
      </c>
      <c r="O259" s="142">
        <f t="shared" si="91"/>
        <v>0</v>
      </c>
      <c r="P259" s="141">
        <f t="shared" ca="1" si="82"/>
        <v>38.542410529999998</v>
      </c>
      <c r="Q259" s="144">
        <f t="shared" si="83"/>
        <v>0</v>
      </c>
      <c r="R259" s="141">
        <f t="shared" si="84"/>
        <v>0</v>
      </c>
      <c r="S259" s="145" t="str">
        <f t="shared" si="92"/>
        <v>A+J=</v>
      </c>
      <c r="T259" s="132">
        <f t="shared" si="93"/>
        <v>43628</v>
      </c>
      <c r="U259" s="3"/>
      <c r="V259" s="3"/>
      <c r="W259" s="119">
        <v>42310</v>
      </c>
      <c r="X259" s="56" t="s">
        <v>61</v>
      </c>
      <c r="Y259" s="23"/>
      <c r="Z259" s="1"/>
      <c r="AA259" s="43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138">
        <f t="shared" si="85"/>
        <v>43612</v>
      </c>
      <c r="B260" s="139">
        <f t="shared" ca="1" si="94"/>
        <v>9611.5424105300008</v>
      </c>
      <c r="C260" s="124">
        <f t="shared" si="86"/>
        <v>9573</v>
      </c>
      <c r="D260" s="140">
        <f ca="1">IF(A260&lt;$B$1,VLOOKUP(A260,[1]DI!$A$4:$B$15000,2,FALSE),0)</f>
        <v>6.4000000000000001E-2</v>
      </c>
      <c r="E260" s="141">
        <f t="shared" ca="1" si="95"/>
        <v>1.0002462000000001</v>
      </c>
      <c r="F260" s="141">
        <f ca="1">(TRUNC(PRODUCT($E$12:$E259),16))</f>
        <v>1.04196475675878</v>
      </c>
      <c r="G260" s="141">
        <f t="shared" ca="1" si="96"/>
        <v>1.03940290980554</v>
      </c>
      <c r="H260" s="141">
        <f t="shared" ca="1" si="97"/>
        <v>1.00246473</v>
      </c>
      <c r="I260" s="140">
        <f t="shared" si="87"/>
        <v>0.04</v>
      </c>
      <c r="J260" s="132">
        <f t="shared" si="88"/>
        <v>43598</v>
      </c>
      <c r="K260" s="123">
        <f t="shared" si="89"/>
        <v>10</v>
      </c>
      <c r="L260" s="142">
        <f t="shared" si="90"/>
        <v>10</v>
      </c>
      <c r="M260" s="143">
        <f t="shared" si="80"/>
        <v>1.0015575889999999</v>
      </c>
      <c r="N260" s="143">
        <f t="shared" ca="1" si="81"/>
        <v>1.0040261580000001</v>
      </c>
      <c r="O260" s="142">
        <f t="shared" si="91"/>
        <v>0</v>
      </c>
      <c r="P260" s="141">
        <f t="shared" ca="1" si="82"/>
        <v>38.542410529999998</v>
      </c>
      <c r="Q260" s="144">
        <f t="shared" si="83"/>
        <v>0</v>
      </c>
      <c r="R260" s="141">
        <f t="shared" si="84"/>
        <v>0</v>
      </c>
      <c r="S260" s="145" t="str">
        <f t="shared" si="92"/>
        <v>A+J=</v>
      </c>
      <c r="T260" s="132">
        <f t="shared" si="93"/>
        <v>43628</v>
      </c>
      <c r="U260" s="3"/>
      <c r="V260" s="3"/>
      <c r="W260" s="119">
        <v>42363</v>
      </c>
      <c r="X260" s="56" t="s">
        <v>68</v>
      </c>
      <c r="Y260" s="23"/>
      <c r="Z260" s="1"/>
      <c r="AA260" s="43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138">
        <f t="shared" si="85"/>
        <v>43613</v>
      </c>
      <c r="B261" s="139">
        <f t="shared" ca="1" si="94"/>
        <v>9615.4052117600004</v>
      </c>
      <c r="C261" s="124">
        <f t="shared" si="86"/>
        <v>9573</v>
      </c>
      <c r="D261" s="140">
        <f ca="1">IF(A261&lt;$B$1,VLOOKUP(A261,[1]DI!$A$4:$B$15000,2,FALSE),0)</f>
        <v>6.4000000000000001E-2</v>
      </c>
      <c r="E261" s="141">
        <f t="shared" ca="1" si="95"/>
        <v>1.0002462000000001</v>
      </c>
      <c r="F261" s="141">
        <f ca="1">(TRUNC(PRODUCT($E$12:$E260),16))</f>
        <v>1.0422212884819</v>
      </c>
      <c r="G261" s="141">
        <f t="shared" ca="1" si="96"/>
        <v>1.03940290980554</v>
      </c>
      <c r="H261" s="141">
        <f t="shared" ca="1" si="97"/>
        <v>1.00271154</v>
      </c>
      <c r="I261" s="140">
        <f t="shared" si="87"/>
        <v>0.04</v>
      </c>
      <c r="J261" s="132">
        <f t="shared" si="88"/>
        <v>43598</v>
      </c>
      <c r="K261" s="123">
        <f t="shared" si="89"/>
        <v>11</v>
      </c>
      <c r="L261" s="142">
        <f t="shared" si="90"/>
        <v>11</v>
      </c>
      <c r="M261" s="143">
        <f t="shared" si="80"/>
        <v>1.001713482</v>
      </c>
      <c r="N261" s="143">
        <f t="shared" ca="1" si="81"/>
        <v>1.004429668</v>
      </c>
      <c r="O261" s="142">
        <f t="shared" si="91"/>
        <v>0</v>
      </c>
      <c r="P261" s="141">
        <f t="shared" ca="1" si="82"/>
        <v>42.40521176</v>
      </c>
      <c r="Q261" s="144">
        <f t="shared" si="83"/>
        <v>0</v>
      </c>
      <c r="R261" s="141">
        <f t="shared" si="84"/>
        <v>0</v>
      </c>
      <c r="S261" s="145" t="str">
        <f t="shared" si="92"/>
        <v>A+J=</v>
      </c>
      <c r="T261" s="132">
        <f t="shared" si="93"/>
        <v>43628</v>
      </c>
      <c r="U261" s="3"/>
      <c r="V261" s="3"/>
      <c r="W261" s="119">
        <v>42370</v>
      </c>
      <c r="X261" s="56" t="s">
        <v>69</v>
      </c>
      <c r="Y261" s="23"/>
      <c r="Z261" s="1"/>
      <c r="AA261" s="43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138">
        <f t="shared" si="85"/>
        <v>43614</v>
      </c>
      <c r="B262" s="139">
        <f t="shared" ca="1" si="94"/>
        <v>9619.2694489400001</v>
      </c>
      <c r="C262" s="124">
        <f t="shared" si="86"/>
        <v>9573</v>
      </c>
      <c r="D262" s="140">
        <f ca="1">IF(A262&lt;$B$1,VLOOKUP(A262,[1]DI!$A$4:$B$15000,2,FALSE),0)</f>
        <v>6.4000000000000001E-2</v>
      </c>
      <c r="E262" s="141">
        <f t="shared" ca="1" si="95"/>
        <v>1.0002462000000001</v>
      </c>
      <c r="F262" s="141">
        <f ca="1">(TRUNC(PRODUCT($E$12:$E261),16))</f>
        <v>1.0424778833631201</v>
      </c>
      <c r="G262" s="141">
        <f t="shared" ca="1" si="96"/>
        <v>1.03940290980554</v>
      </c>
      <c r="H262" s="141">
        <f t="shared" ca="1" si="97"/>
        <v>1.0029584</v>
      </c>
      <c r="I262" s="140">
        <f t="shared" si="87"/>
        <v>0.04</v>
      </c>
      <c r="J262" s="132">
        <f t="shared" si="88"/>
        <v>43598</v>
      </c>
      <c r="K262" s="123">
        <f t="shared" si="89"/>
        <v>12</v>
      </c>
      <c r="L262" s="142">
        <f t="shared" si="90"/>
        <v>12</v>
      </c>
      <c r="M262" s="143">
        <f t="shared" si="80"/>
        <v>1.001869398</v>
      </c>
      <c r="N262" s="143">
        <f t="shared" ca="1" si="81"/>
        <v>1.0048333279999999</v>
      </c>
      <c r="O262" s="142">
        <f t="shared" si="91"/>
        <v>0</v>
      </c>
      <c r="P262" s="141">
        <f t="shared" ca="1" si="82"/>
        <v>46.269448939999997</v>
      </c>
      <c r="Q262" s="144">
        <f t="shared" si="83"/>
        <v>0</v>
      </c>
      <c r="R262" s="141">
        <f t="shared" si="84"/>
        <v>0</v>
      </c>
      <c r="S262" s="145" t="str">
        <f t="shared" si="92"/>
        <v>A+J=</v>
      </c>
      <c r="T262" s="132">
        <f t="shared" si="93"/>
        <v>43628</v>
      </c>
      <c r="U262" s="3"/>
      <c r="V262" s="3"/>
      <c r="W262" s="119">
        <v>42408</v>
      </c>
      <c r="X262" s="56" t="s">
        <v>63</v>
      </c>
      <c r="Y262" s="23"/>
      <c r="Z262" s="1"/>
      <c r="AA262" s="43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138">
        <f t="shared" si="85"/>
        <v>43615</v>
      </c>
      <c r="B263" s="139">
        <f t="shared" ca="1" si="94"/>
        <v>9623.1353422499997</v>
      </c>
      <c r="C263" s="124">
        <f t="shared" si="86"/>
        <v>9573</v>
      </c>
      <c r="D263" s="140">
        <f ca="1">IF(A263&lt;$B$1,VLOOKUP(A263,[1]DI!$A$4:$B$15000,2,FALSE),0)</f>
        <v>6.4000000000000001E-2</v>
      </c>
      <c r="E263" s="141">
        <f t="shared" ca="1" si="95"/>
        <v>1.0002462000000001</v>
      </c>
      <c r="F263" s="141">
        <f ca="1">(TRUNC(PRODUCT($E$12:$E262),16))</f>
        <v>1.04273454141801</v>
      </c>
      <c r="G263" s="141">
        <f t="shared" ca="1" si="96"/>
        <v>1.03940290980554</v>
      </c>
      <c r="H263" s="141">
        <f t="shared" ca="1" si="97"/>
        <v>1.0032053299999999</v>
      </c>
      <c r="I263" s="140">
        <f t="shared" si="87"/>
        <v>0.04</v>
      </c>
      <c r="J263" s="132">
        <f t="shared" si="88"/>
        <v>43598</v>
      </c>
      <c r="K263" s="123">
        <f t="shared" si="89"/>
        <v>13</v>
      </c>
      <c r="L263" s="142">
        <f t="shared" si="90"/>
        <v>13</v>
      </c>
      <c r="M263" s="143">
        <f t="shared" si="80"/>
        <v>1.002025339</v>
      </c>
      <c r="N263" s="143">
        <f t="shared" ca="1" si="81"/>
        <v>1.0052371609999999</v>
      </c>
      <c r="O263" s="142">
        <f t="shared" si="91"/>
        <v>0</v>
      </c>
      <c r="P263" s="141">
        <f t="shared" ca="1" si="82"/>
        <v>50.135342250000001</v>
      </c>
      <c r="Q263" s="144">
        <f t="shared" si="83"/>
        <v>0</v>
      </c>
      <c r="R263" s="141">
        <f t="shared" si="84"/>
        <v>0</v>
      </c>
      <c r="S263" s="145" t="str">
        <f t="shared" si="92"/>
        <v>A+J=</v>
      </c>
      <c r="T263" s="132">
        <f t="shared" si="93"/>
        <v>43628</v>
      </c>
      <c r="U263" s="3"/>
      <c r="V263" s="3"/>
      <c r="W263" s="119">
        <v>42409</v>
      </c>
      <c r="X263" s="56" t="s">
        <v>63</v>
      </c>
      <c r="Y263" s="23"/>
      <c r="Z263" s="1"/>
      <c r="AA263" s="43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138">
        <f t="shared" si="85"/>
        <v>43616</v>
      </c>
      <c r="B264" s="139">
        <f t="shared" ca="1" si="94"/>
        <v>9627.0027768100008</v>
      </c>
      <c r="C264" s="124">
        <f t="shared" si="86"/>
        <v>9573</v>
      </c>
      <c r="D264" s="140">
        <f ca="1">IF(A264&lt;$B$1,VLOOKUP(A264,[1]DI!$A$4:$B$15000,2,FALSE),0)</f>
        <v>6.4000000000000001E-2</v>
      </c>
      <c r="E264" s="141">
        <f t="shared" ca="1" si="95"/>
        <v>1.0002462000000001</v>
      </c>
      <c r="F264" s="141">
        <f ca="1">(TRUNC(PRODUCT($E$12:$E263),16))</f>
        <v>1.0429912626621001</v>
      </c>
      <c r="G264" s="141">
        <f t="shared" ca="1" si="96"/>
        <v>1.03940290980554</v>
      </c>
      <c r="H264" s="141">
        <f t="shared" ca="1" si="97"/>
        <v>1.0034523200000001</v>
      </c>
      <c r="I264" s="140">
        <f t="shared" si="87"/>
        <v>0.04</v>
      </c>
      <c r="J264" s="132">
        <f t="shared" si="88"/>
        <v>43598</v>
      </c>
      <c r="K264" s="123">
        <f t="shared" si="89"/>
        <v>14</v>
      </c>
      <c r="L264" s="142">
        <f t="shared" si="90"/>
        <v>14</v>
      </c>
      <c r="M264" s="143">
        <f t="shared" si="80"/>
        <v>1.0021813040000001</v>
      </c>
      <c r="N264" s="143">
        <f t="shared" ca="1" si="81"/>
        <v>1.005641155</v>
      </c>
      <c r="O264" s="142">
        <f t="shared" si="91"/>
        <v>0</v>
      </c>
      <c r="P264" s="141">
        <f t="shared" ca="1" si="82"/>
        <v>54.00277681</v>
      </c>
      <c r="Q264" s="144">
        <f t="shared" si="83"/>
        <v>0</v>
      </c>
      <c r="R264" s="141">
        <f t="shared" si="84"/>
        <v>0</v>
      </c>
      <c r="S264" s="145" t="str">
        <f t="shared" si="92"/>
        <v>A+J=</v>
      </c>
      <c r="T264" s="132">
        <f t="shared" si="93"/>
        <v>43628</v>
      </c>
      <c r="U264" s="3"/>
      <c r="V264" s="3"/>
      <c r="W264" s="119">
        <v>42454</v>
      </c>
      <c r="X264" s="56" t="s">
        <v>64</v>
      </c>
      <c r="Y264" s="23"/>
      <c r="Z264" s="1"/>
      <c r="AA264" s="43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138">
        <f t="shared" si="85"/>
        <v>43617</v>
      </c>
      <c r="B265" s="139">
        <f t="shared" ca="1" si="94"/>
        <v>9630.8717526199998</v>
      </c>
      <c r="C265" s="124">
        <f t="shared" si="86"/>
        <v>9573</v>
      </c>
      <c r="D265" s="140">
        <f ca="1">IF(A265&lt;$B$1,VLOOKUP(A265,[1]DI!$A$4:$B$15000,2,FALSE),0)</f>
        <v>0</v>
      </c>
      <c r="E265" s="141">
        <f t="shared" ca="1" si="95"/>
        <v>1</v>
      </c>
      <c r="F265" s="141">
        <f ca="1">(TRUNC(PRODUCT($E$12:$E264),16))</f>
        <v>1.04324804711097</v>
      </c>
      <c r="G265" s="141">
        <f t="shared" ca="1" si="96"/>
        <v>1.03940290980554</v>
      </c>
      <c r="H265" s="141">
        <f t="shared" ca="1" si="97"/>
        <v>1.0036993700000001</v>
      </c>
      <c r="I265" s="140">
        <f t="shared" si="87"/>
        <v>0.04</v>
      </c>
      <c r="J265" s="132">
        <f t="shared" si="88"/>
        <v>43598</v>
      </c>
      <c r="K265" s="123">
        <f t="shared" si="89"/>
        <v>14</v>
      </c>
      <c r="L265" s="142">
        <f t="shared" si="90"/>
        <v>15</v>
      </c>
      <c r="M265" s="143">
        <f t="shared" si="80"/>
        <v>1.0023372930000001</v>
      </c>
      <c r="N265" s="143">
        <f t="shared" ca="1" si="81"/>
        <v>1.00604531</v>
      </c>
      <c r="O265" s="142">
        <f t="shared" si="91"/>
        <v>0</v>
      </c>
      <c r="P265" s="141">
        <f t="shared" ca="1" si="82"/>
        <v>57.871752620000002</v>
      </c>
      <c r="Q265" s="144">
        <f t="shared" si="83"/>
        <v>0</v>
      </c>
      <c r="R265" s="141">
        <f t="shared" si="84"/>
        <v>0</v>
      </c>
      <c r="S265" s="145" t="str">
        <f t="shared" si="92"/>
        <v>A+J=</v>
      </c>
      <c r="T265" s="132">
        <f t="shared" si="93"/>
        <v>43628</v>
      </c>
      <c r="U265" s="3"/>
      <c r="V265" s="3"/>
      <c r="W265" s="119">
        <v>42481</v>
      </c>
      <c r="X265" s="56" t="s">
        <v>65</v>
      </c>
      <c r="Y265" s="23"/>
      <c r="Z265" s="1"/>
      <c r="AA265" s="43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138">
        <f t="shared" si="85"/>
        <v>43618</v>
      </c>
      <c r="B266" s="139">
        <f t="shared" ca="1" si="94"/>
        <v>9630.8717526199998</v>
      </c>
      <c r="C266" s="124">
        <f t="shared" si="86"/>
        <v>9573</v>
      </c>
      <c r="D266" s="140">
        <f ca="1">IF(A266&lt;$B$1,VLOOKUP(A266,[1]DI!$A$4:$B$15000,2,FALSE),0)</f>
        <v>0</v>
      </c>
      <c r="E266" s="141">
        <f t="shared" ca="1" si="95"/>
        <v>1</v>
      </c>
      <c r="F266" s="141">
        <f ca="1">(TRUNC(PRODUCT($E$12:$E265),16))</f>
        <v>1.04324804711097</v>
      </c>
      <c r="G266" s="141">
        <f t="shared" ca="1" si="96"/>
        <v>1.03940290980554</v>
      </c>
      <c r="H266" s="141">
        <f t="shared" ca="1" si="97"/>
        <v>1.0036993700000001</v>
      </c>
      <c r="I266" s="140">
        <f t="shared" si="87"/>
        <v>0.04</v>
      </c>
      <c r="J266" s="132">
        <f t="shared" si="88"/>
        <v>43598</v>
      </c>
      <c r="K266" s="123">
        <f t="shared" si="89"/>
        <v>14</v>
      </c>
      <c r="L266" s="142">
        <f t="shared" si="90"/>
        <v>15</v>
      </c>
      <c r="M266" s="143">
        <f t="shared" si="80"/>
        <v>1.0023372930000001</v>
      </c>
      <c r="N266" s="143">
        <f t="shared" ca="1" si="81"/>
        <v>1.00604531</v>
      </c>
      <c r="O266" s="142">
        <f t="shared" si="91"/>
        <v>0</v>
      </c>
      <c r="P266" s="141">
        <f t="shared" ca="1" si="82"/>
        <v>57.871752620000002</v>
      </c>
      <c r="Q266" s="144">
        <f t="shared" si="83"/>
        <v>0</v>
      </c>
      <c r="R266" s="141">
        <f t="shared" si="84"/>
        <v>0</v>
      </c>
      <c r="S266" s="145" t="str">
        <f t="shared" si="92"/>
        <v>A+J=</v>
      </c>
      <c r="T266" s="132">
        <f t="shared" si="93"/>
        <v>43628</v>
      </c>
      <c r="U266" s="3"/>
      <c r="V266" s="3"/>
      <c r="W266" s="119">
        <v>42516</v>
      </c>
      <c r="X266" s="56" t="s">
        <v>67</v>
      </c>
      <c r="Y266" s="23"/>
      <c r="Z266" s="1"/>
      <c r="AA266" s="43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138">
        <f t="shared" si="85"/>
        <v>43619</v>
      </c>
      <c r="B267" s="139">
        <f t="shared" ca="1" si="94"/>
        <v>9630.8717526199998</v>
      </c>
      <c r="C267" s="124">
        <f t="shared" si="86"/>
        <v>9573</v>
      </c>
      <c r="D267" s="140">
        <f ca="1">IF(A267&lt;$B$1,VLOOKUP(A267,[1]DI!$A$4:$B$15000,2,FALSE),0)</f>
        <v>6.4000000000000001E-2</v>
      </c>
      <c r="E267" s="141">
        <f t="shared" ca="1" si="95"/>
        <v>1.0002462000000001</v>
      </c>
      <c r="F267" s="141">
        <f ca="1">(TRUNC(PRODUCT($E$12:$E266),16))</f>
        <v>1.04324804711097</v>
      </c>
      <c r="G267" s="141">
        <f t="shared" ca="1" si="96"/>
        <v>1.03940290980554</v>
      </c>
      <c r="H267" s="141">
        <f t="shared" ca="1" si="97"/>
        <v>1.0036993700000001</v>
      </c>
      <c r="I267" s="140">
        <f t="shared" si="87"/>
        <v>0.04</v>
      </c>
      <c r="J267" s="132">
        <f t="shared" si="88"/>
        <v>43598</v>
      </c>
      <c r="K267" s="123">
        <f t="shared" si="89"/>
        <v>15</v>
      </c>
      <c r="L267" s="142">
        <f t="shared" si="90"/>
        <v>15</v>
      </c>
      <c r="M267" s="143">
        <f t="shared" si="80"/>
        <v>1.0023372930000001</v>
      </c>
      <c r="N267" s="143">
        <f t="shared" ca="1" si="81"/>
        <v>1.00604531</v>
      </c>
      <c r="O267" s="142">
        <f t="shared" si="91"/>
        <v>0</v>
      </c>
      <c r="P267" s="141">
        <f t="shared" ca="1" si="82"/>
        <v>57.871752620000002</v>
      </c>
      <c r="Q267" s="144">
        <f t="shared" si="83"/>
        <v>0</v>
      </c>
      <c r="R267" s="141">
        <f t="shared" si="84"/>
        <v>0</v>
      </c>
      <c r="S267" s="145" t="str">
        <f t="shared" si="92"/>
        <v>A+J=</v>
      </c>
      <c r="T267" s="132">
        <f t="shared" si="93"/>
        <v>43628</v>
      </c>
      <c r="U267" s="3"/>
      <c r="V267" s="3"/>
      <c r="W267" s="119">
        <v>42620</v>
      </c>
      <c r="X267" s="56" t="s">
        <v>59</v>
      </c>
      <c r="Y267" s="23"/>
      <c r="Z267" s="1"/>
      <c r="AA267" s="43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138">
        <f t="shared" si="85"/>
        <v>43620</v>
      </c>
      <c r="B268" s="139">
        <f t="shared" ca="1" si="94"/>
        <v>9634.7422792699999</v>
      </c>
      <c r="C268" s="124">
        <f t="shared" si="86"/>
        <v>9573</v>
      </c>
      <c r="D268" s="140">
        <f ca="1">IF(A268&lt;$B$1,VLOOKUP(A268,[1]DI!$A$4:$B$15000,2,FALSE),0)</f>
        <v>6.4000000000000001E-2</v>
      </c>
      <c r="E268" s="141">
        <f t="shared" ca="1" si="95"/>
        <v>1.0002462000000001</v>
      </c>
      <c r="F268" s="141">
        <f ca="1">(TRUNC(PRODUCT($E$12:$E267),16))</f>
        <v>1.0435048947801699</v>
      </c>
      <c r="G268" s="141">
        <f t="shared" ca="1" si="96"/>
        <v>1.03940290980554</v>
      </c>
      <c r="H268" s="141">
        <f t="shared" ca="1" si="97"/>
        <v>1.00394648</v>
      </c>
      <c r="I268" s="140">
        <f t="shared" si="87"/>
        <v>0.04</v>
      </c>
      <c r="J268" s="132">
        <f t="shared" si="88"/>
        <v>43598</v>
      </c>
      <c r="K268" s="123">
        <f t="shared" si="89"/>
        <v>16</v>
      </c>
      <c r="L268" s="142">
        <f t="shared" si="90"/>
        <v>16</v>
      </c>
      <c r="M268" s="143">
        <f t="shared" ref="M268:M331" si="98">ROUND((I268+1)^(L268/252),9)</f>
        <v>1.0024933069999999</v>
      </c>
      <c r="N268" s="143">
        <f t="shared" ref="N268:N331" ca="1" si="99">ROUND(H268*M268,9)</f>
        <v>1.0064496270000001</v>
      </c>
      <c r="O268" s="142">
        <f t="shared" si="91"/>
        <v>0</v>
      </c>
      <c r="P268" s="141">
        <f t="shared" ref="P268:P331" ca="1" si="100">TRUNC(((N268-1)*C268),8)</f>
        <v>61.742279269999997</v>
      </c>
      <c r="Q268" s="144">
        <f t="shared" ref="Q268:Q331" si="101">IF($O268&gt;0,VLOOKUP($O268,$W$12:$AC$150,7),0)</f>
        <v>0</v>
      </c>
      <c r="R268" s="141">
        <f t="shared" ref="R268:R331" si="102">IF(Q268&gt;0,TRUNC(Q268*C$12,8),0)</f>
        <v>0</v>
      </c>
      <c r="S268" s="145" t="str">
        <f t="shared" si="92"/>
        <v>A+J=</v>
      </c>
      <c r="T268" s="132">
        <f t="shared" si="93"/>
        <v>43628</v>
      </c>
      <c r="U268" s="3"/>
      <c r="V268" s="3"/>
      <c r="W268" s="119">
        <v>42655</v>
      </c>
      <c r="X268" s="56" t="s">
        <v>76</v>
      </c>
      <c r="Y268" s="23"/>
      <c r="Z268" s="1"/>
      <c r="AA268" s="43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138">
        <f t="shared" ref="A269:A332" si="103">(A268+1)</f>
        <v>43621</v>
      </c>
      <c r="B269" s="139">
        <f t="shared" ca="1" si="94"/>
        <v>9638.6143471600008</v>
      </c>
      <c r="C269" s="124">
        <f t="shared" ref="C269:C332" si="104">(C268-R268)</f>
        <v>9573</v>
      </c>
      <c r="D269" s="140">
        <f ca="1">IF(A269&lt;$B$1,VLOOKUP(A269,[1]DI!$A$4:$B$15000,2,FALSE),0)</f>
        <v>6.4000000000000001E-2</v>
      </c>
      <c r="E269" s="141">
        <f t="shared" ca="1" si="95"/>
        <v>1.0002462000000001</v>
      </c>
      <c r="F269" s="141">
        <f ca="1">(TRUNC(PRODUCT($E$12:$E268),16))</f>
        <v>1.04376180568526</v>
      </c>
      <c r="G269" s="141">
        <f t="shared" ca="1" si="96"/>
        <v>1.03940290980554</v>
      </c>
      <c r="H269" s="141">
        <f t="shared" ca="1" si="97"/>
        <v>1.0041936499999999</v>
      </c>
      <c r="I269" s="140">
        <f t="shared" ref="I269:I332" si="105">I268</f>
        <v>0.04</v>
      </c>
      <c r="J269" s="132">
        <f t="shared" ref="J269:J332" si="106">IF(O268&gt;0,VLOOKUP(O268,W$12:AG$150,2),J268)</f>
        <v>43598</v>
      </c>
      <c r="K269" s="123">
        <f t="shared" ref="K269:K332" si="107">IF(A269&gt;J269,IF(NETWORKDAYS(J269,A269,$W$160:$W$544)-1=0,1,NETWORKDAYS(J269,A269,$W$160:$W$544)-1),0)</f>
        <v>17</v>
      </c>
      <c r="L269" s="142">
        <f t="shared" ref="L269:L332" si="108">IF(AND(K269=1,K268=1),1,IF(K269&gt;0,IF(K269=K268,K269+1,K269),0))</f>
        <v>17</v>
      </c>
      <c r="M269" s="143">
        <f t="shared" si="98"/>
        <v>1.002649345</v>
      </c>
      <c r="N269" s="143">
        <f t="shared" ca="1" si="99"/>
        <v>1.0068541049999999</v>
      </c>
      <c r="O269" s="142">
        <f t="shared" ref="O269:O332" si="109">IF(VLOOKUP(A269,X$12:AE$150,8)=VLOOKUP(A268,X$12:AE$150,8),0,VLOOKUP(A269,X$12:AE$150,8))</f>
        <v>0</v>
      </c>
      <c r="P269" s="141">
        <f t="shared" ca="1" si="100"/>
        <v>65.614347159999994</v>
      </c>
      <c r="Q269" s="144">
        <f t="shared" si="101"/>
        <v>0</v>
      </c>
      <c r="R269" s="141">
        <f t="shared" si="102"/>
        <v>0</v>
      </c>
      <c r="S269" s="145" t="str">
        <f t="shared" ref="S269:S332" si="110">IF(O268&gt;0,VLOOKUP(O268,W$12:AG$150,10),S268)</f>
        <v>A+J=</v>
      </c>
      <c r="T269" s="132">
        <f t="shared" ref="T269:T332" si="111">IF(O268&gt;0,VLOOKUP(O268,W$12:AG$150,11),T268)</f>
        <v>43628</v>
      </c>
      <c r="U269" s="3"/>
      <c r="V269" s="3"/>
      <c r="W269" s="119">
        <v>42676</v>
      </c>
      <c r="X269" s="56" t="s">
        <v>61</v>
      </c>
      <c r="Y269" s="23"/>
      <c r="Z269" s="1"/>
      <c r="AA269" s="43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138">
        <f t="shared" si="103"/>
        <v>43622</v>
      </c>
      <c r="B270" s="139">
        <f t="shared" ref="B270:B333" ca="1" si="112">IF(A270&lt;=TODAY(),C270+P270,IF(AND(A270&gt;TODAY(),A270&lt;=$B$1),IF(VLOOKUP(TODAY(),$A$10:$D$5000,4,FALSE)=0,"n.d",C270+P270),"n.d"))</f>
        <v>9642.4880711799997</v>
      </c>
      <c r="C270" s="124">
        <f t="shared" si="104"/>
        <v>9573</v>
      </c>
      <c r="D270" s="140">
        <f ca="1">IF(A270&lt;$B$1,VLOOKUP(A270,[1]DI!$A$4:$B$15000,2,FALSE),0)</f>
        <v>6.4000000000000001E-2</v>
      </c>
      <c r="E270" s="141">
        <f t="shared" ref="E270:E333" ca="1" si="113">ROUND(((1+D270)^(1/252)),8)</f>
        <v>1.0002462000000001</v>
      </c>
      <c r="F270" s="141">
        <f ca="1">(TRUNC(PRODUCT($E$12:$E269),16))</f>
        <v>1.0440187798418199</v>
      </c>
      <c r="G270" s="141">
        <f t="shared" ref="G270:G333" ca="1" si="114">IF(O269&gt;0,F269,G269)</f>
        <v>1.03940290980554</v>
      </c>
      <c r="H270" s="141">
        <f t="shared" ref="H270:H333" ca="1" si="115">ROUND(F270/G270,8)</f>
        <v>1.0044408899999999</v>
      </c>
      <c r="I270" s="140">
        <f t="shared" si="105"/>
        <v>0.04</v>
      </c>
      <c r="J270" s="132">
        <f t="shared" si="106"/>
        <v>43598</v>
      </c>
      <c r="K270" s="123">
        <f t="shared" si="107"/>
        <v>18</v>
      </c>
      <c r="L270" s="142">
        <f t="shared" si="108"/>
        <v>18</v>
      </c>
      <c r="M270" s="143">
        <f t="shared" si="98"/>
        <v>1.0028054070000001</v>
      </c>
      <c r="N270" s="143">
        <f t="shared" ca="1" si="99"/>
        <v>1.0072587559999999</v>
      </c>
      <c r="O270" s="142">
        <f t="shared" si="109"/>
        <v>0</v>
      </c>
      <c r="P270" s="141">
        <f t="shared" ca="1" si="100"/>
        <v>69.488071180000006</v>
      </c>
      <c r="Q270" s="144">
        <f t="shared" si="101"/>
        <v>0</v>
      </c>
      <c r="R270" s="141">
        <f t="shared" si="102"/>
        <v>0</v>
      </c>
      <c r="S270" s="145" t="str">
        <f t="shared" si="110"/>
        <v>A+J=</v>
      </c>
      <c r="T270" s="132">
        <f t="shared" si="111"/>
        <v>43628</v>
      </c>
      <c r="U270" s="3"/>
      <c r="V270" s="3"/>
      <c r="W270" s="119">
        <v>42689</v>
      </c>
      <c r="X270" s="56" t="s">
        <v>62</v>
      </c>
      <c r="Y270" s="23"/>
      <c r="Z270" s="1"/>
      <c r="AA270" s="43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138">
        <f t="shared" si="103"/>
        <v>43623</v>
      </c>
      <c r="B271" s="139">
        <f t="shared" ca="1" si="112"/>
        <v>9646.3632407299992</v>
      </c>
      <c r="C271" s="124">
        <f t="shared" si="104"/>
        <v>9573</v>
      </c>
      <c r="D271" s="140">
        <f ca="1">IF(A271&lt;$B$1,VLOOKUP(A271,[1]DI!$A$4:$B$15000,2,FALSE),0)</f>
        <v>6.4000000000000001E-2</v>
      </c>
      <c r="E271" s="141">
        <f t="shared" ca="1" si="113"/>
        <v>1.0002462000000001</v>
      </c>
      <c r="F271" s="141">
        <f ca="1">(TRUNC(PRODUCT($E$12:$E270),16))</f>
        <v>1.0442758172654201</v>
      </c>
      <c r="G271" s="141">
        <f t="shared" ca="1" si="114"/>
        <v>1.03940290980554</v>
      </c>
      <c r="H271" s="141">
        <f t="shared" ca="1" si="115"/>
        <v>1.00468818</v>
      </c>
      <c r="I271" s="140">
        <f t="shared" si="105"/>
        <v>0.04</v>
      </c>
      <c r="J271" s="132">
        <f t="shared" si="106"/>
        <v>43598</v>
      </c>
      <c r="K271" s="123">
        <f t="shared" si="107"/>
        <v>19</v>
      </c>
      <c r="L271" s="142">
        <f t="shared" si="108"/>
        <v>19</v>
      </c>
      <c r="M271" s="143">
        <f t="shared" si="98"/>
        <v>1.002961494</v>
      </c>
      <c r="N271" s="143">
        <f t="shared" ca="1" si="99"/>
        <v>1.007663558</v>
      </c>
      <c r="O271" s="142">
        <f t="shared" si="109"/>
        <v>0</v>
      </c>
      <c r="P271" s="141">
        <f t="shared" ca="1" si="100"/>
        <v>73.363240730000001</v>
      </c>
      <c r="Q271" s="144">
        <f t="shared" si="101"/>
        <v>0</v>
      </c>
      <c r="R271" s="141">
        <f t="shared" si="102"/>
        <v>0</v>
      </c>
      <c r="S271" s="145" t="str">
        <f t="shared" si="110"/>
        <v>A+J=</v>
      </c>
      <c r="T271" s="132">
        <f t="shared" si="111"/>
        <v>43628</v>
      </c>
      <c r="U271" s="3"/>
      <c r="V271" s="3"/>
      <c r="W271" s="120">
        <v>42793</v>
      </c>
      <c r="X271" s="57" t="s">
        <v>70</v>
      </c>
      <c r="Y271" s="23"/>
      <c r="Z271" s="1"/>
      <c r="AA271" s="43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138">
        <f t="shared" si="103"/>
        <v>43624</v>
      </c>
      <c r="B272" s="139">
        <f t="shared" ca="1" si="112"/>
        <v>9650.2399611000001</v>
      </c>
      <c r="C272" s="124">
        <f t="shared" si="104"/>
        <v>9573</v>
      </c>
      <c r="D272" s="140">
        <f ca="1">IF(A272&lt;$B$1,VLOOKUP(A272,[1]DI!$A$4:$B$15000,2,FALSE),0)</f>
        <v>0</v>
      </c>
      <c r="E272" s="141">
        <f t="shared" ca="1" si="113"/>
        <v>1</v>
      </c>
      <c r="F272" s="141">
        <f ca="1">(TRUNC(PRODUCT($E$12:$E271),16))</f>
        <v>1.0445329179716301</v>
      </c>
      <c r="G272" s="141">
        <f t="shared" ca="1" si="114"/>
        <v>1.03940290980554</v>
      </c>
      <c r="H272" s="141">
        <f t="shared" ca="1" si="115"/>
        <v>1.00493553</v>
      </c>
      <c r="I272" s="140">
        <f t="shared" si="105"/>
        <v>0.04</v>
      </c>
      <c r="J272" s="132">
        <f t="shared" si="106"/>
        <v>43598</v>
      </c>
      <c r="K272" s="123">
        <f t="shared" si="107"/>
        <v>19</v>
      </c>
      <c r="L272" s="142">
        <f t="shared" si="108"/>
        <v>20</v>
      </c>
      <c r="M272" s="143">
        <f t="shared" si="98"/>
        <v>1.0031176049999999</v>
      </c>
      <c r="N272" s="143">
        <f t="shared" ca="1" si="99"/>
        <v>1.0080685220000001</v>
      </c>
      <c r="O272" s="142">
        <f t="shared" si="109"/>
        <v>0</v>
      </c>
      <c r="P272" s="141">
        <f t="shared" ca="1" si="100"/>
        <v>77.239961100000002</v>
      </c>
      <c r="Q272" s="144">
        <f t="shared" si="101"/>
        <v>0</v>
      </c>
      <c r="R272" s="141">
        <f t="shared" si="102"/>
        <v>0</v>
      </c>
      <c r="S272" s="145" t="str">
        <f t="shared" si="110"/>
        <v>A+J=</v>
      </c>
      <c r="T272" s="132">
        <f t="shared" si="111"/>
        <v>43628</v>
      </c>
      <c r="U272" s="3"/>
      <c r="V272" s="3"/>
      <c r="W272" s="120">
        <v>42794</v>
      </c>
      <c r="X272" s="57" t="s">
        <v>70</v>
      </c>
      <c r="Y272" s="23"/>
      <c r="Z272" s="1"/>
      <c r="AA272" s="43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138">
        <f t="shared" si="103"/>
        <v>43625</v>
      </c>
      <c r="B273" s="139">
        <f t="shared" ca="1" si="112"/>
        <v>9650.2399611000001</v>
      </c>
      <c r="C273" s="124">
        <f t="shared" si="104"/>
        <v>9573</v>
      </c>
      <c r="D273" s="140">
        <f ca="1">IF(A273&lt;$B$1,VLOOKUP(A273,[1]DI!$A$4:$B$15000,2,FALSE),0)</f>
        <v>0</v>
      </c>
      <c r="E273" s="141">
        <f t="shared" ca="1" si="113"/>
        <v>1</v>
      </c>
      <c r="F273" s="141">
        <f ca="1">(TRUNC(PRODUCT($E$12:$E272),16))</f>
        <v>1.0445329179716301</v>
      </c>
      <c r="G273" s="141">
        <f t="shared" ca="1" si="114"/>
        <v>1.03940290980554</v>
      </c>
      <c r="H273" s="141">
        <f t="shared" ca="1" si="115"/>
        <v>1.00493553</v>
      </c>
      <c r="I273" s="140">
        <f t="shared" si="105"/>
        <v>0.04</v>
      </c>
      <c r="J273" s="132">
        <f t="shared" si="106"/>
        <v>43598</v>
      </c>
      <c r="K273" s="123">
        <f t="shared" si="107"/>
        <v>19</v>
      </c>
      <c r="L273" s="142">
        <f t="shared" si="108"/>
        <v>20</v>
      </c>
      <c r="M273" s="143">
        <f t="shared" si="98"/>
        <v>1.0031176049999999</v>
      </c>
      <c r="N273" s="143">
        <f t="shared" ca="1" si="99"/>
        <v>1.0080685220000001</v>
      </c>
      <c r="O273" s="142">
        <f t="shared" si="109"/>
        <v>0</v>
      </c>
      <c r="P273" s="141">
        <f t="shared" ca="1" si="100"/>
        <v>77.239961100000002</v>
      </c>
      <c r="Q273" s="144">
        <f t="shared" si="101"/>
        <v>0</v>
      </c>
      <c r="R273" s="141">
        <f t="shared" si="102"/>
        <v>0</v>
      </c>
      <c r="S273" s="145" t="str">
        <f t="shared" si="110"/>
        <v>A+J=</v>
      </c>
      <c r="T273" s="132">
        <f t="shared" si="111"/>
        <v>43628</v>
      </c>
      <c r="U273" s="3"/>
      <c r="V273" s="3"/>
      <c r="W273" s="120">
        <v>42839</v>
      </c>
      <c r="X273" s="57" t="s">
        <v>78</v>
      </c>
      <c r="Y273" s="23"/>
      <c r="Z273" s="1"/>
      <c r="AA273" s="43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138">
        <f t="shared" si="103"/>
        <v>43626</v>
      </c>
      <c r="B274" s="139">
        <f t="shared" ca="1" si="112"/>
        <v>9650.2399611000001</v>
      </c>
      <c r="C274" s="124">
        <f t="shared" si="104"/>
        <v>9573</v>
      </c>
      <c r="D274" s="140">
        <f ca="1">IF(A274&lt;$B$1,VLOOKUP(A274,[1]DI!$A$4:$B$15000,2,FALSE),0)</f>
        <v>6.4000000000000001E-2</v>
      </c>
      <c r="E274" s="141">
        <f t="shared" ca="1" si="113"/>
        <v>1.0002462000000001</v>
      </c>
      <c r="F274" s="141">
        <f ca="1">(TRUNC(PRODUCT($E$12:$E273),16))</f>
        <v>1.0445329179716301</v>
      </c>
      <c r="G274" s="141">
        <f t="shared" ca="1" si="114"/>
        <v>1.03940290980554</v>
      </c>
      <c r="H274" s="141">
        <f t="shared" ca="1" si="115"/>
        <v>1.00493553</v>
      </c>
      <c r="I274" s="140">
        <f t="shared" si="105"/>
        <v>0.04</v>
      </c>
      <c r="J274" s="132">
        <f t="shared" si="106"/>
        <v>43598</v>
      </c>
      <c r="K274" s="123">
        <f t="shared" si="107"/>
        <v>20</v>
      </c>
      <c r="L274" s="142">
        <f t="shared" si="108"/>
        <v>20</v>
      </c>
      <c r="M274" s="143">
        <f t="shared" si="98"/>
        <v>1.0031176049999999</v>
      </c>
      <c r="N274" s="143">
        <f t="shared" ca="1" si="99"/>
        <v>1.0080685220000001</v>
      </c>
      <c r="O274" s="142">
        <f t="shared" si="109"/>
        <v>0</v>
      </c>
      <c r="P274" s="141">
        <f t="shared" ca="1" si="100"/>
        <v>77.239961100000002</v>
      </c>
      <c r="Q274" s="144">
        <f t="shared" si="101"/>
        <v>0</v>
      </c>
      <c r="R274" s="141">
        <f t="shared" si="102"/>
        <v>0</v>
      </c>
      <c r="S274" s="145" t="str">
        <f t="shared" si="110"/>
        <v>A+J=</v>
      </c>
      <c r="T274" s="132">
        <f t="shared" si="111"/>
        <v>43628</v>
      </c>
      <c r="U274" s="3"/>
      <c r="V274" s="3"/>
      <c r="W274" s="120">
        <v>42846</v>
      </c>
      <c r="X274" s="57" t="s">
        <v>72</v>
      </c>
      <c r="Y274" s="23"/>
      <c r="Z274" s="1"/>
      <c r="AA274" s="43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138">
        <f t="shared" si="103"/>
        <v>43627</v>
      </c>
      <c r="B275" s="139">
        <f t="shared" ca="1" si="112"/>
        <v>9654.1183280299992</v>
      </c>
      <c r="C275" s="124">
        <f t="shared" si="104"/>
        <v>9573</v>
      </c>
      <c r="D275" s="140">
        <f ca="1">IF(A275&lt;$B$1,VLOOKUP(A275,[1]DI!$A$4:$B$15000,2,FALSE),0)</f>
        <v>6.4000000000000001E-2</v>
      </c>
      <c r="E275" s="141">
        <f t="shared" ca="1" si="113"/>
        <v>1.0002462000000001</v>
      </c>
      <c r="F275" s="141">
        <f ca="1">(TRUNC(PRODUCT($E$12:$E274),16))</f>
        <v>1.0447900819760401</v>
      </c>
      <c r="G275" s="141">
        <f t="shared" ca="1" si="114"/>
        <v>1.03940290980554</v>
      </c>
      <c r="H275" s="141">
        <f t="shared" ca="1" si="115"/>
        <v>1.00518295</v>
      </c>
      <c r="I275" s="140">
        <f t="shared" si="105"/>
        <v>0.04</v>
      </c>
      <c r="J275" s="132">
        <f t="shared" si="106"/>
        <v>43598</v>
      </c>
      <c r="K275" s="123">
        <f t="shared" si="107"/>
        <v>21</v>
      </c>
      <c r="L275" s="142">
        <f t="shared" si="108"/>
        <v>21</v>
      </c>
      <c r="M275" s="143">
        <f t="shared" si="98"/>
        <v>1.00327374</v>
      </c>
      <c r="N275" s="143">
        <f t="shared" ca="1" si="99"/>
        <v>1.008473658</v>
      </c>
      <c r="O275" s="142">
        <f t="shared" si="109"/>
        <v>0</v>
      </c>
      <c r="P275" s="141">
        <f t="shared" ca="1" si="100"/>
        <v>81.118328030000001</v>
      </c>
      <c r="Q275" s="144">
        <f t="shared" si="101"/>
        <v>0</v>
      </c>
      <c r="R275" s="141">
        <f t="shared" si="102"/>
        <v>0</v>
      </c>
      <c r="S275" s="145" t="str">
        <f t="shared" si="110"/>
        <v>A+J=</v>
      </c>
      <c r="T275" s="132">
        <f t="shared" si="111"/>
        <v>43628</v>
      </c>
      <c r="U275" s="3"/>
      <c r="V275" s="3"/>
      <c r="W275" s="120">
        <v>42856</v>
      </c>
      <c r="X275" s="57" t="s">
        <v>79</v>
      </c>
      <c r="Y275" s="23"/>
      <c r="Z275" s="1"/>
      <c r="AA275" s="43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138">
        <f t="shared" si="103"/>
        <v>43628</v>
      </c>
      <c r="B276" s="139">
        <f t="shared" ca="1" si="112"/>
        <v>9657.9981404800001</v>
      </c>
      <c r="C276" s="124">
        <f t="shared" si="104"/>
        <v>9573</v>
      </c>
      <c r="D276" s="140">
        <f ca="1">IF(A276&lt;$B$1,VLOOKUP(A276,[1]DI!$A$4:$B$15000,2,FALSE),0)</f>
        <v>6.4000000000000001E-2</v>
      </c>
      <c r="E276" s="141">
        <f t="shared" ca="1" si="113"/>
        <v>1.0002462000000001</v>
      </c>
      <c r="F276" s="141">
        <f ca="1">(TRUNC(PRODUCT($E$12:$E275),16))</f>
        <v>1.0450473092942201</v>
      </c>
      <c r="G276" s="141">
        <f t="shared" ca="1" si="114"/>
        <v>1.03940290980554</v>
      </c>
      <c r="H276" s="141">
        <f t="shared" ca="1" si="115"/>
        <v>1.0054304199999999</v>
      </c>
      <c r="I276" s="140">
        <f t="shared" si="105"/>
        <v>0.04</v>
      </c>
      <c r="J276" s="132">
        <f t="shared" si="106"/>
        <v>43598</v>
      </c>
      <c r="K276" s="123">
        <f t="shared" si="107"/>
        <v>22</v>
      </c>
      <c r="L276" s="142">
        <f t="shared" si="108"/>
        <v>22</v>
      </c>
      <c r="M276" s="143">
        <f t="shared" si="98"/>
        <v>1.0034298989999999</v>
      </c>
      <c r="N276" s="143">
        <f t="shared" ca="1" si="99"/>
        <v>1.008878945</v>
      </c>
      <c r="O276" s="142">
        <f t="shared" si="109"/>
        <v>11</v>
      </c>
      <c r="P276" s="141">
        <f t="shared" ca="1" si="100"/>
        <v>84.998140480000004</v>
      </c>
      <c r="Q276" s="144">
        <f t="shared" si="101"/>
        <v>6.1000000000000004E-3</v>
      </c>
      <c r="R276" s="141">
        <f t="shared" si="102"/>
        <v>61</v>
      </c>
      <c r="S276" s="145" t="str">
        <f t="shared" si="110"/>
        <v>A+J=</v>
      </c>
      <c r="T276" s="132">
        <f t="shared" si="111"/>
        <v>43628</v>
      </c>
      <c r="U276" s="3"/>
      <c r="V276" s="3"/>
      <c r="W276" s="120">
        <v>42901</v>
      </c>
      <c r="X276" s="57" t="s">
        <v>80</v>
      </c>
      <c r="Y276" s="23"/>
      <c r="Z276" s="1"/>
      <c r="AA276" s="43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138">
        <f t="shared" si="103"/>
        <v>43629</v>
      </c>
      <c r="B277" s="139">
        <f t="shared" ca="1" si="112"/>
        <v>9515.8227586499997</v>
      </c>
      <c r="C277" s="124">
        <f t="shared" si="104"/>
        <v>9512</v>
      </c>
      <c r="D277" s="140">
        <f ca="1">IF(A277&lt;$B$1,VLOOKUP(A277,[1]DI!$A$4:$B$15000,2,FALSE),0)</f>
        <v>6.4000000000000001E-2</v>
      </c>
      <c r="E277" s="141">
        <f t="shared" ca="1" si="113"/>
        <v>1.0002462000000001</v>
      </c>
      <c r="F277" s="141">
        <f ca="1">(TRUNC(PRODUCT($E$12:$E276),16))</f>
        <v>1.0453045999417701</v>
      </c>
      <c r="G277" s="141">
        <f t="shared" ca="1" si="114"/>
        <v>1.0450473092942201</v>
      </c>
      <c r="H277" s="141">
        <f t="shared" ca="1" si="115"/>
        <v>1.0002462000000001</v>
      </c>
      <c r="I277" s="140">
        <f t="shared" si="105"/>
        <v>0.04</v>
      </c>
      <c r="J277" s="132">
        <f t="shared" si="106"/>
        <v>43628</v>
      </c>
      <c r="K277" s="123">
        <f t="shared" si="107"/>
        <v>1</v>
      </c>
      <c r="L277" s="142">
        <f t="shared" si="108"/>
        <v>1</v>
      </c>
      <c r="M277" s="143">
        <f t="shared" si="98"/>
        <v>1.00015565</v>
      </c>
      <c r="N277" s="143">
        <f t="shared" ca="1" si="99"/>
        <v>1.0004018880000001</v>
      </c>
      <c r="O277" s="142">
        <f t="shared" si="109"/>
        <v>0</v>
      </c>
      <c r="P277" s="141">
        <f t="shared" ca="1" si="100"/>
        <v>3.8227586499999999</v>
      </c>
      <c r="Q277" s="144">
        <f t="shared" si="101"/>
        <v>0</v>
      </c>
      <c r="R277" s="141">
        <f t="shared" si="102"/>
        <v>0</v>
      </c>
      <c r="S277" s="145" t="str">
        <f t="shared" si="110"/>
        <v>A+J=</v>
      </c>
      <c r="T277" s="132">
        <f t="shared" si="111"/>
        <v>43658</v>
      </c>
      <c r="U277" s="3"/>
      <c r="V277" s="3"/>
      <c r="W277" s="120">
        <v>42985</v>
      </c>
      <c r="X277" s="57" t="s">
        <v>81</v>
      </c>
      <c r="Y277" s="23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138">
        <f t="shared" si="103"/>
        <v>43630</v>
      </c>
      <c r="B278" s="139">
        <f t="shared" ca="1" si="112"/>
        <v>9519.6470487400002</v>
      </c>
      <c r="C278" s="124">
        <f t="shared" si="104"/>
        <v>9512</v>
      </c>
      <c r="D278" s="140">
        <f ca="1">IF(A278&lt;$B$1,VLOOKUP(A278,[1]DI!$A$4:$B$15000,2,FALSE),0)</f>
        <v>6.4000000000000001E-2</v>
      </c>
      <c r="E278" s="141">
        <f t="shared" ca="1" si="113"/>
        <v>1.0002462000000001</v>
      </c>
      <c r="F278" s="141">
        <f ca="1">(TRUNC(PRODUCT($E$12:$E277),16))</f>
        <v>1.04556195393427</v>
      </c>
      <c r="G278" s="141">
        <f t="shared" ca="1" si="114"/>
        <v>1.0450473092942201</v>
      </c>
      <c r="H278" s="141">
        <f t="shared" ca="1" si="115"/>
        <v>1.00049246</v>
      </c>
      <c r="I278" s="140">
        <f t="shared" si="105"/>
        <v>0.04</v>
      </c>
      <c r="J278" s="132">
        <f t="shared" si="106"/>
        <v>43628</v>
      </c>
      <c r="K278" s="123">
        <f t="shared" si="107"/>
        <v>2</v>
      </c>
      <c r="L278" s="142">
        <f t="shared" si="108"/>
        <v>2</v>
      </c>
      <c r="M278" s="143">
        <f t="shared" si="98"/>
        <v>1.0003113239999999</v>
      </c>
      <c r="N278" s="143">
        <f t="shared" ca="1" si="99"/>
        <v>1.0008039369999999</v>
      </c>
      <c r="O278" s="142">
        <f t="shared" si="109"/>
        <v>0</v>
      </c>
      <c r="P278" s="141">
        <f t="shared" ca="1" si="100"/>
        <v>7.6470487399999998</v>
      </c>
      <c r="Q278" s="144">
        <f t="shared" si="101"/>
        <v>0</v>
      </c>
      <c r="R278" s="141">
        <f t="shared" si="102"/>
        <v>0</v>
      </c>
      <c r="S278" s="145" t="str">
        <f t="shared" si="110"/>
        <v>A+J=</v>
      </c>
      <c r="T278" s="132">
        <f t="shared" si="111"/>
        <v>43658</v>
      </c>
      <c r="U278" s="3"/>
      <c r="V278" s="3"/>
      <c r="W278" s="120">
        <v>43020</v>
      </c>
      <c r="X278" s="56" t="s">
        <v>76</v>
      </c>
      <c r="Y278" s="23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138">
        <f t="shared" si="103"/>
        <v>43631</v>
      </c>
      <c r="B279" s="139">
        <f t="shared" ca="1" si="112"/>
        <v>9523.4728702600005</v>
      </c>
      <c r="C279" s="124">
        <f t="shared" si="104"/>
        <v>9512</v>
      </c>
      <c r="D279" s="140">
        <f ca="1">IF(A279&lt;$B$1,VLOOKUP(A279,[1]DI!$A$4:$B$15000,2,FALSE),0)</f>
        <v>0</v>
      </c>
      <c r="E279" s="141">
        <f t="shared" ca="1" si="113"/>
        <v>1</v>
      </c>
      <c r="F279" s="141">
        <f ca="1">(TRUNC(PRODUCT($E$12:$E278),16))</f>
        <v>1.04581937128733</v>
      </c>
      <c r="G279" s="141">
        <f t="shared" ca="1" si="114"/>
        <v>1.0450473092942201</v>
      </c>
      <c r="H279" s="141">
        <f t="shared" ca="1" si="115"/>
        <v>1.00073878</v>
      </c>
      <c r="I279" s="140">
        <f t="shared" si="105"/>
        <v>0.04</v>
      </c>
      <c r="J279" s="132">
        <f t="shared" si="106"/>
        <v>43628</v>
      </c>
      <c r="K279" s="123">
        <f t="shared" si="107"/>
        <v>2</v>
      </c>
      <c r="L279" s="142">
        <f t="shared" si="108"/>
        <v>3</v>
      </c>
      <c r="M279" s="143">
        <f t="shared" si="98"/>
        <v>1.000467022</v>
      </c>
      <c r="N279" s="143">
        <f t="shared" ca="1" si="99"/>
        <v>1.001206147</v>
      </c>
      <c r="O279" s="142">
        <f t="shared" si="109"/>
        <v>0</v>
      </c>
      <c r="P279" s="141">
        <f t="shared" ca="1" si="100"/>
        <v>11.472870260000001</v>
      </c>
      <c r="Q279" s="144">
        <f t="shared" si="101"/>
        <v>0</v>
      </c>
      <c r="R279" s="141">
        <f t="shared" si="102"/>
        <v>0</v>
      </c>
      <c r="S279" s="145" t="str">
        <f t="shared" si="110"/>
        <v>A+J=</v>
      </c>
      <c r="T279" s="132">
        <f t="shared" si="111"/>
        <v>43658</v>
      </c>
      <c r="U279" s="3"/>
      <c r="V279" s="3"/>
      <c r="W279" s="120">
        <v>43041</v>
      </c>
      <c r="X279" s="57" t="s">
        <v>82</v>
      </c>
      <c r="Y279" s="23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138">
        <f t="shared" si="103"/>
        <v>43632</v>
      </c>
      <c r="B280" s="139">
        <f t="shared" ca="1" si="112"/>
        <v>9523.4728702600005</v>
      </c>
      <c r="C280" s="124">
        <f t="shared" si="104"/>
        <v>9512</v>
      </c>
      <c r="D280" s="140">
        <f ca="1">IF(A280&lt;$B$1,VLOOKUP(A280,[1]DI!$A$4:$B$15000,2,FALSE),0)</f>
        <v>0</v>
      </c>
      <c r="E280" s="141">
        <f t="shared" ca="1" si="113"/>
        <v>1</v>
      </c>
      <c r="F280" s="141">
        <f ca="1">(TRUNC(PRODUCT($E$12:$E279),16))</f>
        <v>1.04581937128733</v>
      </c>
      <c r="G280" s="141">
        <f t="shared" ca="1" si="114"/>
        <v>1.0450473092942201</v>
      </c>
      <c r="H280" s="141">
        <f t="shared" ca="1" si="115"/>
        <v>1.00073878</v>
      </c>
      <c r="I280" s="140">
        <f t="shared" si="105"/>
        <v>0.04</v>
      </c>
      <c r="J280" s="132">
        <f t="shared" si="106"/>
        <v>43628</v>
      </c>
      <c r="K280" s="123">
        <f t="shared" si="107"/>
        <v>2</v>
      </c>
      <c r="L280" s="142">
        <f t="shared" si="108"/>
        <v>3</v>
      </c>
      <c r="M280" s="143">
        <f t="shared" si="98"/>
        <v>1.000467022</v>
      </c>
      <c r="N280" s="143">
        <f t="shared" ca="1" si="99"/>
        <v>1.001206147</v>
      </c>
      <c r="O280" s="142">
        <f t="shared" si="109"/>
        <v>0</v>
      </c>
      <c r="P280" s="141">
        <f t="shared" ca="1" si="100"/>
        <v>11.472870260000001</v>
      </c>
      <c r="Q280" s="144">
        <f t="shared" si="101"/>
        <v>0</v>
      </c>
      <c r="R280" s="141">
        <f t="shared" si="102"/>
        <v>0</v>
      </c>
      <c r="S280" s="145" t="str">
        <f t="shared" si="110"/>
        <v>A+J=</v>
      </c>
      <c r="T280" s="132">
        <f t="shared" si="111"/>
        <v>43658</v>
      </c>
      <c r="U280" s="3"/>
      <c r="V280" s="3"/>
      <c r="W280" s="120">
        <v>43054</v>
      </c>
      <c r="X280" s="57" t="s">
        <v>83</v>
      </c>
      <c r="Y280" s="23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138">
        <f t="shared" si="103"/>
        <v>43633</v>
      </c>
      <c r="B281" s="139">
        <f t="shared" ca="1" si="112"/>
        <v>9523.4728702600005</v>
      </c>
      <c r="C281" s="124">
        <f t="shared" si="104"/>
        <v>9512</v>
      </c>
      <c r="D281" s="140">
        <f ca="1">IF(A281&lt;$B$1,VLOOKUP(A281,[1]DI!$A$4:$B$15000,2,FALSE),0)</f>
        <v>6.4000000000000001E-2</v>
      </c>
      <c r="E281" s="141">
        <f t="shared" ca="1" si="113"/>
        <v>1.0002462000000001</v>
      </c>
      <c r="F281" s="141">
        <f ca="1">(TRUNC(PRODUCT($E$12:$E280),16))</f>
        <v>1.04581937128733</v>
      </c>
      <c r="G281" s="141">
        <f t="shared" ca="1" si="114"/>
        <v>1.0450473092942201</v>
      </c>
      <c r="H281" s="141">
        <f t="shared" ca="1" si="115"/>
        <v>1.00073878</v>
      </c>
      <c r="I281" s="140">
        <f t="shared" si="105"/>
        <v>0.04</v>
      </c>
      <c r="J281" s="132">
        <f t="shared" si="106"/>
        <v>43628</v>
      </c>
      <c r="K281" s="123">
        <f t="shared" si="107"/>
        <v>3</v>
      </c>
      <c r="L281" s="142">
        <f t="shared" si="108"/>
        <v>3</v>
      </c>
      <c r="M281" s="143">
        <f t="shared" si="98"/>
        <v>1.000467022</v>
      </c>
      <c r="N281" s="143">
        <f t="shared" ca="1" si="99"/>
        <v>1.001206147</v>
      </c>
      <c r="O281" s="142">
        <f t="shared" si="109"/>
        <v>0</v>
      </c>
      <c r="P281" s="141">
        <f t="shared" ca="1" si="100"/>
        <v>11.472870260000001</v>
      </c>
      <c r="Q281" s="144">
        <f t="shared" si="101"/>
        <v>0</v>
      </c>
      <c r="R281" s="141">
        <f t="shared" si="102"/>
        <v>0</v>
      </c>
      <c r="S281" s="145" t="str">
        <f t="shared" si="110"/>
        <v>A+J=</v>
      </c>
      <c r="T281" s="132">
        <f t="shared" si="111"/>
        <v>43658</v>
      </c>
      <c r="U281" s="3"/>
      <c r="V281" s="3"/>
      <c r="W281" s="120">
        <v>43094</v>
      </c>
      <c r="X281" s="57" t="s">
        <v>84</v>
      </c>
      <c r="Y281" s="23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138">
        <f t="shared" si="103"/>
        <v>43634</v>
      </c>
      <c r="B282" s="139">
        <f t="shared" ca="1" si="112"/>
        <v>9527.3002327199993</v>
      </c>
      <c r="C282" s="124">
        <f t="shared" si="104"/>
        <v>9512</v>
      </c>
      <c r="D282" s="140">
        <f ca="1">IF(A282&lt;$B$1,VLOOKUP(A282,[1]DI!$A$4:$B$15000,2,FALSE),0)</f>
        <v>6.4000000000000001E-2</v>
      </c>
      <c r="E282" s="141">
        <f t="shared" ca="1" si="113"/>
        <v>1.0002462000000001</v>
      </c>
      <c r="F282" s="141">
        <f ca="1">(TRUNC(PRODUCT($E$12:$E281),16))</f>
        <v>1.04607685201654</v>
      </c>
      <c r="G282" s="141">
        <f t="shared" ca="1" si="114"/>
        <v>1.0450473092942201</v>
      </c>
      <c r="H282" s="141">
        <f t="shared" ca="1" si="115"/>
        <v>1.0009851599999999</v>
      </c>
      <c r="I282" s="140">
        <f t="shared" si="105"/>
        <v>0.04</v>
      </c>
      <c r="J282" s="132">
        <f t="shared" si="106"/>
        <v>43628</v>
      </c>
      <c r="K282" s="123">
        <f t="shared" si="107"/>
        <v>4</v>
      </c>
      <c r="L282" s="142">
        <f t="shared" si="108"/>
        <v>4</v>
      </c>
      <c r="M282" s="143">
        <f t="shared" si="98"/>
        <v>1.000622745</v>
      </c>
      <c r="N282" s="143">
        <f t="shared" ca="1" si="99"/>
        <v>1.0016085189999999</v>
      </c>
      <c r="O282" s="142">
        <f t="shared" si="109"/>
        <v>0</v>
      </c>
      <c r="P282" s="141">
        <f t="shared" ca="1" si="100"/>
        <v>15.30023272</v>
      </c>
      <c r="Q282" s="144">
        <f t="shared" si="101"/>
        <v>0</v>
      </c>
      <c r="R282" s="141">
        <f t="shared" si="102"/>
        <v>0</v>
      </c>
      <c r="S282" s="145" t="str">
        <f t="shared" si="110"/>
        <v>A+J=</v>
      </c>
      <c r="T282" s="132">
        <f t="shared" si="111"/>
        <v>43658</v>
      </c>
      <c r="U282" s="3"/>
      <c r="V282" s="3"/>
      <c r="W282" s="120">
        <v>43101</v>
      </c>
      <c r="X282" s="57" t="s">
        <v>85</v>
      </c>
      <c r="Y282" s="23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138">
        <f t="shared" si="103"/>
        <v>43635</v>
      </c>
      <c r="B283" s="139">
        <f t="shared" ca="1" si="112"/>
        <v>9531.1292122300001</v>
      </c>
      <c r="C283" s="124">
        <f t="shared" si="104"/>
        <v>9512</v>
      </c>
      <c r="D283" s="140">
        <f ca="1">IF(A283&lt;$B$1,VLOOKUP(A283,[1]DI!$A$4:$B$15000,2,FALSE),0)</f>
        <v>6.4000000000000001E-2</v>
      </c>
      <c r="E283" s="141">
        <f t="shared" ca="1" si="113"/>
        <v>1.0002462000000001</v>
      </c>
      <c r="F283" s="141">
        <f ca="1">(TRUNC(PRODUCT($E$12:$E282),16))</f>
        <v>1.04633439613751</v>
      </c>
      <c r="G283" s="141">
        <f t="shared" ca="1" si="114"/>
        <v>1.0450473092942201</v>
      </c>
      <c r="H283" s="141">
        <f t="shared" ca="1" si="115"/>
        <v>1.00123161</v>
      </c>
      <c r="I283" s="140">
        <f t="shared" si="105"/>
        <v>0.04</v>
      </c>
      <c r="J283" s="132">
        <f t="shared" si="106"/>
        <v>43628</v>
      </c>
      <c r="K283" s="123">
        <f t="shared" si="107"/>
        <v>5</v>
      </c>
      <c r="L283" s="142">
        <f t="shared" si="108"/>
        <v>5</v>
      </c>
      <c r="M283" s="143">
        <f t="shared" si="98"/>
        <v>1.000778492</v>
      </c>
      <c r="N283" s="143">
        <f t="shared" ca="1" si="99"/>
        <v>1.0020110609999999</v>
      </c>
      <c r="O283" s="142">
        <f t="shared" si="109"/>
        <v>0</v>
      </c>
      <c r="P283" s="141">
        <f t="shared" ca="1" si="100"/>
        <v>19.12921223</v>
      </c>
      <c r="Q283" s="144">
        <f t="shared" si="101"/>
        <v>0</v>
      </c>
      <c r="R283" s="141">
        <f t="shared" si="102"/>
        <v>0</v>
      </c>
      <c r="S283" s="145" t="str">
        <f t="shared" si="110"/>
        <v>A+J=</v>
      </c>
      <c r="T283" s="132">
        <f t="shared" si="111"/>
        <v>43658</v>
      </c>
      <c r="U283" s="3"/>
      <c r="V283" s="3"/>
      <c r="W283" s="120">
        <v>43143</v>
      </c>
      <c r="X283" s="57" t="s">
        <v>70</v>
      </c>
      <c r="Y283" s="23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138">
        <f t="shared" si="103"/>
        <v>43636</v>
      </c>
      <c r="B284" s="139">
        <f t="shared" ca="1" si="112"/>
        <v>9534.9596280400001</v>
      </c>
      <c r="C284" s="124">
        <f t="shared" si="104"/>
        <v>9512</v>
      </c>
      <c r="D284" s="140">
        <f ca="1">IF(A284&lt;$B$1,VLOOKUP(A284,[1]DI!$A$4:$B$15000,2,FALSE),0)</f>
        <v>0</v>
      </c>
      <c r="E284" s="141">
        <f t="shared" ca="1" si="113"/>
        <v>1</v>
      </c>
      <c r="F284" s="141">
        <f ca="1">(TRUNC(PRODUCT($E$12:$E283),16))</f>
        <v>1.04659200366584</v>
      </c>
      <c r="G284" s="141">
        <f t="shared" ca="1" si="114"/>
        <v>1.0450473092942201</v>
      </c>
      <c r="H284" s="141">
        <f t="shared" ca="1" si="115"/>
        <v>1.0014781100000001</v>
      </c>
      <c r="I284" s="140">
        <f t="shared" si="105"/>
        <v>0.04</v>
      </c>
      <c r="J284" s="132">
        <f t="shared" si="106"/>
        <v>43628</v>
      </c>
      <c r="K284" s="123">
        <f t="shared" si="107"/>
        <v>5</v>
      </c>
      <c r="L284" s="142">
        <f t="shared" si="108"/>
        <v>6</v>
      </c>
      <c r="M284" s="143">
        <f t="shared" si="98"/>
        <v>1.000934263</v>
      </c>
      <c r="N284" s="143">
        <f t="shared" ca="1" si="99"/>
        <v>1.002413754</v>
      </c>
      <c r="O284" s="142">
        <f t="shared" si="109"/>
        <v>0</v>
      </c>
      <c r="P284" s="141">
        <f t="shared" ca="1" si="100"/>
        <v>22.959628039999998</v>
      </c>
      <c r="Q284" s="144">
        <f t="shared" si="101"/>
        <v>0</v>
      </c>
      <c r="R284" s="141">
        <f t="shared" si="102"/>
        <v>0</v>
      </c>
      <c r="S284" s="145" t="str">
        <f t="shared" si="110"/>
        <v>A+J=</v>
      </c>
      <c r="T284" s="132">
        <f t="shared" si="111"/>
        <v>43658</v>
      </c>
      <c r="U284" s="3"/>
      <c r="V284" s="3"/>
      <c r="W284" s="120">
        <v>43144</v>
      </c>
      <c r="X284" s="57" t="s">
        <v>70</v>
      </c>
      <c r="Y284" s="23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138">
        <f t="shared" si="103"/>
        <v>43637</v>
      </c>
      <c r="B285" s="139">
        <f t="shared" ca="1" si="112"/>
        <v>9534.9596280400001</v>
      </c>
      <c r="C285" s="124">
        <f t="shared" si="104"/>
        <v>9512</v>
      </c>
      <c r="D285" s="140">
        <f ca="1">IF(A285&lt;$B$1,VLOOKUP(A285,[1]DI!$A$4:$B$15000,2,FALSE),0)</f>
        <v>6.4000000000000001E-2</v>
      </c>
      <c r="E285" s="141">
        <f t="shared" ca="1" si="113"/>
        <v>1.0002462000000001</v>
      </c>
      <c r="F285" s="141">
        <f ca="1">(TRUNC(PRODUCT($E$12:$E284),16))</f>
        <v>1.04659200366584</v>
      </c>
      <c r="G285" s="141">
        <f t="shared" ca="1" si="114"/>
        <v>1.0450473092942201</v>
      </c>
      <c r="H285" s="141">
        <f t="shared" ca="1" si="115"/>
        <v>1.0014781100000001</v>
      </c>
      <c r="I285" s="140">
        <f t="shared" si="105"/>
        <v>0.04</v>
      </c>
      <c r="J285" s="132">
        <f t="shared" si="106"/>
        <v>43628</v>
      </c>
      <c r="K285" s="123">
        <f t="shared" si="107"/>
        <v>6</v>
      </c>
      <c r="L285" s="142">
        <f t="shared" si="108"/>
        <v>6</v>
      </c>
      <c r="M285" s="143">
        <f t="shared" si="98"/>
        <v>1.000934263</v>
      </c>
      <c r="N285" s="143">
        <f t="shared" ca="1" si="99"/>
        <v>1.002413754</v>
      </c>
      <c r="O285" s="142">
        <f t="shared" si="109"/>
        <v>0</v>
      </c>
      <c r="P285" s="141">
        <f t="shared" ca="1" si="100"/>
        <v>22.959628039999998</v>
      </c>
      <c r="Q285" s="144">
        <f t="shared" si="101"/>
        <v>0</v>
      </c>
      <c r="R285" s="141">
        <f t="shared" si="102"/>
        <v>0</v>
      </c>
      <c r="S285" s="145" t="str">
        <f t="shared" si="110"/>
        <v>A+J=</v>
      </c>
      <c r="T285" s="132">
        <f t="shared" si="111"/>
        <v>43658</v>
      </c>
      <c r="U285" s="3"/>
      <c r="V285" s="3"/>
      <c r="W285" s="120">
        <v>43189</v>
      </c>
      <c r="X285" s="57" t="s">
        <v>78</v>
      </c>
      <c r="Y285" s="23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138">
        <f t="shared" si="103"/>
        <v>43638</v>
      </c>
      <c r="B286" s="139">
        <f t="shared" ca="1" si="112"/>
        <v>9538.7915752900008</v>
      </c>
      <c r="C286" s="124">
        <f t="shared" si="104"/>
        <v>9512</v>
      </c>
      <c r="D286" s="140">
        <f ca="1">IF(A286&lt;$B$1,VLOOKUP(A286,[1]DI!$A$4:$B$15000,2,FALSE),0)</f>
        <v>0</v>
      </c>
      <c r="E286" s="141">
        <f t="shared" ca="1" si="113"/>
        <v>1</v>
      </c>
      <c r="F286" s="141">
        <f ca="1">(TRUNC(PRODUCT($E$12:$E285),16))</f>
        <v>1.0468496746171401</v>
      </c>
      <c r="G286" s="141">
        <f t="shared" ca="1" si="114"/>
        <v>1.0450473092942201</v>
      </c>
      <c r="H286" s="141">
        <f t="shared" ca="1" si="115"/>
        <v>1.00172467</v>
      </c>
      <c r="I286" s="140">
        <f t="shared" si="105"/>
        <v>0.04</v>
      </c>
      <c r="J286" s="132">
        <f t="shared" si="106"/>
        <v>43628</v>
      </c>
      <c r="K286" s="123">
        <f t="shared" si="107"/>
        <v>6</v>
      </c>
      <c r="L286" s="142">
        <f t="shared" si="108"/>
        <v>7</v>
      </c>
      <c r="M286" s="143">
        <f t="shared" si="98"/>
        <v>1.0010900579999999</v>
      </c>
      <c r="N286" s="143">
        <f t="shared" ca="1" si="99"/>
        <v>1.0028166080000001</v>
      </c>
      <c r="O286" s="142">
        <f t="shared" si="109"/>
        <v>0</v>
      </c>
      <c r="P286" s="141">
        <f t="shared" ca="1" si="100"/>
        <v>26.791575290000001</v>
      </c>
      <c r="Q286" s="144">
        <f t="shared" si="101"/>
        <v>0</v>
      </c>
      <c r="R286" s="141">
        <f t="shared" si="102"/>
        <v>0</v>
      </c>
      <c r="S286" s="145" t="str">
        <f t="shared" si="110"/>
        <v>A+J=</v>
      </c>
      <c r="T286" s="132">
        <f t="shared" si="111"/>
        <v>43658</v>
      </c>
      <c r="U286" s="3"/>
      <c r="V286" s="3"/>
      <c r="W286" s="120">
        <v>43221</v>
      </c>
      <c r="X286" s="57" t="s">
        <v>79</v>
      </c>
      <c r="Y286" s="23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138">
        <f t="shared" si="103"/>
        <v>43639</v>
      </c>
      <c r="B287" s="139">
        <f t="shared" ca="1" si="112"/>
        <v>9538.7915752900008</v>
      </c>
      <c r="C287" s="124">
        <f t="shared" si="104"/>
        <v>9512</v>
      </c>
      <c r="D287" s="140">
        <f ca="1">IF(A287&lt;$B$1,VLOOKUP(A287,[1]DI!$A$4:$B$15000,2,FALSE),0)</f>
        <v>0</v>
      </c>
      <c r="E287" s="141">
        <f t="shared" ca="1" si="113"/>
        <v>1</v>
      </c>
      <c r="F287" s="141">
        <f ca="1">(TRUNC(PRODUCT($E$12:$E286),16))</f>
        <v>1.0468496746171401</v>
      </c>
      <c r="G287" s="141">
        <f t="shared" ca="1" si="114"/>
        <v>1.0450473092942201</v>
      </c>
      <c r="H287" s="141">
        <f t="shared" ca="1" si="115"/>
        <v>1.00172467</v>
      </c>
      <c r="I287" s="140">
        <f t="shared" si="105"/>
        <v>0.04</v>
      </c>
      <c r="J287" s="132">
        <f t="shared" si="106"/>
        <v>43628</v>
      </c>
      <c r="K287" s="123">
        <f t="shared" si="107"/>
        <v>6</v>
      </c>
      <c r="L287" s="142">
        <f t="shared" si="108"/>
        <v>7</v>
      </c>
      <c r="M287" s="143">
        <f t="shared" si="98"/>
        <v>1.0010900579999999</v>
      </c>
      <c r="N287" s="143">
        <f t="shared" ca="1" si="99"/>
        <v>1.0028166080000001</v>
      </c>
      <c r="O287" s="142">
        <f t="shared" si="109"/>
        <v>0</v>
      </c>
      <c r="P287" s="141">
        <f t="shared" ca="1" si="100"/>
        <v>26.791575290000001</v>
      </c>
      <c r="Q287" s="144">
        <f t="shared" si="101"/>
        <v>0</v>
      </c>
      <c r="R287" s="141">
        <f t="shared" si="102"/>
        <v>0</v>
      </c>
      <c r="S287" s="145" t="str">
        <f t="shared" si="110"/>
        <v>A+J=</v>
      </c>
      <c r="T287" s="132">
        <f t="shared" si="111"/>
        <v>43658</v>
      </c>
      <c r="U287" s="3"/>
      <c r="V287" s="3"/>
      <c r="W287" s="120">
        <v>43251</v>
      </c>
      <c r="X287" s="57" t="s">
        <v>80</v>
      </c>
      <c r="Y287" s="23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138">
        <f t="shared" si="103"/>
        <v>43640</v>
      </c>
      <c r="B288" s="139">
        <f t="shared" ca="1" si="112"/>
        <v>9538.7915752900008</v>
      </c>
      <c r="C288" s="124">
        <f t="shared" si="104"/>
        <v>9512</v>
      </c>
      <c r="D288" s="140">
        <f ca="1">IF(A288&lt;$B$1,VLOOKUP(A288,[1]DI!$A$4:$B$15000,2,FALSE),0)</f>
        <v>6.4000000000000001E-2</v>
      </c>
      <c r="E288" s="141">
        <f t="shared" ca="1" si="113"/>
        <v>1.0002462000000001</v>
      </c>
      <c r="F288" s="141">
        <f ca="1">(TRUNC(PRODUCT($E$12:$E287),16))</f>
        <v>1.0468496746171401</v>
      </c>
      <c r="G288" s="141">
        <f t="shared" ca="1" si="114"/>
        <v>1.0450473092942201</v>
      </c>
      <c r="H288" s="141">
        <f t="shared" ca="1" si="115"/>
        <v>1.00172467</v>
      </c>
      <c r="I288" s="140">
        <f t="shared" si="105"/>
        <v>0.04</v>
      </c>
      <c r="J288" s="132">
        <f t="shared" si="106"/>
        <v>43628</v>
      </c>
      <c r="K288" s="123">
        <f t="shared" si="107"/>
        <v>7</v>
      </c>
      <c r="L288" s="142">
        <f t="shared" si="108"/>
        <v>7</v>
      </c>
      <c r="M288" s="143">
        <f t="shared" si="98"/>
        <v>1.0010900579999999</v>
      </c>
      <c r="N288" s="143">
        <f t="shared" ca="1" si="99"/>
        <v>1.0028166080000001</v>
      </c>
      <c r="O288" s="142">
        <f t="shared" si="109"/>
        <v>0</v>
      </c>
      <c r="P288" s="141">
        <f t="shared" ca="1" si="100"/>
        <v>26.791575290000001</v>
      </c>
      <c r="Q288" s="144">
        <f t="shared" si="101"/>
        <v>0</v>
      </c>
      <c r="R288" s="141">
        <f t="shared" si="102"/>
        <v>0</v>
      </c>
      <c r="S288" s="145" t="str">
        <f t="shared" si="110"/>
        <v>A+J=</v>
      </c>
      <c r="T288" s="132">
        <f t="shared" si="111"/>
        <v>43658</v>
      </c>
      <c r="U288" s="3"/>
      <c r="V288" s="3"/>
      <c r="W288" s="120">
        <v>43350</v>
      </c>
      <c r="X288" s="57" t="s">
        <v>81</v>
      </c>
      <c r="Y288" s="23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138">
        <f t="shared" si="103"/>
        <v>43641</v>
      </c>
      <c r="B289" s="139">
        <f t="shared" ca="1" si="112"/>
        <v>9542.6251490899995</v>
      </c>
      <c r="C289" s="124">
        <f t="shared" si="104"/>
        <v>9512</v>
      </c>
      <c r="D289" s="140">
        <f ca="1">IF(A289&lt;$B$1,VLOOKUP(A289,[1]DI!$A$4:$B$15000,2,FALSE),0)</f>
        <v>6.4000000000000001E-2</v>
      </c>
      <c r="E289" s="141">
        <f t="shared" ca="1" si="113"/>
        <v>1.0002462000000001</v>
      </c>
      <c r="F289" s="141">
        <f ca="1">(TRUNC(PRODUCT($E$12:$E288),16))</f>
        <v>1.04710740900703</v>
      </c>
      <c r="G289" s="141">
        <f t="shared" ca="1" si="114"/>
        <v>1.0450473092942201</v>
      </c>
      <c r="H289" s="141">
        <f t="shared" ca="1" si="115"/>
        <v>1.0019712999999999</v>
      </c>
      <c r="I289" s="140">
        <f t="shared" si="105"/>
        <v>0.04</v>
      </c>
      <c r="J289" s="132">
        <f t="shared" si="106"/>
        <v>43628</v>
      </c>
      <c r="K289" s="123">
        <f t="shared" si="107"/>
        <v>8</v>
      </c>
      <c r="L289" s="142">
        <f t="shared" si="108"/>
        <v>8</v>
      </c>
      <c r="M289" s="143">
        <f t="shared" si="98"/>
        <v>1.0012458769999999</v>
      </c>
      <c r="N289" s="143">
        <f t="shared" ca="1" si="99"/>
        <v>1.0032196330000001</v>
      </c>
      <c r="O289" s="142">
        <f t="shared" si="109"/>
        <v>0</v>
      </c>
      <c r="P289" s="141">
        <f t="shared" ca="1" si="100"/>
        <v>30.625149090000001</v>
      </c>
      <c r="Q289" s="144">
        <f t="shared" si="101"/>
        <v>0</v>
      </c>
      <c r="R289" s="141">
        <f t="shared" si="102"/>
        <v>0</v>
      </c>
      <c r="S289" s="145" t="str">
        <f t="shared" si="110"/>
        <v>A+J=</v>
      </c>
      <c r="T289" s="132">
        <f t="shared" si="111"/>
        <v>43658</v>
      </c>
      <c r="U289" s="3"/>
      <c r="V289" s="3"/>
      <c r="W289" s="120">
        <v>43385</v>
      </c>
      <c r="X289" s="56" t="s">
        <v>76</v>
      </c>
      <c r="Y289" s="23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138">
        <f t="shared" si="103"/>
        <v>43642</v>
      </c>
      <c r="B290" s="139">
        <f t="shared" ca="1" si="112"/>
        <v>9546.4601687100003</v>
      </c>
      <c r="C290" s="124">
        <f t="shared" si="104"/>
        <v>9512</v>
      </c>
      <c r="D290" s="140">
        <f ca="1">IF(A290&lt;$B$1,VLOOKUP(A290,[1]DI!$A$4:$B$15000,2,FALSE),0)</f>
        <v>6.4000000000000001E-2</v>
      </c>
      <c r="E290" s="141">
        <f t="shared" ca="1" si="113"/>
        <v>1.0002462000000001</v>
      </c>
      <c r="F290" s="141">
        <f ca="1">(TRUNC(PRODUCT($E$12:$E289),16))</f>
        <v>1.0473652068511301</v>
      </c>
      <c r="G290" s="141">
        <f t="shared" ca="1" si="114"/>
        <v>1.0450473092942201</v>
      </c>
      <c r="H290" s="141">
        <f t="shared" ca="1" si="115"/>
        <v>1.00221798</v>
      </c>
      <c r="I290" s="140">
        <f t="shared" si="105"/>
        <v>0.04</v>
      </c>
      <c r="J290" s="132">
        <f t="shared" si="106"/>
        <v>43628</v>
      </c>
      <c r="K290" s="123">
        <f t="shared" si="107"/>
        <v>9</v>
      </c>
      <c r="L290" s="142">
        <f t="shared" si="108"/>
        <v>9</v>
      </c>
      <c r="M290" s="143">
        <f t="shared" si="98"/>
        <v>1.0014017209999999</v>
      </c>
      <c r="N290" s="143">
        <f t="shared" ca="1" si="99"/>
        <v>1.00362281</v>
      </c>
      <c r="O290" s="142">
        <f t="shared" si="109"/>
        <v>0</v>
      </c>
      <c r="P290" s="141">
        <f t="shared" ca="1" si="100"/>
        <v>34.460168709999998</v>
      </c>
      <c r="Q290" s="144">
        <f t="shared" si="101"/>
        <v>0</v>
      </c>
      <c r="R290" s="141">
        <f t="shared" si="102"/>
        <v>0</v>
      </c>
      <c r="S290" s="145" t="str">
        <f t="shared" si="110"/>
        <v>A+J=</v>
      </c>
      <c r="T290" s="132">
        <f t="shared" si="111"/>
        <v>43658</v>
      </c>
      <c r="U290" s="3"/>
      <c r="V290" s="3"/>
      <c r="W290" s="120">
        <v>43406</v>
      </c>
      <c r="X290" s="57" t="s">
        <v>82</v>
      </c>
      <c r="Y290" s="23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138">
        <f t="shared" si="103"/>
        <v>43643</v>
      </c>
      <c r="B291" s="139">
        <f t="shared" ca="1" si="112"/>
        <v>9550.29681489</v>
      </c>
      <c r="C291" s="124">
        <f t="shared" si="104"/>
        <v>9512</v>
      </c>
      <c r="D291" s="140">
        <f ca="1">IF(A291&lt;$B$1,VLOOKUP(A291,[1]DI!$A$4:$B$15000,2,FALSE),0)</f>
        <v>6.4000000000000001E-2</v>
      </c>
      <c r="E291" s="141">
        <f t="shared" ca="1" si="113"/>
        <v>1.0002462000000001</v>
      </c>
      <c r="F291" s="141">
        <f ca="1">(TRUNC(PRODUCT($E$12:$E290),16))</f>
        <v>1.04762306816506</v>
      </c>
      <c r="G291" s="141">
        <f t="shared" ca="1" si="114"/>
        <v>1.0450473092942201</v>
      </c>
      <c r="H291" s="141">
        <f t="shared" ca="1" si="115"/>
        <v>1.00246473</v>
      </c>
      <c r="I291" s="140">
        <f t="shared" si="105"/>
        <v>0.04</v>
      </c>
      <c r="J291" s="132">
        <f t="shared" si="106"/>
        <v>43628</v>
      </c>
      <c r="K291" s="123">
        <f t="shared" si="107"/>
        <v>10</v>
      </c>
      <c r="L291" s="142">
        <f t="shared" si="108"/>
        <v>10</v>
      </c>
      <c r="M291" s="143">
        <f t="shared" si="98"/>
        <v>1.0015575889999999</v>
      </c>
      <c r="N291" s="143">
        <f t="shared" ca="1" si="99"/>
        <v>1.0040261580000001</v>
      </c>
      <c r="O291" s="142">
        <f t="shared" si="109"/>
        <v>0</v>
      </c>
      <c r="P291" s="141">
        <f t="shared" ca="1" si="100"/>
        <v>38.29681489</v>
      </c>
      <c r="Q291" s="144">
        <f t="shared" si="101"/>
        <v>0</v>
      </c>
      <c r="R291" s="141">
        <f t="shared" si="102"/>
        <v>0</v>
      </c>
      <c r="S291" s="145" t="str">
        <f t="shared" si="110"/>
        <v>A+J=</v>
      </c>
      <c r="T291" s="132">
        <f t="shared" si="111"/>
        <v>43658</v>
      </c>
      <c r="U291" s="3"/>
      <c r="V291" s="3"/>
      <c r="W291" s="120">
        <v>43419</v>
      </c>
      <c r="X291" s="57" t="s">
        <v>83</v>
      </c>
      <c r="Y291" s="23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138">
        <f t="shared" si="103"/>
        <v>43644</v>
      </c>
      <c r="B292" s="139">
        <f t="shared" ca="1" si="112"/>
        <v>9554.1350020099999</v>
      </c>
      <c r="C292" s="124">
        <f t="shared" si="104"/>
        <v>9512</v>
      </c>
      <c r="D292" s="140">
        <f ca="1">IF(A292&lt;$B$1,VLOOKUP(A292,[1]DI!$A$4:$B$15000,2,FALSE),0)</f>
        <v>6.4000000000000001E-2</v>
      </c>
      <c r="E292" s="141">
        <f t="shared" ca="1" si="113"/>
        <v>1.0002462000000001</v>
      </c>
      <c r="F292" s="141">
        <f ca="1">(TRUNC(PRODUCT($E$12:$E291),16))</f>
        <v>1.0478809929644399</v>
      </c>
      <c r="G292" s="141">
        <f t="shared" ca="1" si="114"/>
        <v>1.0450473092942201</v>
      </c>
      <c r="H292" s="141">
        <f t="shared" ca="1" si="115"/>
        <v>1.00271154</v>
      </c>
      <c r="I292" s="140">
        <f t="shared" si="105"/>
        <v>0.04</v>
      </c>
      <c r="J292" s="132">
        <f t="shared" si="106"/>
        <v>43628</v>
      </c>
      <c r="K292" s="123">
        <f t="shared" si="107"/>
        <v>11</v>
      </c>
      <c r="L292" s="142">
        <f t="shared" si="108"/>
        <v>11</v>
      </c>
      <c r="M292" s="143">
        <f t="shared" si="98"/>
        <v>1.001713482</v>
      </c>
      <c r="N292" s="143">
        <f t="shared" ca="1" si="99"/>
        <v>1.004429668</v>
      </c>
      <c r="O292" s="142">
        <f t="shared" si="109"/>
        <v>0</v>
      </c>
      <c r="P292" s="141">
        <f t="shared" ca="1" si="100"/>
        <v>42.135002010000001</v>
      </c>
      <c r="Q292" s="144">
        <f t="shared" si="101"/>
        <v>0</v>
      </c>
      <c r="R292" s="141">
        <f t="shared" si="102"/>
        <v>0</v>
      </c>
      <c r="S292" s="145" t="str">
        <f t="shared" si="110"/>
        <v>A+J=</v>
      </c>
      <c r="T292" s="132">
        <f t="shared" si="111"/>
        <v>43658</v>
      </c>
      <c r="U292" s="3"/>
      <c r="V292" s="3"/>
      <c r="W292" s="120">
        <v>43459</v>
      </c>
      <c r="X292" s="57" t="s">
        <v>84</v>
      </c>
      <c r="Y292" s="23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138">
        <f t="shared" si="103"/>
        <v>43645</v>
      </c>
      <c r="B293" s="139">
        <f t="shared" ca="1" si="112"/>
        <v>9557.9746159299993</v>
      </c>
      <c r="C293" s="124">
        <f t="shared" si="104"/>
        <v>9512</v>
      </c>
      <c r="D293" s="140">
        <f ca="1">IF(A293&lt;$B$1,VLOOKUP(A293,[1]DI!$A$4:$B$15000,2,FALSE),0)</f>
        <v>0</v>
      </c>
      <c r="E293" s="141">
        <f t="shared" ca="1" si="113"/>
        <v>1</v>
      </c>
      <c r="F293" s="141">
        <f ca="1">(TRUNC(PRODUCT($E$12:$E292),16))</f>
        <v>1.04813898126491</v>
      </c>
      <c r="G293" s="141">
        <f t="shared" ca="1" si="114"/>
        <v>1.0450473092942201</v>
      </c>
      <c r="H293" s="141">
        <f t="shared" ca="1" si="115"/>
        <v>1.0029584</v>
      </c>
      <c r="I293" s="140">
        <f t="shared" si="105"/>
        <v>0.04</v>
      </c>
      <c r="J293" s="132">
        <f t="shared" si="106"/>
        <v>43628</v>
      </c>
      <c r="K293" s="123">
        <f t="shared" si="107"/>
        <v>11</v>
      </c>
      <c r="L293" s="142">
        <f t="shared" si="108"/>
        <v>12</v>
      </c>
      <c r="M293" s="143">
        <f t="shared" si="98"/>
        <v>1.001869398</v>
      </c>
      <c r="N293" s="143">
        <f t="shared" ca="1" si="99"/>
        <v>1.0048333279999999</v>
      </c>
      <c r="O293" s="142">
        <f t="shared" si="109"/>
        <v>0</v>
      </c>
      <c r="P293" s="141">
        <f t="shared" ca="1" si="100"/>
        <v>45.974615929999999</v>
      </c>
      <c r="Q293" s="144">
        <f t="shared" si="101"/>
        <v>0</v>
      </c>
      <c r="R293" s="141">
        <f t="shared" si="102"/>
        <v>0</v>
      </c>
      <c r="S293" s="145" t="str">
        <f t="shared" si="110"/>
        <v>A+J=</v>
      </c>
      <c r="T293" s="132">
        <f t="shared" si="111"/>
        <v>43658</v>
      </c>
      <c r="U293" s="3"/>
      <c r="V293" s="3"/>
      <c r="W293" s="120">
        <v>43466</v>
      </c>
      <c r="X293" s="57" t="s">
        <v>85</v>
      </c>
      <c r="Y293" s="23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138">
        <f t="shared" si="103"/>
        <v>43646</v>
      </c>
      <c r="B294" s="139">
        <f t="shared" ca="1" si="112"/>
        <v>9557.9746159299993</v>
      </c>
      <c r="C294" s="124">
        <f t="shared" si="104"/>
        <v>9512</v>
      </c>
      <c r="D294" s="140">
        <f ca="1">IF(A294&lt;$B$1,VLOOKUP(A294,[1]DI!$A$4:$B$15000,2,FALSE),0)</f>
        <v>0</v>
      </c>
      <c r="E294" s="141">
        <f t="shared" ca="1" si="113"/>
        <v>1</v>
      </c>
      <c r="F294" s="141">
        <f ca="1">(TRUNC(PRODUCT($E$12:$E293),16))</f>
        <v>1.04813898126491</v>
      </c>
      <c r="G294" s="141">
        <f t="shared" ca="1" si="114"/>
        <v>1.0450473092942201</v>
      </c>
      <c r="H294" s="141">
        <f t="shared" ca="1" si="115"/>
        <v>1.0029584</v>
      </c>
      <c r="I294" s="140">
        <f t="shared" si="105"/>
        <v>0.04</v>
      </c>
      <c r="J294" s="132">
        <f t="shared" si="106"/>
        <v>43628</v>
      </c>
      <c r="K294" s="123">
        <f t="shared" si="107"/>
        <v>11</v>
      </c>
      <c r="L294" s="142">
        <f t="shared" si="108"/>
        <v>12</v>
      </c>
      <c r="M294" s="143">
        <f t="shared" si="98"/>
        <v>1.001869398</v>
      </c>
      <c r="N294" s="143">
        <f t="shared" ca="1" si="99"/>
        <v>1.0048333279999999</v>
      </c>
      <c r="O294" s="142">
        <f t="shared" si="109"/>
        <v>0</v>
      </c>
      <c r="P294" s="141">
        <f t="shared" ca="1" si="100"/>
        <v>45.974615929999999</v>
      </c>
      <c r="Q294" s="144">
        <f t="shared" si="101"/>
        <v>0</v>
      </c>
      <c r="R294" s="141">
        <f t="shared" si="102"/>
        <v>0</v>
      </c>
      <c r="S294" s="145" t="str">
        <f t="shared" si="110"/>
        <v>A+J=</v>
      </c>
      <c r="T294" s="132">
        <f t="shared" si="111"/>
        <v>43658</v>
      </c>
      <c r="U294" s="3"/>
      <c r="V294" s="3"/>
      <c r="W294" s="120">
        <v>43528</v>
      </c>
      <c r="X294" s="57" t="s">
        <v>70</v>
      </c>
      <c r="Y294" s="23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138">
        <f t="shared" si="103"/>
        <v>43647</v>
      </c>
      <c r="B295" s="139">
        <f t="shared" ca="1" si="112"/>
        <v>9557.9746159299993</v>
      </c>
      <c r="C295" s="124">
        <f t="shared" si="104"/>
        <v>9512</v>
      </c>
      <c r="D295" s="140">
        <f ca="1">IF(A295&lt;$B$1,VLOOKUP(A295,[1]DI!$A$4:$B$15000,2,FALSE),0)</f>
        <v>6.4000000000000001E-2</v>
      </c>
      <c r="E295" s="141">
        <f t="shared" ca="1" si="113"/>
        <v>1.0002462000000001</v>
      </c>
      <c r="F295" s="141">
        <f ca="1">(TRUNC(PRODUCT($E$12:$E294),16))</f>
        <v>1.04813898126491</v>
      </c>
      <c r="G295" s="141">
        <f t="shared" ca="1" si="114"/>
        <v>1.0450473092942201</v>
      </c>
      <c r="H295" s="141">
        <f t="shared" ca="1" si="115"/>
        <v>1.0029584</v>
      </c>
      <c r="I295" s="140">
        <f t="shared" si="105"/>
        <v>0.04</v>
      </c>
      <c r="J295" s="132">
        <f t="shared" si="106"/>
        <v>43628</v>
      </c>
      <c r="K295" s="123">
        <f t="shared" si="107"/>
        <v>12</v>
      </c>
      <c r="L295" s="142">
        <f t="shared" si="108"/>
        <v>12</v>
      </c>
      <c r="M295" s="143">
        <f t="shared" si="98"/>
        <v>1.001869398</v>
      </c>
      <c r="N295" s="143">
        <f t="shared" ca="1" si="99"/>
        <v>1.0048333279999999</v>
      </c>
      <c r="O295" s="142">
        <f t="shared" si="109"/>
        <v>0</v>
      </c>
      <c r="P295" s="141">
        <f t="shared" ca="1" si="100"/>
        <v>45.974615929999999</v>
      </c>
      <c r="Q295" s="144">
        <f t="shared" si="101"/>
        <v>0</v>
      </c>
      <c r="R295" s="141">
        <f t="shared" si="102"/>
        <v>0</v>
      </c>
      <c r="S295" s="145" t="str">
        <f t="shared" si="110"/>
        <v>A+J=</v>
      </c>
      <c r="T295" s="132">
        <f t="shared" si="111"/>
        <v>43658</v>
      </c>
      <c r="U295" s="3"/>
      <c r="V295" s="3"/>
      <c r="W295" s="120">
        <v>43529</v>
      </c>
      <c r="X295" s="57" t="s">
        <v>70</v>
      </c>
      <c r="Y295" s="23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138">
        <f t="shared" si="103"/>
        <v>43648</v>
      </c>
      <c r="B296" s="139">
        <f t="shared" ca="1" si="112"/>
        <v>9561.8158754300002</v>
      </c>
      <c r="C296" s="124">
        <f t="shared" si="104"/>
        <v>9512</v>
      </c>
      <c r="D296" s="140">
        <f ca="1">IF(A296&lt;$B$1,VLOOKUP(A296,[1]DI!$A$4:$B$15000,2,FALSE),0)</f>
        <v>6.4000000000000001E-2</v>
      </c>
      <c r="E296" s="141">
        <f t="shared" ca="1" si="113"/>
        <v>1.0002462000000001</v>
      </c>
      <c r="F296" s="141">
        <f ca="1">(TRUNC(PRODUCT($E$12:$E295),16))</f>
        <v>1.0483970330821</v>
      </c>
      <c r="G296" s="141">
        <f t="shared" ca="1" si="114"/>
        <v>1.0450473092942201</v>
      </c>
      <c r="H296" s="141">
        <f t="shared" ca="1" si="115"/>
        <v>1.0032053299999999</v>
      </c>
      <c r="I296" s="140">
        <f t="shared" si="105"/>
        <v>0.04</v>
      </c>
      <c r="J296" s="132">
        <f t="shared" si="106"/>
        <v>43628</v>
      </c>
      <c r="K296" s="123">
        <f t="shared" si="107"/>
        <v>13</v>
      </c>
      <c r="L296" s="142">
        <f t="shared" si="108"/>
        <v>13</v>
      </c>
      <c r="M296" s="143">
        <f t="shared" si="98"/>
        <v>1.002025339</v>
      </c>
      <c r="N296" s="143">
        <f t="shared" ca="1" si="99"/>
        <v>1.0052371609999999</v>
      </c>
      <c r="O296" s="142">
        <f t="shared" si="109"/>
        <v>0</v>
      </c>
      <c r="P296" s="141">
        <f t="shared" ca="1" si="100"/>
        <v>49.815875429999998</v>
      </c>
      <c r="Q296" s="144">
        <f t="shared" si="101"/>
        <v>0</v>
      </c>
      <c r="R296" s="141">
        <f t="shared" si="102"/>
        <v>0</v>
      </c>
      <c r="S296" s="145" t="str">
        <f t="shared" si="110"/>
        <v>A+J=</v>
      </c>
      <c r="T296" s="132">
        <f t="shared" si="111"/>
        <v>43658</v>
      </c>
      <c r="U296" s="3"/>
      <c r="V296" s="3"/>
      <c r="W296" s="120">
        <v>43574</v>
      </c>
      <c r="X296" s="57" t="s">
        <v>78</v>
      </c>
      <c r="Y296" s="23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138">
        <f t="shared" si="103"/>
        <v>43649</v>
      </c>
      <c r="B297" s="139">
        <f t="shared" ca="1" si="112"/>
        <v>9565.6586663500002</v>
      </c>
      <c r="C297" s="124">
        <f t="shared" si="104"/>
        <v>9512</v>
      </c>
      <c r="D297" s="140">
        <f ca="1">IF(A297&lt;$B$1,VLOOKUP(A297,[1]DI!$A$4:$B$15000,2,FALSE),0)</f>
        <v>6.4000000000000001E-2</v>
      </c>
      <c r="E297" s="141">
        <f t="shared" ca="1" si="113"/>
        <v>1.0002462000000001</v>
      </c>
      <c r="F297" s="141">
        <f ca="1">(TRUNC(PRODUCT($E$12:$E296),16))</f>
        <v>1.04865514843164</v>
      </c>
      <c r="G297" s="141">
        <f t="shared" ca="1" si="114"/>
        <v>1.0450473092942201</v>
      </c>
      <c r="H297" s="141">
        <f t="shared" ca="1" si="115"/>
        <v>1.0034523200000001</v>
      </c>
      <c r="I297" s="140">
        <f t="shared" si="105"/>
        <v>0.04</v>
      </c>
      <c r="J297" s="132">
        <f t="shared" si="106"/>
        <v>43628</v>
      </c>
      <c r="K297" s="123">
        <f t="shared" si="107"/>
        <v>14</v>
      </c>
      <c r="L297" s="142">
        <f t="shared" si="108"/>
        <v>14</v>
      </c>
      <c r="M297" s="143">
        <f t="shared" si="98"/>
        <v>1.0021813040000001</v>
      </c>
      <c r="N297" s="143">
        <f t="shared" ca="1" si="99"/>
        <v>1.005641155</v>
      </c>
      <c r="O297" s="142">
        <f t="shared" si="109"/>
        <v>0</v>
      </c>
      <c r="P297" s="141">
        <f t="shared" ca="1" si="100"/>
        <v>53.658666349999997</v>
      </c>
      <c r="Q297" s="144">
        <f t="shared" si="101"/>
        <v>0</v>
      </c>
      <c r="R297" s="141">
        <f t="shared" si="102"/>
        <v>0</v>
      </c>
      <c r="S297" s="145" t="str">
        <f t="shared" si="110"/>
        <v>A+J=</v>
      </c>
      <c r="T297" s="132">
        <f t="shared" si="111"/>
        <v>43658</v>
      </c>
      <c r="U297" s="3"/>
      <c r="V297" s="3"/>
      <c r="W297" s="120">
        <v>43586</v>
      </c>
      <c r="X297" s="57" t="s">
        <v>79</v>
      </c>
      <c r="Y297" s="23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138">
        <f t="shared" si="103"/>
        <v>43650</v>
      </c>
      <c r="B298" s="139">
        <f t="shared" ca="1" si="112"/>
        <v>9569.5029887100009</v>
      </c>
      <c r="C298" s="124">
        <f t="shared" si="104"/>
        <v>9512</v>
      </c>
      <c r="D298" s="140">
        <f ca="1">IF(A298&lt;$B$1,VLOOKUP(A298,[1]DI!$A$4:$B$15000,2,FALSE),0)</f>
        <v>6.4000000000000001E-2</v>
      </c>
      <c r="E298" s="141">
        <f t="shared" ca="1" si="113"/>
        <v>1.0002462000000001</v>
      </c>
      <c r="F298" s="141">
        <f ca="1">(TRUNC(PRODUCT($E$12:$E297),16))</f>
        <v>1.04891332732918</v>
      </c>
      <c r="G298" s="141">
        <f t="shared" ca="1" si="114"/>
        <v>1.0450473092942201</v>
      </c>
      <c r="H298" s="141">
        <f t="shared" ca="1" si="115"/>
        <v>1.0036993700000001</v>
      </c>
      <c r="I298" s="140">
        <f t="shared" si="105"/>
        <v>0.04</v>
      </c>
      <c r="J298" s="132">
        <f t="shared" si="106"/>
        <v>43628</v>
      </c>
      <c r="K298" s="123">
        <f t="shared" si="107"/>
        <v>15</v>
      </c>
      <c r="L298" s="142">
        <f t="shared" si="108"/>
        <v>15</v>
      </c>
      <c r="M298" s="143">
        <f t="shared" si="98"/>
        <v>1.0023372930000001</v>
      </c>
      <c r="N298" s="143">
        <f t="shared" ca="1" si="99"/>
        <v>1.00604531</v>
      </c>
      <c r="O298" s="142">
        <f t="shared" si="109"/>
        <v>0</v>
      </c>
      <c r="P298" s="141">
        <f t="shared" ca="1" si="100"/>
        <v>57.502988709999997</v>
      </c>
      <c r="Q298" s="144">
        <f t="shared" si="101"/>
        <v>0</v>
      </c>
      <c r="R298" s="141">
        <f t="shared" si="102"/>
        <v>0</v>
      </c>
      <c r="S298" s="145" t="str">
        <f t="shared" si="110"/>
        <v>A+J=</v>
      </c>
      <c r="T298" s="132">
        <f t="shared" si="111"/>
        <v>43658</v>
      </c>
      <c r="U298" s="3"/>
      <c r="V298" s="3"/>
      <c r="W298" s="120">
        <v>43636</v>
      </c>
      <c r="X298" s="57" t="s">
        <v>80</v>
      </c>
      <c r="Y298" s="23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138">
        <f t="shared" si="103"/>
        <v>43651</v>
      </c>
      <c r="B299" s="139">
        <f t="shared" ca="1" si="112"/>
        <v>9573.3488520200008</v>
      </c>
      <c r="C299" s="124">
        <f t="shared" si="104"/>
        <v>9512</v>
      </c>
      <c r="D299" s="140">
        <f ca="1">IF(A299&lt;$B$1,VLOOKUP(A299,[1]DI!$A$4:$B$15000,2,FALSE),0)</f>
        <v>6.4000000000000001E-2</v>
      </c>
      <c r="E299" s="141">
        <f t="shared" ca="1" si="113"/>
        <v>1.0002462000000001</v>
      </c>
      <c r="F299" s="141">
        <f ca="1">(TRUNC(PRODUCT($E$12:$E298),16))</f>
        <v>1.0491715697903701</v>
      </c>
      <c r="G299" s="141">
        <f t="shared" ca="1" si="114"/>
        <v>1.0450473092942201</v>
      </c>
      <c r="H299" s="141">
        <f t="shared" ca="1" si="115"/>
        <v>1.00394648</v>
      </c>
      <c r="I299" s="140">
        <f t="shared" si="105"/>
        <v>0.04</v>
      </c>
      <c r="J299" s="132">
        <f t="shared" si="106"/>
        <v>43628</v>
      </c>
      <c r="K299" s="123">
        <f t="shared" si="107"/>
        <v>16</v>
      </c>
      <c r="L299" s="142">
        <f t="shared" si="108"/>
        <v>16</v>
      </c>
      <c r="M299" s="143">
        <f t="shared" si="98"/>
        <v>1.0024933069999999</v>
      </c>
      <c r="N299" s="143">
        <f t="shared" ca="1" si="99"/>
        <v>1.0064496270000001</v>
      </c>
      <c r="O299" s="142">
        <f t="shared" si="109"/>
        <v>0</v>
      </c>
      <c r="P299" s="141">
        <f t="shared" ca="1" si="100"/>
        <v>61.348852020000002</v>
      </c>
      <c r="Q299" s="144">
        <f t="shared" si="101"/>
        <v>0</v>
      </c>
      <c r="R299" s="141">
        <f t="shared" si="102"/>
        <v>0</v>
      </c>
      <c r="S299" s="145" t="str">
        <f t="shared" si="110"/>
        <v>A+J=</v>
      </c>
      <c r="T299" s="132">
        <f t="shared" si="111"/>
        <v>43658</v>
      </c>
      <c r="U299" s="3"/>
      <c r="V299" s="3"/>
      <c r="W299" s="120">
        <v>43784</v>
      </c>
      <c r="X299" s="57" t="s">
        <v>83</v>
      </c>
      <c r="Y299" s="2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138">
        <f t="shared" si="103"/>
        <v>43652</v>
      </c>
      <c r="B300" s="139">
        <f t="shared" ca="1" si="112"/>
        <v>9577.1962467499998</v>
      </c>
      <c r="C300" s="124">
        <f t="shared" si="104"/>
        <v>9512</v>
      </c>
      <c r="D300" s="140">
        <f ca="1">IF(A300&lt;$B$1,VLOOKUP(A300,[1]DI!$A$4:$B$15000,2,FALSE),0)</f>
        <v>0</v>
      </c>
      <c r="E300" s="141">
        <f t="shared" ca="1" si="113"/>
        <v>1</v>
      </c>
      <c r="F300" s="141">
        <f ca="1">(TRUNC(PRODUCT($E$12:$E299),16))</f>
        <v>1.04942987583085</v>
      </c>
      <c r="G300" s="141">
        <f t="shared" ca="1" si="114"/>
        <v>1.0450473092942201</v>
      </c>
      <c r="H300" s="141">
        <f t="shared" ca="1" si="115"/>
        <v>1.0041936499999999</v>
      </c>
      <c r="I300" s="140">
        <f t="shared" si="105"/>
        <v>0.04</v>
      </c>
      <c r="J300" s="132">
        <f t="shared" si="106"/>
        <v>43628</v>
      </c>
      <c r="K300" s="123">
        <f t="shared" si="107"/>
        <v>16</v>
      </c>
      <c r="L300" s="142">
        <f t="shared" si="108"/>
        <v>17</v>
      </c>
      <c r="M300" s="143">
        <f t="shared" si="98"/>
        <v>1.002649345</v>
      </c>
      <c r="N300" s="143">
        <f t="shared" ca="1" si="99"/>
        <v>1.0068541049999999</v>
      </c>
      <c r="O300" s="142">
        <f t="shared" si="109"/>
        <v>0</v>
      </c>
      <c r="P300" s="141">
        <f t="shared" ca="1" si="100"/>
        <v>65.19624675</v>
      </c>
      <c r="Q300" s="144">
        <f t="shared" si="101"/>
        <v>0</v>
      </c>
      <c r="R300" s="141">
        <f t="shared" si="102"/>
        <v>0</v>
      </c>
      <c r="S300" s="145" t="str">
        <f t="shared" si="110"/>
        <v>A+J=</v>
      </c>
      <c r="T300" s="132">
        <f t="shared" si="111"/>
        <v>43658</v>
      </c>
      <c r="U300" s="3"/>
      <c r="V300" s="3"/>
      <c r="W300" s="120">
        <v>43824</v>
      </c>
      <c r="X300" s="57" t="s">
        <v>84</v>
      </c>
      <c r="Y300" s="2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138">
        <f t="shared" si="103"/>
        <v>43653</v>
      </c>
      <c r="B301" s="139">
        <f t="shared" ca="1" si="112"/>
        <v>9577.1962467499998</v>
      </c>
      <c r="C301" s="124">
        <f t="shared" si="104"/>
        <v>9512</v>
      </c>
      <c r="D301" s="140">
        <f ca="1">IF(A301&lt;$B$1,VLOOKUP(A301,[1]DI!$A$4:$B$15000,2,FALSE),0)</f>
        <v>0</v>
      </c>
      <c r="E301" s="141">
        <f t="shared" ca="1" si="113"/>
        <v>1</v>
      </c>
      <c r="F301" s="141">
        <f ca="1">(TRUNC(PRODUCT($E$12:$E300),16))</f>
        <v>1.04942987583085</v>
      </c>
      <c r="G301" s="141">
        <f t="shared" ca="1" si="114"/>
        <v>1.0450473092942201</v>
      </c>
      <c r="H301" s="141">
        <f t="shared" ca="1" si="115"/>
        <v>1.0041936499999999</v>
      </c>
      <c r="I301" s="140">
        <f t="shared" si="105"/>
        <v>0.04</v>
      </c>
      <c r="J301" s="132">
        <f t="shared" si="106"/>
        <v>43628</v>
      </c>
      <c r="K301" s="123">
        <f t="shared" si="107"/>
        <v>16</v>
      </c>
      <c r="L301" s="142">
        <f t="shared" si="108"/>
        <v>17</v>
      </c>
      <c r="M301" s="143">
        <f t="shared" si="98"/>
        <v>1.002649345</v>
      </c>
      <c r="N301" s="143">
        <f t="shared" ca="1" si="99"/>
        <v>1.0068541049999999</v>
      </c>
      <c r="O301" s="142">
        <f t="shared" si="109"/>
        <v>0</v>
      </c>
      <c r="P301" s="141">
        <f t="shared" ca="1" si="100"/>
        <v>65.19624675</v>
      </c>
      <c r="Q301" s="144">
        <f t="shared" si="101"/>
        <v>0</v>
      </c>
      <c r="R301" s="141">
        <f t="shared" si="102"/>
        <v>0</v>
      </c>
      <c r="S301" s="145" t="str">
        <f t="shared" si="110"/>
        <v>A+J=</v>
      </c>
      <c r="T301" s="132">
        <f t="shared" si="111"/>
        <v>43658</v>
      </c>
      <c r="U301" s="3"/>
      <c r="V301" s="3"/>
      <c r="W301" s="120">
        <v>43831</v>
      </c>
      <c r="X301" s="57" t="s">
        <v>85</v>
      </c>
      <c r="Y301" s="2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138">
        <f t="shared" si="103"/>
        <v>43654</v>
      </c>
      <c r="B302" s="139">
        <f t="shared" ca="1" si="112"/>
        <v>9577.1962467499998</v>
      </c>
      <c r="C302" s="124">
        <f t="shared" si="104"/>
        <v>9512</v>
      </c>
      <c r="D302" s="140">
        <f ca="1">IF(A302&lt;$B$1,VLOOKUP(A302,[1]DI!$A$4:$B$15000,2,FALSE),0)</f>
        <v>6.4000000000000001E-2</v>
      </c>
      <c r="E302" s="141">
        <f t="shared" ca="1" si="113"/>
        <v>1.0002462000000001</v>
      </c>
      <c r="F302" s="141">
        <f ca="1">(TRUNC(PRODUCT($E$12:$E301),16))</f>
        <v>1.04942987583085</v>
      </c>
      <c r="G302" s="141">
        <f t="shared" ca="1" si="114"/>
        <v>1.0450473092942201</v>
      </c>
      <c r="H302" s="141">
        <f t="shared" ca="1" si="115"/>
        <v>1.0041936499999999</v>
      </c>
      <c r="I302" s="140">
        <f t="shared" si="105"/>
        <v>0.04</v>
      </c>
      <c r="J302" s="132">
        <f t="shared" si="106"/>
        <v>43628</v>
      </c>
      <c r="K302" s="123">
        <f t="shared" si="107"/>
        <v>17</v>
      </c>
      <c r="L302" s="142">
        <f t="shared" si="108"/>
        <v>17</v>
      </c>
      <c r="M302" s="143">
        <f t="shared" si="98"/>
        <v>1.002649345</v>
      </c>
      <c r="N302" s="143">
        <f t="shared" ca="1" si="99"/>
        <v>1.0068541049999999</v>
      </c>
      <c r="O302" s="142">
        <f t="shared" si="109"/>
        <v>0</v>
      </c>
      <c r="P302" s="141">
        <f t="shared" ca="1" si="100"/>
        <v>65.19624675</v>
      </c>
      <c r="Q302" s="144">
        <f t="shared" si="101"/>
        <v>0</v>
      </c>
      <c r="R302" s="141">
        <f t="shared" si="102"/>
        <v>0</v>
      </c>
      <c r="S302" s="145" t="str">
        <f t="shared" si="110"/>
        <v>A+J=</v>
      </c>
      <c r="T302" s="132">
        <f t="shared" si="111"/>
        <v>43658</v>
      </c>
      <c r="U302" s="3"/>
      <c r="V302" s="3"/>
      <c r="W302" s="121">
        <v>43885</v>
      </c>
      <c r="X302" s="58" t="s">
        <v>70</v>
      </c>
      <c r="Y302" s="44"/>
      <c r="Z302" s="40"/>
      <c r="AA302" s="35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138">
        <f t="shared" si="103"/>
        <v>43655</v>
      </c>
      <c r="B303" s="139">
        <f t="shared" ca="1" si="112"/>
        <v>9581.0452870699992</v>
      </c>
      <c r="C303" s="124">
        <f t="shared" si="104"/>
        <v>9512</v>
      </c>
      <c r="D303" s="140">
        <f ca="1">IF(A303&lt;$B$1,VLOOKUP(A303,[1]DI!$A$4:$B$15000,2,FALSE),0)</f>
        <v>6.4000000000000001E-2</v>
      </c>
      <c r="E303" s="141">
        <f t="shared" ca="1" si="113"/>
        <v>1.0002462000000001</v>
      </c>
      <c r="F303" s="141">
        <f ca="1">(TRUNC(PRODUCT($E$12:$E302),16))</f>
        <v>1.0496882454662799</v>
      </c>
      <c r="G303" s="141">
        <f t="shared" ca="1" si="114"/>
        <v>1.0450473092942201</v>
      </c>
      <c r="H303" s="141">
        <f t="shared" ca="1" si="115"/>
        <v>1.0044408899999999</v>
      </c>
      <c r="I303" s="140">
        <f t="shared" si="105"/>
        <v>0.04</v>
      </c>
      <c r="J303" s="132">
        <f t="shared" si="106"/>
        <v>43628</v>
      </c>
      <c r="K303" s="123">
        <f t="shared" si="107"/>
        <v>18</v>
      </c>
      <c r="L303" s="142">
        <f t="shared" si="108"/>
        <v>18</v>
      </c>
      <c r="M303" s="143">
        <f t="shared" si="98"/>
        <v>1.0028054070000001</v>
      </c>
      <c r="N303" s="143">
        <f t="shared" ca="1" si="99"/>
        <v>1.0072587559999999</v>
      </c>
      <c r="O303" s="142">
        <f t="shared" si="109"/>
        <v>0</v>
      </c>
      <c r="P303" s="141">
        <f t="shared" ca="1" si="100"/>
        <v>69.045287070000001</v>
      </c>
      <c r="Q303" s="144">
        <f t="shared" si="101"/>
        <v>0</v>
      </c>
      <c r="R303" s="141">
        <f t="shared" si="102"/>
        <v>0</v>
      </c>
      <c r="S303" s="145" t="str">
        <f t="shared" si="110"/>
        <v>A+J=</v>
      </c>
      <c r="T303" s="132">
        <f t="shared" si="111"/>
        <v>43658</v>
      </c>
      <c r="U303" s="3"/>
      <c r="V303" s="3"/>
      <c r="W303" s="120">
        <v>43886</v>
      </c>
      <c r="X303" s="57" t="s">
        <v>70</v>
      </c>
      <c r="Y303" s="2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138">
        <f t="shared" si="103"/>
        <v>43656</v>
      </c>
      <c r="B304" s="139">
        <f t="shared" ca="1" si="112"/>
        <v>9584.8957636899995</v>
      </c>
      <c r="C304" s="124">
        <f t="shared" si="104"/>
        <v>9512</v>
      </c>
      <c r="D304" s="140">
        <f ca="1">IF(A304&lt;$B$1,VLOOKUP(A304,[1]DI!$A$4:$B$15000,2,FALSE),0)</f>
        <v>6.4000000000000001E-2</v>
      </c>
      <c r="E304" s="141">
        <f t="shared" ca="1" si="113"/>
        <v>1.0002462000000001</v>
      </c>
      <c r="F304" s="141">
        <f ca="1">(TRUNC(PRODUCT($E$12:$E303),16))</f>
        <v>1.0499466787123199</v>
      </c>
      <c r="G304" s="141">
        <f t="shared" ca="1" si="114"/>
        <v>1.0450473092942201</v>
      </c>
      <c r="H304" s="141">
        <f t="shared" ca="1" si="115"/>
        <v>1.00468818</v>
      </c>
      <c r="I304" s="140">
        <f t="shared" si="105"/>
        <v>0.04</v>
      </c>
      <c r="J304" s="132">
        <f t="shared" si="106"/>
        <v>43628</v>
      </c>
      <c r="K304" s="123">
        <f t="shared" si="107"/>
        <v>19</v>
      </c>
      <c r="L304" s="142">
        <f t="shared" si="108"/>
        <v>19</v>
      </c>
      <c r="M304" s="143">
        <f t="shared" si="98"/>
        <v>1.002961494</v>
      </c>
      <c r="N304" s="143">
        <f t="shared" ca="1" si="99"/>
        <v>1.007663558</v>
      </c>
      <c r="O304" s="142">
        <f t="shared" si="109"/>
        <v>0</v>
      </c>
      <c r="P304" s="141">
        <f t="shared" ca="1" si="100"/>
        <v>72.895763689999995</v>
      </c>
      <c r="Q304" s="144">
        <f t="shared" si="101"/>
        <v>0</v>
      </c>
      <c r="R304" s="141">
        <f t="shared" si="102"/>
        <v>0</v>
      </c>
      <c r="S304" s="145" t="str">
        <f t="shared" si="110"/>
        <v>A+J=</v>
      </c>
      <c r="T304" s="132">
        <f t="shared" si="111"/>
        <v>43658</v>
      </c>
      <c r="U304" s="3"/>
      <c r="V304" s="3"/>
      <c r="W304" s="120">
        <v>43931</v>
      </c>
      <c r="X304" s="57" t="s">
        <v>78</v>
      </c>
      <c r="Y304" s="2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138">
        <f t="shared" si="103"/>
        <v>43657</v>
      </c>
      <c r="B305" s="139">
        <f t="shared" ca="1" si="112"/>
        <v>9588.7477812599991</v>
      </c>
      <c r="C305" s="124">
        <f t="shared" si="104"/>
        <v>9512</v>
      </c>
      <c r="D305" s="140">
        <f ca="1">IF(A305&lt;$B$1,VLOOKUP(A305,[1]DI!$A$4:$B$15000,2,FALSE),0)</f>
        <v>6.4000000000000001E-2</v>
      </c>
      <c r="E305" s="141">
        <f t="shared" ca="1" si="113"/>
        <v>1.0002462000000001</v>
      </c>
      <c r="F305" s="141">
        <f ca="1">(TRUNC(PRODUCT($E$12:$E304),16))</f>
        <v>1.05020517558462</v>
      </c>
      <c r="G305" s="141">
        <f t="shared" ca="1" si="114"/>
        <v>1.0450473092942201</v>
      </c>
      <c r="H305" s="141">
        <f t="shared" ca="1" si="115"/>
        <v>1.00493553</v>
      </c>
      <c r="I305" s="140">
        <f t="shared" si="105"/>
        <v>0.04</v>
      </c>
      <c r="J305" s="132">
        <f t="shared" si="106"/>
        <v>43628</v>
      </c>
      <c r="K305" s="123">
        <f t="shared" si="107"/>
        <v>20</v>
      </c>
      <c r="L305" s="142">
        <f t="shared" si="108"/>
        <v>20</v>
      </c>
      <c r="M305" s="143">
        <f t="shared" si="98"/>
        <v>1.0031176049999999</v>
      </c>
      <c r="N305" s="143">
        <f t="shared" ca="1" si="99"/>
        <v>1.0080685220000001</v>
      </c>
      <c r="O305" s="142">
        <f t="shared" si="109"/>
        <v>0</v>
      </c>
      <c r="P305" s="141">
        <f t="shared" ca="1" si="100"/>
        <v>76.747781259999996</v>
      </c>
      <c r="Q305" s="144">
        <f t="shared" si="101"/>
        <v>0</v>
      </c>
      <c r="R305" s="141">
        <f t="shared" si="102"/>
        <v>0</v>
      </c>
      <c r="S305" s="145" t="str">
        <f t="shared" si="110"/>
        <v>A+J=</v>
      </c>
      <c r="T305" s="132">
        <f t="shared" si="111"/>
        <v>43658</v>
      </c>
      <c r="U305" s="3"/>
      <c r="V305" s="3"/>
      <c r="W305" s="120">
        <v>43942</v>
      </c>
      <c r="X305" s="57" t="s">
        <v>72</v>
      </c>
      <c r="Y305" s="44"/>
      <c r="Z305" s="40"/>
      <c r="AA305" s="35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138">
        <f t="shared" si="103"/>
        <v>43658</v>
      </c>
      <c r="B306" s="139">
        <f t="shared" ca="1" si="112"/>
        <v>9592.6014348900007</v>
      </c>
      <c r="C306" s="124">
        <f t="shared" si="104"/>
        <v>9512</v>
      </c>
      <c r="D306" s="140">
        <f ca="1">IF(A306&lt;$B$1,VLOOKUP(A306,[1]DI!$A$4:$B$15000,2,FALSE),0)</f>
        <v>6.4000000000000001E-2</v>
      </c>
      <c r="E306" s="141">
        <f t="shared" ca="1" si="113"/>
        <v>1.0002462000000001</v>
      </c>
      <c r="F306" s="141">
        <f ca="1">(TRUNC(PRODUCT($E$12:$E305),16))</f>
        <v>1.05046373609885</v>
      </c>
      <c r="G306" s="141">
        <f t="shared" ca="1" si="114"/>
        <v>1.0450473092942201</v>
      </c>
      <c r="H306" s="141">
        <f t="shared" ca="1" si="115"/>
        <v>1.00518295</v>
      </c>
      <c r="I306" s="140">
        <f t="shared" si="105"/>
        <v>0.04</v>
      </c>
      <c r="J306" s="132">
        <f t="shared" si="106"/>
        <v>43628</v>
      </c>
      <c r="K306" s="123">
        <f t="shared" si="107"/>
        <v>21</v>
      </c>
      <c r="L306" s="142">
        <f t="shared" si="108"/>
        <v>21</v>
      </c>
      <c r="M306" s="143">
        <f t="shared" si="98"/>
        <v>1.00327374</v>
      </c>
      <c r="N306" s="143">
        <f t="shared" ca="1" si="99"/>
        <v>1.008473658</v>
      </c>
      <c r="O306" s="142">
        <f t="shared" si="109"/>
        <v>12</v>
      </c>
      <c r="P306" s="141">
        <f t="shared" ca="1" si="100"/>
        <v>80.601434889999993</v>
      </c>
      <c r="Q306" s="144">
        <f t="shared" si="101"/>
        <v>6.1999999999999998E-3</v>
      </c>
      <c r="R306" s="141">
        <f t="shared" si="102"/>
        <v>62</v>
      </c>
      <c r="S306" s="145" t="str">
        <f t="shared" si="110"/>
        <v>A+J=</v>
      </c>
      <c r="T306" s="132">
        <f t="shared" si="111"/>
        <v>43658</v>
      </c>
      <c r="U306" s="3"/>
      <c r="V306" s="3"/>
      <c r="W306" s="120">
        <v>43952</v>
      </c>
      <c r="X306" s="57" t="s">
        <v>79</v>
      </c>
      <c r="Y306" s="2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138">
        <f t="shared" si="103"/>
        <v>43659</v>
      </c>
      <c r="B307" s="139">
        <f t="shared" ca="1" si="112"/>
        <v>9453.7978416000005</v>
      </c>
      <c r="C307" s="124">
        <f t="shared" si="104"/>
        <v>9450</v>
      </c>
      <c r="D307" s="140">
        <f ca="1">IF(A307&lt;$B$1,VLOOKUP(A307,[1]DI!$A$4:$B$15000,2,FALSE),0)</f>
        <v>0</v>
      </c>
      <c r="E307" s="141">
        <f t="shared" ca="1" si="113"/>
        <v>1</v>
      </c>
      <c r="F307" s="141">
        <f ca="1">(TRUNC(PRODUCT($E$12:$E306),16))</f>
        <v>1.0507223602706699</v>
      </c>
      <c r="G307" s="141">
        <f t="shared" ca="1" si="114"/>
        <v>1.05046373609885</v>
      </c>
      <c r="H307" s="141">
        <f t="shared" ca="1" si="115"/>
        <v>1.0002462000000001</v>
      </c>
      <c r="I307" s="140">
        <f t="shared" si="105"/>
        <v>0.04</v>
      </c>
      <c r="J307" s="132">
        <f t="shared" si="106"/>
        <v>43658</v>
      </c>
      <c r="K307" s="123">
        <f t="shared" si="107"/>
        <v>1</v>
      </c>
      <c r="L307" s="142">
        <f t="shared" si="108"/>
        <v>1</v>
      </c>
      <c r="M307" s="143">
        <f t="shared" si="98"/>
        <v>1.00015565</v>
      </c>
      <c r="N307" s="143">
        <f t="shared" ca="1" si="99"/>
        <v>1.0004018880000001</v>
      </c>
      <c r="O307" s="142">
        <f t="shared" si="109"/>
        <v>0</v>
      </c>
      <c r="P307" s="141">
        <f t="shared" ca="1" si="100"/>
        <v>3.7978415999999999</v>
      </c>
      <c r="Q307" s="144">
        <f t="shared" si="101"/>
        <v>0</v>
      </c>
      <c r="R307" s="141">
        <f t="shared" si="102"/>
        <v>0</v>
      </c>
      <c r="S307" s="145" t="str">
        <f t="shared" si="110"/>
        <v>A+J=</v>
      </c>
      <c r="T307" s="132">
        <f t="shared" si="111"/>
        <v>43689</v>
      </c>
      <c r="U307" s="3"/>
      <c r="V307" s="3"/>
      <c r="W307" s="120">
        <v>43993</v>
      </c>
      <c r="X307" s="57" t="s">
        <v>80</v>
      </c>
      <c r="Y307" s="2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138">
        <f t="shared" si="103"/>
        <v>43660</v>
      </c>
      <c r="B308" s="139">
        <f t="shared" ca="1" si="112"/>
        <v>9453.7978416000005</v>
      </c>
      <c r="C308" s="124">
        <f t="shared" si="104"/>
        <v>9450</v>
      </c>
      <c r="D308" s="140">
        <f ca="1">IF(A308&lt;$B$1,VLOOKUP(A308,[1]DI!$A$4:$B$15000,2,FALSE),0)</f>
        <v>0</v>
      </c>
      <c r="E308" s="141">
        <f t="shared" ca="1" si="113"/>
        <v>1</v>
      </c>
      <c r="F308" s="141">
        <f ca="1">(TRUNC(PRODUCT($E$12:$E307),16))</f>
        <v>1.0507223602706699</v>
      </c>
      <c r="G308" s="141">
        <f t="shared" ca="1" si="114"/>
        <v>1.05046373609885</v>
      </c>
      <c r="H308" s="141">
        <f t="shared" ca="1" si="115"/>
        <v>1.0002462000000001</v>
      </c>
      <c r="I308" s="140">
        <f t="shared" si="105"/>
        <v>0.04</v>
      </c>
      <c r="J308" s="132">
        <f t="shared" si="106"/>
        <v>43658</v>
      </c>
      <c r="K308" s="123">
        <f t="shared" si="107"/>
        <v>1</v>
      </c>
      <c r="L308" s="142">
        <f t="shared" si="108"/>
        <v>1</v>
      </c>
      <c r="M308" s="143">
        <f t="shared" si="98"/>
        <v>1.00015565</v>
      </c>
      <c r="N308" s="143">
        <f t="shared" ca="1" si="99"/>
        <v>1.0004018880000001</v>
      </c>
      <c r="O308" s="142">
        <f t="shared" si="109"/>
        <v>0</v>
      </c>
      <c r="P308" s="141">
        <f t="shared" ca="1" si="100"/>
        <v>3.7978415999999999</v>
      </c>
      <c r="Q308" s="144">
        <f t="shared" si="101"/>
        <v>0</v>
      </c>
      <c r="R308" s="141">
        <f t="shared" si="102"/>
        <v>0</v>
      </c>
      <c r="S308" s="145" t="str">
        <f t="shared" si="110"/>
        <v>A+J=</v>
      </c>
      <c r="T308" s="132">
        <f t="shared" si="111"/>
        <v>43689</v>
      </c>
      <c r="U308" s="3"/>
      <c r="V308" s="3"/>
      <c r="W308" s="120">
        <v>44081</v>
      </c>
      <c r="X308" s="57" t="s">
        <v>81</v>
      </c>
      <c r="Y308" s="2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138">
        <f t="shared" si="103"/>
        <v>43661</v>
      </c>
      <c r="B309" s="139">
        <f t="shared" ca="1" si="112"/>
        <v>9453.7978416000005</v>
      </c>
      <c r="C309" s="124">
        <f t="shared" si="104"/>
        <v>9450</v>
      </c>
      <c r="D309" s="140">
        <f ca="1">IF(A309&lt;$B$1,VLOOKUP(A309,[1]DI!$A$4:$B$15000,2,FALSE),0)</f>
        <v>6.4000000000000001E-2</v>
      </c>
      <c r="E309" s="141">
        <f t="shared" ca="1" si="113"/>
        <v>1.0002462000000001</v>
      </c>
      <c r="F309" s="141">
        <f ca="1">(TRUNC(PRODUCT($E$12:$E308),16))</f>
        <v>1.0507223602706699</v>
      </c>
      <c r="G309" s="141">
        <f t="shared" ca="1" si="114"/>
        <v>1.05046373609885</v>
      </c>
      <c r="H309" s="141">
        <f t="shared" ca="1" si="115"/>
        <v>1.0002462000000001</v>
      </c>
      <c r="I309" s="140">
        <f t="shared" si="105"/>
        <v>0.04</v>
      </c>
      <c r="J309" s="132">
        <f t="shared" si="106"/>
        <v>43658</v>
      </c>
      <c r="K309" s="123">
        <f t="shared" si="107"/>
        <v>1</v>
      </c>
      <c r="L309" s="142">
        <f t="shared" si="108"/>
        <v>1</v>
      </c>
      <c r="M309" s="143">
        <f t="shared" si="98"/>
        <v>1.00015565</v>
      </c>
      <c r="N309" s="143">
        <f t="shared" ca="1" si="99"/>
        <v>1.0004018880000001</v>
      </c>
      <c r="O309" s="142">
        <f t="shared" si="109"/>
        <v>0</v>
      </c>
      <c r="P309" s="141">
        <f t="shared" ca="1" si="100"/>
        <v>3.7978415999999999</v>
      </c>
      <c r="Q309" s="144">
        <f t="shared" si="101"/>
        <v>0</v>
      </c>
      <c r="R309" s="141">
        <f t="shared" si="102"/>
        <v>0</v>
      </c>
      <c r="S309" s="145" t="str">
        <f t="shared" si="110"/>
        <v>A+J=</v>
      </c>
      <c r="T309" s="132">
        <f t="shared" si="111"/>
        <v>43689</v>
      </c>
      <c r="U309" s="3"/>
      <c r="V309" s="3"/>
      <c r="W309" s="120">
        <v>44116</v>
      </c>
      <c r="X309" s="56" t="s">
        <v>76</v>
      </c>
      <c r="Y309" s="2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138">
        <f t="shared" si="103"/>
        <v>43662</v>
      </c>
      <c r="B310" s="139">
        <f t="shared" ca="1" si="112"/>
        <v>9457.5972046400002</v>
      </c>
      <c r="C310" s="124">
        <f t="shared" si="104"/>
        <v>9450</v>
      </c>
      <c r="D310" s="140">
        <f ca="1">IF(A310&lt;$B$1,VLOOKUP(A310,[1]DI!$A$4:$B$15000,2,FALSE),0)</f>
        <v>6.4000000000000001E-2</v>
      </c>
      <c r="E310" s="141">
        <f t="shared" ca="1" si="113"/>
        <v>1.0002462000000001</v>
      </c>
      <c r="F310" s="141">
        <f ca="1">(TRUNC(PRODUCT($E$12:$E309),16))</f>
        <v>1.05098104811577</v>
      </c>
      <c r="G310" s="141">
        <f t="shared" ca="1" si="114"/>
        <v>1.05046373609885</v>
      </c>
      <c r="H310" s="141">
        <f t="shared" ca="1" si="115"/>
        <v>1.00049246</v>
      </c>
      <c r="I310" s="140">
        <f t="shared" si="105"/>
        <v>0.04</v>
      </c>
      <c r="J310" s="132">
        <f t="shared" si="106"/>
        <v>43658</v>
      </c>
      <c r="K310" s="123">
        <f t="shared" si="107"/>
        <v>2</v>
      </c>
      <c r="L310" s="142">
        <f t="shared" si="108"/>
        <v>2</v>
      </c>
      <c r="M310" s="143">
        <f t="shared" si="98"/>
        <v>1.0003113239999999</v>
      </c>
      <c r="N310" s="143">
        <f t="shared" ca="1" si="99"/>
        <v>1.0008039369999999</v>
      </c>
      <c r="O310" s="142">
        <f t="shared" si="109"/>
        <v>0</v>
      </c>
      <c r="P310" s="141">
        <f t="shared" ca="1" si="100"/>
        <v>7.5972046400000002</v>
      </c>
      <c r="Q310" s="144">
        <f t="shared" si="101"/>
        <v>0</v>
      </c>
      <c r="R310" s="141">
        <f t="shared" si="102"/>
        <v>0</v>
      </c>
      <c r="S310" s="145" t="str">
        <f t="shared" si="110"/>
        <v>A+J=</v>
      </c>
      <c r="T310" s="132">
        <f t="shared" si="111"/>
        <v>43689</v>
      </c>
      <c r="U310" s="3"/>
      <c r="V310" s="3"/>
      <c r="W310" s="120">
        <v>44137</v>
      </c>
      <c r="X310" s="57" t="s">
        <v>82</v>
      </c>
      <c r="Y310" s="2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138">
        <f t="shared" si="103"/>
        <v>43663</v>
      </c>
      <c r="B311" s="139">
        <f t="shared" ca="1" si="112"/>
        <v>9461.3980891400006</v>
      </c>
      <c r="C311" s="124">
        <f t="shared" si="104"/>
        <v>9450</v>
      </c>
      <c r="D311" s="140">
        <f ca="1">IF(A311&lt;$B$1,VLOOKUP(A311,[1]DI!$A$4:$B$15000,2,FALSE),0)</f>
        <v>6.4000000000000001E-2</v>
      </c>
      <c r="E311" s="141">
        <f t="shared" ca="1" si="113"/>
        <v>1.0002462000000001</v>
      </c>
      <c r="F311" s="141">
        <f ca="1">(TRUNC(PRODUCT($E$12:$E310),16))</f>
        <v>1.05123979964982</v>
      </c>
      <c r="G311" s="141">
        <f t="shared" ca="1" si="114"/>
        <v>1.05046373609885</v>
      </c>
      <c r="H311" s="141">
        <f t="shared" ca="1" si="115"/>
        <v>1.00073878</v>
      </c>
      <c r="I311" s="140">
        <f t="shared" si="105"/>
        <v>0.04</v>
      </c>
      <c r="J311" s="132">
        <f t="shared" si="106"/>
        <v>43658</v>
      </c>
      <c r="K311" s="123">
        <f t="shared" si="107"/>
        <v>3</v>
      </c>
      <c r="L311" s="142">
        <f t="shared" si="108"/>
        <v>3</v>
      </c>
      <c r="M311" s="143">
        <f t="shared" si="98"/>
        <v>1.000467022</v>
      </c>
      <c r="N311" s="143">
        <f t="shared" ca="1" si="99"/>
        <v>1.001206147</v>
      </c>
      <c r="O311" s="142">
        <f t="shared" si="109"/>
        <v>0</v>
      </c>
      <c r="P311" s="141">
        <f t="shared" ca="1" si="100"/>
        <v>11.39808914</v>
      </c>
      <c r="Q311" s="144">
        <f t="shared" si="101"/>
        <v>0</v>
      </c>
      <c r="R311" s="141">
        <f t="shared" si="102"/>
        <v>0</v>
      </c>
      <c r="S311" s="145" t="str">
        <f t="shared" si="110"/>
        <v>A+J=</v>
      </c>
      <c r="T311" s="132">
        <f t="shared" si="111"/>
        <v>43689</v>
      </c>
      <c r="U311" s="3"/>
      <c r="V311" s="3"/>
      <c r="W311" s="120">
        <v>44190</v>
      </c>
      <c r="X311" s="57" t="s">
        <v>84</v>
      </c>
      <c r="Y311" s="2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138">
        <f t="shared" si="103"/>
        <v>43664</v>
      </c>
      <c r="B312" s="139">
        <f t="shared" ca="1" si="112"/>
        <v>9465.2005045400001</v>
      </c>
      <c r="C312" s="124">
        <f t="shared" si="104"/>
        <v>9450</v>
      </c>
      <c r="D312" s="140">
        <f ca="1">IF(A312&lt;$B$1,VLOOKUP(A312,[1]DI!$A$4:$B$15000,2,FALSE),0)</f>
        <v>6.4000000000000001E-2</v>
      </c>
      <c r="E312" s="141">
        <f t="shared" ca="1" si="113"/>
        <v>1.0002462000000001</v>
      </c>
      <c r="F312" s="141">
        <f ca="1">(TRUNC(PRODUCT($E$12:$E311),16))</f>
        <v>1.0514986148884899</v>
      </c>
      <c r="G312" s="141">
        <f t="shared" ca="1" si="114"/>
        <v>1.05046373609885</v>
      </c>
      <c r="H312" s="141">
        <f t="shared" ca="1" si="115"/>
        <v>1.0009851599999999</v>
      </c>
      <c r="I312" s="140">
        <f t="shared" si="105"/>
        <v>0.04</v>
      </c>
      <c r="J312" s="132">
        <f t="shared" si="106"/>
        <v>43658</v>
      </c>
      <c r="K312" s="123">
        <f t="shared" si="107"/>
        <v>4</v>
      </c>
      <c r="L312" s="142">
        <f t="shared" si="108"/>
        <v>4</v>
      </c>
      <c r="M312" s="143">
        <f t="shared" si="98"/>
        <v>1.000622745</v>
      </c>
      <c r="N312" s="143">
        <f t="shared" ca="1" si="99"/>
        <v>1.0016085189999999</v>
      </c>
      <c r="O312" s="142">
        <f t="shared" si="109"/>
        <v>0</v>
      </c>
      <c r="P312" s="141">
        <f t="shared" ca="1" si="100"/>
        <v>15.200504540000001</v>
      </c>
      <c r="Q312" s="144">
        <f t="shared" si="101"/>
        <v>0</v>
      </c>
      <c r="R312" s="141">
        <f t="shared" si="102"/>
        <v>0</v>
      </c>
      <c r="S312" s="145" t="str">
        <f t="shared" si="110"/>
        <v>A+J=</v>
      </c>
      <c r="T312" s="132">
        <f t="shared" si="111"/>
        <v>43689</v>
      </c>
      <c r="U312" s="3"/>
      <c r="V312" s="3"/>
      <c r="W312" s="120">
        <v>44197</v>
      </c>
      <c r="X312" s="57" t="s">
        <v>85</v>
      </c>
      <c r="Y312" s="2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138">
        <f t="shared" si="103"/>
        <v>43665</v>
      </c>
      <c r="B313" s="139">
        <f t="shared" ca="1" si="112"/>
        <v>9469.0045264399996</v>
      </c>
      <c r="C313" s="124">
        <f t="shared" si="104"/>
        <v>9450</v>
      </c>
      <c r="D313" s="140">
        <f ca="1">IF(A313&lt;$B$1,VLOOKUP(A313,[1]DI!$A$4:$B$15000,2,FALSE),0)</f>
        <v>6.4000000000000001E-2</v>
      </c>
      <c r="E313" s="141">
        <f t="shared" ca="1" si="113"/>
        <v>1.0002462000000001</v>
      </c>
      <c r="F313" s="141">
        <f ca="1">(TRUNC(PRODUCT($E$12:$E312),16))</f>
        <v>1.0517574938474801</v>
      </c>
      <c r="G313" s="141">
        <f t="shared" ca="1" si="114"/>
        <v>1.05046373609885</v>
      </c>
      <c r="H313" s="141">
        <f t="shared" ca="1" si="115"/>
        <v>1.00123161</v>
      </c>
      <c r="I313" s="140">
        <f t="shared" si="105"/>
        <v>0.04</v>
      </c>
      <c r="J313" s="132">
        <f t="shared" si="106"/>
        <v>43658</v>
      </c>
      <c r="K313" s="123">
        <f t="shared" si="107"/>
        <v>5</v>
      </c>
      <c r="L313" s="142">
        <f t="shared" si="108"/>
        <v>5</v>
      </c>
      <c r="M313" s="143">
        <f t="shared" si="98"/>
        <v>1.000778492</v>
      </c>
      <c r="N313" s="143">
        <f t="shared" ca="1" si="99"/>
        <v>1.0020110609999999</v>
      </c>
      <c r="O313" s="142">
        <f t="shared" si="109"/>
        <v>0</v>
      </c>
      <c r="P313" s="141">
        <f t="shared" ca="1" si="100"/>
        <v>19.004526439999999</v>
      </c>
      <c r="Q313" s="144">
        <f t="shared" si="101"/>
        <v>0</v>
      </c>
      <c r="R313" s="141">
        <f t="shared" si="102"/>
        <v>0</v>
      </c>
      <c r="S313" s="145" t="str">
        <f t="shared" si="110"/>
        <v>A+J=</v>
      </c>
      <c r="T313" s="132">
        <f t="shared" si="111"/>
        <v>43689</v>
      </c>
      <c r="U313" s="3"/>
      <c r="V313" s="3"/>
      <c r="W313" s="120">
        <v>44242</v>
      </c>
      <c r="X313" s="57" t="s">
        <v>70</v>
      </c>
      <c r="Y313" s="2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138">
        <f t="shared" si="103"/>
        <v>43666</v>
      </c>
      <c r="B314" s="139">
        <f t="shared" ca="1" si="112"/>
        <v>9472.8099752899998</v>
      </c>
      <c r="C314" s="124">
        <f t="shared" si="104"/>
        <v>9450</v>
      </c>
      <c r="D314" s="140">
        <f ca="1">IF(A314&lt;$B$1,VLOOKUP(A314,[1]DI!$A$4:$B$15000,2,FALSE),0)</f>
        <v>0</v>
      </c>
      <c r="E314" s="141">
        <f t="shared" ca="1" si="113"/>
        <v>1</v>
      </c>
      <c r="F314" s="141">
        <f ca="1">(TRUNC(PRODUCT($E$12:$E313),16))</f>
        <v>1.05201643654246</v>
      </c>
      <c r="G314" s="141">
        <f t="shared" ca="1" si="114"/>
        <v>1.05046373609885</v>
      </c>
      <c r="H314" s="141">
        <f t="shared" ca="1" si="115"/>
        <v>1.0014781100000001</v>
      </c>
      <c r="I314" s="140">
        <f t="shared" si="105"/>
        <v>0.04</v>
      </c>
      <c r="J314" s="132">
        <f t="shared" si="106"/>
        <v>43658</v>
      </c>
      <c r="K314" s="123">
        <f t="shared" si="107"/>
        <v>5</v>
      </c>
      <c r="L314" s="142">
        <f t="shared" si="108"/>
        <v>6</v>
      </c>
      <c r="M314" s="143">
        <f t="shared" si="98"/>
        <v>1.000934263</v>
      </c>
      <c r="N314" s="143">
        <f t="shared" ca="1" si="99"/>
        <v>1.002413754</v>
      </c>
      <c r="O314" s="142">
        <f t="shared" si="109"/>
        <v>0</v>
      </c>
      <c r="P314" s="141">
        <f t="shared" ca="1" si="100"/>
        <v>22.809975290000001</v>
      </c>
      <c r="Q314" s="144">
        <f t="shared" si="101"/>
        <v>0</v>
      </c>
      <c r="R314" s="141">
        <f t="shared" si="102"/>
        <v>0</v>
      </c>
      <c r="S314" s="145" t="str">
        <f t="shared" si="110"/>
        <v>A+J=</v>
      </c>
      <c r="T314" s="132">
        <f t="shared" si="111"/>
        <v>43689</v>
      </c>
      <c r="U314" s="3"/>
      <c r="V314" s="3"/>
      <c r="W314" s="120">
        <v>44243</v>
      </c>
      <c r="X314" s="57" t="s">
        <v>70</v>
      </c>
      <c r="Y314" s="2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138">
        <f t="shared" si="103"/>
        <v>43667</v>
      </c>
      <c r="B315" s="139">
        <f t="shared" ca="1" si="112"/>
        <v>9472.8099752899998</v>
      </c>
      <c r="C315" s="124">
        <f t="shared" si="104"/>
        <v>9450</v>
      </c>
      <c r="D315" s="140">
        <f ca="1">IF(A315&lt;$B$1,VLOOKUP(A315,[1]DI!$A$4:$B$15000,2,FALSE),0)</f>
        <v>0</v>
      </c>
      <c r="E315" s="141">
        <f t="shared" ca="1" si="113"/>
        <v>1</v>
      </c>
      <c r="F315" s="141">
        <f ca="1">(TRUNC(PRODUCT($E$12:$E314),16))</f>
        <v>1.05201643654246</v>
      </c>
      <c r="G315" s="141">
        <f t="shared" ca="1" si="114"/>
        <v>1.05046373609885</v>
      </c>
      <c r="H315" s="141">
        <f t="shared" ca="1" si="115"/>
        <v>1.0014781100000001</v>
      </c>
      <c r="I315" s="140">
        <f t="shared" si="105"/>
        <v>0.04</v>
      </c>
      <c r="J315" s="132">
        <f t="shared" si="106"/>
        <v>43658</v>
      </c>
      <c r="K315" s="123">
        <f t="shared" si="107"/>
        <v>5</v>
      </c>
      <c r="L315" s="142">
        <f t="shared" si="108"/>
        <v>6</v>
      </c>
      <c r="M315" s="143">
        <f t="shared" si="98"/>
        <v>1.000934263</v>
      </c>
      <c r="N315" s="143">
        <f t="shared" ca="1" si="99"/>
        <v>1.002413754</v>
      </c>
      <c r="O315" s="142">
        <f t="shared" si="109"/>
        <v>0</v>
      </c>
      <c r="P315" s="141">
        <f t="shared" ca="1" si="100"/>
        <v>22.809975290000001</v>
      </c>
      <c r="Q315" s="144">
        <f t="shared" si="101"/>
        <v>0</v>
      </c>
      <c r="R315" s="141">
        <f t="shared" si="102"/>
        <v>0</v>
      </c>
      <c r="S315" s="145" t="str">
        <f t="shared" si="110"/>
        <v>A+J=</v>
      </c>
      <c r="T315" s="132">
        <f t="shared" si="111"/>
        <v>43689</v>
      </c>
      <c r="U315" s="3"/>
      <c r="V315" s="3"/>
      <c r="W315" s="120">
        <v>44288</v>
      </c>
      <c r="X315" s="57" t="s">
        <v>78</v>
      </c>
      <c r="Y315" s="2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138">
        <f t="shared" si="103"/>
        <v>43668</v>
      </c>
      <c r="B316" s="139">
        <f t="shared" ca="1" si="112"/>
        <v>9472.8099752899998</v>
      </c>
      <c r="C316" s="124">
        <f t="shared" si="104"/>
        <v>9450</v>
      </c>
      <c r="D316" s="140">
        <f ca="1">IF(A316&lt;$B$1,VLOOKUP(A316,[1]DI!$A$4:$B$15000,2,FALSE),0)</f>
        <v>6.4000000000000001E-2</v>
      </c>
      <c r="E316" s="141">
        <f t="shared" ca="1" si="113"/>
        <v>1.0002462000000001</v>
      </c>
      <c r="F316" s="141">
        <f ca="1">(TRUNC(PRODUCT($E$12:$E315),16))</f>
        <v>1.05201643654246</v>
      </c>
      <c r="G316" s="141">
        <f t="shared" ca="1" si="114"/>
        <v>1.05046373609885</v>
      </c>
      <c r="H316" s="141">
        <f t="shared" ca="1" si="115"/>
        <v>1.0014781100000001</v>
      </c>
      <c r="I316" s="140">
        <f t="shared" si="105"/>
        <v>0.04</v>
      </c>
      <c r="J316" s="132">
        <f t="shared" si="106"/>
        <v>43658</v>
      </c>
      <c r="K316" s="123">
        <f t="shared" si="107"/>
        <v>6</v>
      </c>
      <c r="L316" s="142">
        <f t="shared" si="108"/>
        <v>6</v>
      </c>
      <c r="M316" s="143">
        <f t="shared" si="98"/>
        <v>1.000934263</v>
      </c>
      <c r="N316" s="143">
        <f t="shared" ca="1" si="99"/>
        <v>1.002413754</v>
      </c>
      <c r="O316" s="142">
        <f t="shared" si="109"/>
        <v>0</v>
      </c>
      <c r="P316" s="141">
        <f t="shared" ca="1" si="100"/>
        <v>22.809975290000001</v>
      </c>
      <c r="Q316" s="144">
        <f t="shared" si="101"/>
        <v>0</v>
      </c>
      <c r="R316" s="141">
        <f t="shared" si="102"/>
        <v>0</v>
      </c>
      <c r="S316" s="145" t="str">
        <f t="shared" si="110"/>
        <v>A+J=</v>
      </c>
      <c r="T316" s="132">
        <f t="shared" si="111"/>
        <v>43689</v>
      </c>
      <c r="U316" s="3"/>
      <c r="V316" s="3"/>
      <c r="W316" s="120">
        <v>44307</v>
      </c>
      <c r="X316" s="57" t="s">
        <v>72</v>
      </c>
      <c r="Y316" s="2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138">
        <f t="shared" si="103"/>
        <v>43669</v>
      </c>
      <c r="B317" s="139">
        <f t="shared" ca="1" si="112"/>
        <v>9476.6169456000007</v>
      </c>
      <c r="C317" s="124">
        <f t="shared" si="104"/>
        <v>9450</v>
      </c>
      <c r="D317" s="140">
        <f ca="1">IF(A317&lt;$B$1,VLOOKUP(A317,[1]DI!$A$4:$B$15000,2,FALSE),0)</f>
        <v>6.4000000000000001E-2</v>
      </c>
      <c r="E317" s="141">
        <f t="shared" ca="1" si="113"/>
        <v>1.0002462000000001</v>
      </c>
      <c r="F317" s="141">
        <f ca="1">(TRUNC(PRODUCT($E$12:$E316),16))</f>
        <v>1.0522754429891401</v>
      </c>
      <c r="G317" s="141">
        <f t="shared" ca="1" si="114"/>
        <v>1.05046373609885</v>
      </c>
      <c r="H317" s="141">
        <f t="shared" ca="1" si="115"/>
        <v>1.00172467</v>
      </c>
      <c r="I317" s="140">
        <f t="shared" si="105"/>
        <v>0.04</v>
      </c>
      <c r="J317" s="132">
        <f t="shared" si="106"/>
        <v>43658</v>
      </c>
      <c r="K317" s="123">
        <f t="shared" si="107"/>
        <v>7</v>
      </c>
      <c r="L317" s="142">
        <f t="shared" si="108"/>
        <v>7</v>
      </c>
      <c r="M317" s="143">
        <f t="shared" si="98"/>
        <v>1.0010900579999999</v>
      </c>
      <c r="N317" s="143">
        <f t="shared" ca="1" si="99"/>
        <v>1.0028166080000001</v>
      </c>
      <c r="O317" s="142">
        <f t="shared" si="109"/>
        <v>0</v>
      </c>
      <c r="P317" s="141">
        <f t="shared" ca="1" si="100"/>
        <v>26.616945600000001</v>
      </c>
      <c r="Q317" s="144">
        <f t="shared" si="101"/>
        <v>0</v>
      </c>
      <c r="R317" s="141">
        <f t="shared" si="102"/>
        <v>0</v>
      </c>
      <c r="S317" s="145" t="str">
        <f t="shared" si="110"/>
        <v>A+J=</v>
      </c>
      <c r="T317" s="132">
        <f t="shared" si="111"/>
        <v>43689</v>
      </c>
      <c r="U317" s="3"/>
      <c r="V317" s="3"/>
      <c r="W317" s="120">
        <v>44350</v>
      </c>
      <c r="X317" s="57" t="s">
        <v>80</v>
      </c>
      <c r="Y317" s="2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138">
        <f t="shared" si="103"/>
        <v>43670</v>
      </c>
      <c r="B318" s="139">
        <f t="shared" ca="1" si="112"/>
        <v>9480.42553185</v>
      </c>
      <c r="C318" s="124">
        <f t="shared" si="104"/>
        <v>9450</v>
      </c>
      <c r="D318" s="140">
        <f ca="1">IF(A318&lt;$B$1,VLOOKUP(A318,[1]DI!$A$4:$B$15000,2,FALSE),0)</f>
        <v>6.4000000000000001E-2</v>
      </c>
      <c r="E318" s="141">
        <f t="shared" ca="1" si="113"/>
        <v>1.0002462000000001</v>
      </c>
      <c r="F318" s="141">
        <f ca="1">(TRUNC(PRODUCT($E$12:$E317),16))</f>
        <v>1.0525345132032</v>
      </c>
      <c r="G318" s="141">
        <f t="shared" ca="1" si="114"/>
        <v>1.05046373609885</v>
      </c>
      <c r="H318" s="141">
        <f t="shared" ca="1" si="115"/>
        <v>1.0019712999999999</v>
      </c>
      <c r="I318" s="140">
        <f t="shared" si="105"/>
        <v>0.04</v>
      </c>
      <c r="J318" s="132">
        <f t="shared" si="106"/>
        <v>43658</v>
      </c>
      <c r="K318" s="123">
        <f t="shared" si="107"/>
        <v>8</v>
      </c>
      <c r="L318" s="142">
        <f t="shared" si="108"/>
        <v>8</v>
      </c>
      <c r="M318" s="143">
        <f t="shared" si="98"/>
        <v>1.0012458769999999</v>
      </c>
      <c r="N318" s="143">
        <f t="shared" ca="1" si="99"/>
        <v>1.0032196330000001</v>
      </c>
      <c r="O318" s="142">
        <f t="shared" si="109"/>
        <v>0</v>
      </c>
      <c r="P318" s="141">
        <f t="shared" ca="1" si="100"/>
        <v>30.425531849999999</v>
      </c>
      <c r="Q318" s="144">
        <f t="shared" si="101"/>
        <v>0</v>
      </c>
      <c r="R318" s="141">
        <f t="shared" si="102"/>
        <v>0</v>
      </c>
      <c r="S318" s="145" t="str">
        <f t="shared" si="110"/>
        <v>A+J=</v>
      </c>
      <c r="T318" s="132">
        <f t="shared" si="111"/>
        <v>43689</v>
      </c>
      <c r="U318" s="3"/>
      <c r="V318" s="3"/>
      <c r="W318" s="120">
        <v>44446</v>
      </c>
      <c r="X318" s="57" t="s">
        <v>81</v>
      </c>
      <c r="Y318" s="2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138">
        <f t="shared" si="103"/>
        <v>43671</v>
      </c>
      <c r="B319" s="139">
        <f t="shared" ca="1" si="112"/>
        <v>9484.2355544900001</v>
      </c>
      <c r="C319" s="124">
        <f t="shared" si="104"/>
        <v>9450</v>
      </c>
      <c r="D319" s="140">
        <f ca="1">IF(A319&lt;$B$1,VLOOKUP(A319,[1]DI!$A$4:$B$15000,2,FALSE),0)</f>
        <v>6.4000000000000001E-2</v>
      </c>
      <c r="E319" s="141">
        <f t="shared" ca="1" si="113"/>
        <v>1.0002462000000001</v>
      </c>
      <c r="F319" s="141">
        <f ca="1">(TRUNC(PRODUCT($E$12:$E318),16))</f>
        <v>1.0527936472003601</v>
      </c>
      <c r="G319" s="141">
        <f t="shared" ca="1" si="114"/>
        <v>1.05046373609885</v>
      </c>
      <c r="H319" s="141">
        <f t="shared" ca="1" si="115"/>
        <v>1.00221798</v>
      </c>
      <c r="I319" s="140">
        <f t="shared" si="105"/>
        <v>0.04</v>
      </c>
      <c r="J319" s="132">
        <f t="shared" si="106"/>
        <v>43658</v>
      </c>
      <c r="K319" s="123">
        <f t="shared" si="107"/>
        <v>9</v>
      </c>
      <c r="L319" s="142">
        <f t="shared" si="108"/>
        <v>9</v>
      </c>
      <c r="M319" s="143">
        <f t="shared" si="98"/>
        <v>1.0014017209999999</v>
      </c>
      <c r="N319" s="143">
        <f t="shared" ca="1" si="99"/>
        <v>1.00362281</v>
      </c>
      <c r="O319" s="142">
        <f t="shared" si="109"/>
        <v>0</v>
      </c>
      <c r="P319" s="141">
        <f t="shared" ca="1" si="100"/>
        <v>34.235554489999998</v>
      </c>
      <c r="Q319" s="144">
        <f t="shared" si="101"/>
        <v>0</v>
      </c>
      <c r="R319" s="141">
        <f t="shared" si="102"/>
        <v>0</v>
      </c>
      <c r="S319" s="145" t="str">
        <f t="shared" si="110"/>
        <v>A+J=</v>
      </c>
      <c r="T319" s="132">
        <f t="shared" si="111"/>
        <v>43689</v>
      </c>
      <c r="U319" s="3"/>
      <c r="V319" s="3"/>
      <c r="W319" s="120">
        <v>44481</v>
      </c>
      <c r="X319" s="56" t="s">
        <v>76</v>
      </c>
      <c r="Y319" s="2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138">
        <f t="shared" si="103"/>
        <v>43672</v>
      </c>
      <c r="B320" s="139">
        <f t="shared" ca="1" si="112"/>
        <v>9488.0471930999993</v>
      </c>
      <c r="C320" s="124">
        <f t="shared" si="104"/>
        <v>9450</v>
      </c>
      <c r="D320" s="140">
        <f ca="1">IF(A320&lt;$B$1,VLOOKUP(A320,[1]DI!$A$4:$B$15000,2,FALSE),0)</f>
        <v>6.4000000000000001E-2</v>
      </c>
      <c r="E320" s="141">
        <f t="shared" ca="1" si="113"/>
        <v>1.0002462000000001</v>
      </c>
      <c r="F320" s="141">
        <f ca="1">(TRUNC(PRODUCT($E$12:$E319),16))</f>
        <v>1.0530528449962999</v>
      </c>
      <c r="G320" s="141">
        <f t="shared" ca="1" si="114"/>
        <v>1.05046373609885</v>
      </c>
      <c r="H320" s="141">
        <f t="shared" ca="1" si="115"/>
        <v>1.00246473</v>
      </c>
      <c r="I320" s="140">
        <f t="shared" si="105"/>
        <v>0.04</v>
      </c>
      <c r="J320" s="132">
        <f t="shared" si="106"/>
        <v>43658</v>
      </c>
      <c r="K320" s="123">
        <f t="shared" si="107"/>
        <v>10</v>
      </c>
      <c r="L320" s="142">
        <f t="shared" si="108"/>
        <v>10</v>
      </c>
      <c r="M320" s="143">
        <f t="shared" si="98"/>
        <v>1.0015575889999999</v>
      </c>
      <c r="N320" s="143">
        <f t="shared" ca="1" si="99"/>
        <v>1.0040261580000001</v>
      </c>
      <c r="O320" s="142">
        <f t="shared" si="109"/>
        <v>0</v>
      </c>
      <c r="P320" s="141">
        <f t="shared" ca="1" si="100"/>
        <v>38.047193100000001</v>
      </c>
      <c r="Q320" s="144">
        <f t="shared" si="101"/>
        <v>0</v>
      </c>
      <c r="R320" s="141">
        <f t="shared" si="102"/>
        <v>0</v>
      </c>
      <c r="S320" s="145" t="str">
        <f t="shared" si="110"/>
        <v>A+J=</v>
      </c>
      <c r="T320" s="132">
        <f t="shared" si="111"/>
        <v>43689</v>
      </c>
      <c r="U320" s="3"/>
      <c r="V320" s="3"/>
      <c r="W320" s="120">
        <v>44502</v>
      </c>
      <c r="X320" s="57" t="s">
        <v>82</v>
      </c>
      <c r="Y320" s="2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138">
        <f t="shared" si="103"/>
        <v>43673</v>
      </c>
      <c r="B321" s="139">
        <f t="shared" ca="1" si="112"/>
        <v>9491.8603626000004</v>
      </c>
      <c r="C321" s="124">
        <f t="shared" si="104"/>
        <v>9450</v>
      </c>
      <c r="D321" s="140">
        <f ca="1">IF(A321&lt;$B$1,VLOOKUP(A321,[1]DI!$A$4:$B$15000,2,FALSE),0)</f>
        <v>0</v>
      </c>
      <c r="E321" s="141">
        <f t="shared" ca="1" si="113"/>
        <v>1</v>
      </c>
      <c r="F321" s="141">
        <f ca="1">(TRUNC(PRODUCT($E$12:$E320),16))</f>
        <v>1.0533121066067299</v>
      </c>
      <c r="G321" s="141">
        <f t="shared" ca="1" si="114"/>
        <v>1.05046373609885</v>
      </c>
      <c r="H321" s="141">
        <f t="shared" ca="1" si="115"/>
        <v>1.00271154</v>
      </c>
      <c r="I321" s="140">
        <f t="shared" si="105"/>
        <v>0.04</v>
      </c>
      <c r="J321" s="132">
        <f t="shared" si="106"/>
        <v>43658</v>
      </c>
      <c r="K321" s="123">
        <f t="shared" si="107"/>
        <v>10</v>
      </c>
      <c r="L321" s="142">
        <f t="shared" si="108"/>
        <v>11</v>
      </c>
      <c r="M321" s="143">
        <f t="shared" si="98"/>
        <v>1.001713482</v>
      </c>
      <c r="N321" s="143">
        <f t="shared" ca="1" si="99"/>
        <v>1.004429668</v>
      </c>
      <c r="O321" s="142">
        <f t="shared" si="109"/>
        <v>0</v>
      </c>
      <c r="P321" s="141">
        <f t="shared" ca="1" si="100"/>
        <v>41.860362600000002</v>
      </c>
      <c r="Q321" s="144">
        <f t="shared" si="101"/>
        <v>0</v>
      </c>
      <c r="R321" s="141">
        <f t="shared" si="102"/>
        <v>0</v>
      </c>
      <c r="S321" s="145" t="str">
        <f t="shared" si="110"/>
        <v>A+J=</v>
      </c>
      <c r="T321" s="132">
        <f t="shared" si="111"/>
        <v>43689</v>
      </c>
      <c r="U321" s="3"/>
      <c r="V321" s="3"/>
      <c r="W321" s="120">
        <v>44515</v>
      </c>
      <c r="X321" s="57" t="s">
        <v>83</v>
      </c>
      <c r="Y321" s="2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138">
        <f t="shared" si="103"/>
        <v>43674</v>
      </c>
      <c r="B322" s="139">
        <f t="shared" ca="1" si="112"/>
        <v>9491.8603626000004</v>
      </c>
      <c r="C322" s="124">
        <f t="shared" si="104"/>
        <v>9450</v>
      </c>
      <c r="D322" s="140">
        <f ca="1">IF(A322&lt;$B$1,VLOOKUP(A322,[1]DI!$A$4:$B$15000,2,FALSE),0)</f>
        <v>0</v>
      </c>
      <c r="E322" s="141">
        <f t="shared" ca="1" si="113"/>
        <v>1</v>
      </c>
      <c r="F322" s="141">
        <f ca="1">(TRUNC(PRODUCT($E$12:$E321),16))</f>
        <v>1.0533121066067299</v>
      </c>
      <c r="G322" s="141">
        <f t="shared" ca="1" si="114"/>
        <v>1.05046373609885</v>
      </c>
      <c r="H322" s="141">
        <f t="shared" ca="1" si="115"/>
        <v>1.00271154</v>
      </c>
      <c r="I322" s="140">
        <f t="shared" si="105"/>
        <v>0.04</v>
      </c>
      <c r="J322" s="132">
        <f t="shared" si="106"/>
        <v>43658</v>
      </c>
      <c r="K322" s="123">
        <f t="shared" si="107"/>
        <v>10</v>
      </c>
      <c r="L322" s="142">
        <f t="shared" si="108"/>
        <v>11</v>
      </c>
      <c r="M322" s="143">
        <f t="shared" si="98"/>
        <v>1.001713482</v>
      </c>
      <c r="N322" s="143">
        <f t="shared" ca="1" si="99"/>
        <v>1.004429668</v>
      </c>
      <c r="O322" s="142">
        <f t="shared" si="109"/>
        <v>0</v>
      </c>
      <c r="P322" s="141">
        <f t="shared" ca="1" si="100"/>
        <v>41.860362600000002</v>
      </c>
      <c r="Q322" s="144">
        <f t="shared" si="101"/>
        <v>0</v>
      </c>
      <c r="R322" s="141">
        <f t="shared" si="102"/>
        <v>0</v>
      </c>
      <c r="S322" s="145" t="str">
        <f t="shared" si="110"/>
        <v>A+J=</v>
      </c>
      <c r="T322" s="132">
        <f t="shared" si="111"/>
        <v>43689</v>
      </c>
      <c r="U322" s="3"/>
      <c r="V322" s="3"/>
      <c r="W322" s="120">
        <v>44242</v>
      </c>
      <c r="X322" s="57" t="s">
        <v>70</v>
      </c>
      <c r="Y322" s="2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138">
        <f t="shared" si="103"/>
        <v>43675</v>
      </c>
      <c r="B323" s="139">
        <f t="shared" ca="1" si="112"/>
        <v>9491.8603626000004</v>
      </c>
      <c r="C323" s="124">
        <f t="shared" si="104"/>
        <v>9450</v>
      </c>
      <c r="D323" s="140">
        <f ca="1">IF(A323&lt;$B$1,VLOOKUP(A323,[1]DI!$A$4:$B$15000,2,FALSE),0)</f>
        <v>6.4000000000000001E-2</v>
      </c>
      <c r="E323" s="141">
        <f t="shared" ca="1" si="113"/>
        <v>1.0002462000000001</v>
      </c>
      <c r="F323" s="141">
        <f ca="1">(TRUNC(PRODUCT($E$12:$E322),16))</f>
        <v>1.0533121066067299</v>
      </c>
      <c r="G323" s="141">
        <f t="shared" ca="1" si="114"/>
        <v>1.05046373609885</v>
      </c>
      <c r="H323" s="141">
        <f t="shared" ca="1" si="115"/>
        <v>1.00271154</v>
      </c>
      <c r="I323" s="140">
        <f t="shared" si="105"/>
        <v>0.04</v>
      </c>
      <c r="J323" s="132">
        <f t="shared" si="106"/>
        <v>43658</v>
      </c>
      <c r="K323" s="123">
        <f t="shared" si="107"/>
        <v>11</v>
      </c>
      <c r="L323" s="142">
        <f t="shared" si="108"/>
        <v>11</v>
      </c>
      <c r="M323" s="143">
        <f t="shared" si="98"/>
        <v>1.001713482</v>
      </c>
      <c r="N323" s="143">
        <f t="shared" ca="1" si="99"/>
        <v>1.004429668</v>
      </c>
      <c r="O323" s="142">
        <f t="shared" si="109"/>
        <v>0</v>
      </c>
      <c r="P323" s="141">
        <f t="shared" ca="1" si="100"/>
        <v>41.860362600000002</v>
      </c>
      <c r="Q323" s="144">
        <f t="shared" si="101"/>
        <v>0</v>
      </c>
      <c r="R323" s="141">
        <f t="shared" si="102"/>
        <v>0</v>
      </c>
      <c r="S323" s="145" t="str">
        <f t="shared" si="110"/>
        <v>A+J=</v>
      </c>
      <c r="T323" s="132">
        <f t="shared" si="111"/>
        <v>43689</v>
      </c>
      <c r="U323" s="3"/>
      <c r="V323" s="3"/>
      <c r="W323" s="120">
        <v>44243</v>
      </c>
      <c r="X323" s="57" t="s">
        <v>70</v>
      </c>
      <c r="Y323" s="2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138">
        <f t="shared" si="103"/>
        <v>43676</v>
      </c>
      <c r="B324" s="139">
        <f t="shared" ca="1" si="112"/>
        <v>9495.6749495900003</v>
      </c>
      <c r="C324" s="124">
        <f t="shared" si="104"/>
        <v>9450</v>
      </c>
      <c r="D324" s="140">
        <f ca="1">IF(A324&lt;$B$1,VLOOKUP(A324,[1]DI!$A$4:$B$15000,2,FALSE),0)</f>
        <v>6.4000000000000001E-2</v>
      </c>
      <c r="E324" s="141">
        <f t="shared" ca="1" si="113"/>
        <v>1.0002462000000001</v>
      </c>
      <c r="F324" s="141">
        <f ca="1">(TRUNC(PRODUCT($E$12:$E323),16))</f>
        <v>1.0535714320473799</v>
      </c>
      <c r="G324" s="141">
        <f t="shared" ca="1" si="114"/>
        <v>1.05046373609885</v>
      </c>
      <c r="H324" s="141">
        <f t="shared" ca="1" si="115"/>
        <v>1.0029584</v>
      </c>
      <c r="I324" s="140">
        <f t="shared" si="105"/>
        <v>0.04</v>
      </c>
      <c r="J324" s="132">
        <f t="shared" si="106"/>
        <v>43658</v>
      </c>
      <c r="K324" s="123">
        <f t="shared" si="107"/>
        <v>12</v>
      </c>
      <c r="L324" s="142">
        <f t="shared" si="108"/>
        <v>12</v>
      </c>
      <c r="M324" s="143">
        <f t="shared" si="98"/>
        <v>1.001869398</v>
      </c>
      <c r="N324" s="143">
        <f t="shared" ca="1" si="99"/>
        <v>1.0048333279999999</v>
      </c>
      <c r="O324" s="142">
        <f t="shared" si="109"/>
        <v>0</v>
      </c>
      <c r="P324" s="141">
        <f t="shared" ca="1" si="100"/>
        <v>45.674949589999997</v>
      </c>
      <c r="Q324" s="144">
        <f t="shared" si="101"/>
        <v>0</v>
      </c>
      <c r="R324" s="141">
        <f t="shared" si="102"/>
        <v>0</v>
      </c>
      <c r="S324" s="145" t="str">
        <f t="shared" si="110"/>
        <v>A+J=</v>
      </c>
      <c r="T324" s="132">
        <f t="shared" si="111"/>
        <v>43689</v>
      </c>
      <c r="U324" s="3"/>
      <c r="V324" s="3"/>
      <c r="W324" s="120">
        <v>44288</v>
      </c>
      <c r="X324" s="57" t="s">
        <v>78</v>
      </c>
      <c r="Y324" s="2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138">
        <f t="shared" si="103"/>
        <v>43677</v>
      </c>
      <c r="B325" s="139">
        <f t="shared" ca="1" si="112"/>
        <v>9499.4911714400005</v>
      </c>
      <c r="C325" s="124">
        <f t="shared" si="104"/>
        <v>9450</v>
      </c>
      <c r="D325" s="140">
        <f ca="1">IF(A325&lt;$B$1,VLOOKUP(A325,[1]DI!$A$4:$B$15000,2,FALSE),0)</f>
        <v>6.4000000000000001E-2</v>
      </c>
      <c r="E325" s="141">
        <f t="shared" ca="1" si="113"/>
        <v>1.0002462000000001</v>
      </c>
      <c r="F325" s="141">
        <f ca="1">(TRUNC(PRODUCT($E$12:$E324),16))</f>
        <v>1.05383082133395</v>
      </c>
      <c r="G325" s="141">
        <f t="shared" ca="1" si="114"/>
        <v>1.05046373609885</v>
      </c>
      <c r="H325" s="141">
        <f t="shared" ca="1" si="115"/>
        <v>1.0032053299999999</v>
      </c>
      <c r="I325" s="140">
        <f t="shared" si="105"/>
        <v>0.04</v>
      </c>
      <c r="J325" s="132">
        <f t="shared" si="106"/>
        <v>43658</v>
      </c>
      <c r="K325" s="123">
        <f t="shared" si="107"/>
        <v>13</v>
      </c>
      <c r="L325" s="142">
        <f t="shared" si="108"/>
        <v>13</v>
      </c>
      <c r="M325" s="143">
        <f t="shared" si="98"/>
        <v>1.002025339</v>
      </c>
      <c r="N325" s="143">
        <f t="shared" ca="1" si="99"/>
        <v>1.0052371609999999</v>
      </c>
      <c r="O325" s="142">
        <f t="shared" si="109"/>
        <v>0</v>
      </c>
      <c r="P325" s="141">
        <f t="shared" ca="1" si="100"/>
        <v>49.491171440000002</v>
      </c>
      <c r="Q325" s="144">
        <f t="shared" si="101"/>
        <v>0</v>
      </c>
      <c r="R325" s="141">
        <f t="shared" si="102"/>
        <v>0</v>
      </c>
      <c r="S325" s="145" t="str">
        <f t="shared" si="110"/>
        <v>A+J=</v>
      </c>
      <c r="T325" s="132">
        <f t="shared" si="111"/>
        <v>43689</v>
      </c>
      <c r="U325" s="3"/>
      <c r="V325" s="3"/>
      <c r="W325" s="120">
        <v>44307</v>
      </c>
      <c r="X325" s="57" t="s">
        <v>72</v>
      </c>
      <c r="Y325" s="2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138">
        <f t="shared" si="103"/>
        <v>43678</v>
      </c>
      <c r="B326" s="139">
        <f t="shared" ca="1" si="112"/>
        <v>9503.3089147400005</v>
      </c>
      <c r="C326" s="124">
        <f t="shared" si="104"/>
        <v>9450</v>
      </c>
      <c r="D326" s="140">
        <f ca="1">IF(A326&lt;$B$1,VLOOKUP(A326,[1]DI!$A$4:$B$15000,2,FALSE),0)</f>
        <v>5.8999999999999997E-2</v>
      </c>
      <c r="E326" s="141">
        <f t="shared" ca="1" si="113"/>
        <v>1.00022751</v>
      </c>
      <c r="F326" s="141">
        <f ca="1">(TRUNC(PRODUCT($E$12:$E325),16))</f>
        <v>1.0540902744821601</v>
      </c>
      <c r="G326" s="141">
        <f t="shared" ca="1" si="114"/>
        <v>1.05046373609885</v>
      </c>
      <c r="H326" s="141">
        <f t="shared" ca="1" si="115"/>
        <v>1.0034523200000001</v>
      </c>
      <c r="I326" s="140">
        <f t="shared" si="105"/>
        <v>0.04</v>
      </c>
      <c r="J326" s="132">
        <f t="shared" si="106"/>
        <v>43658</v>
      </c>
      <c r="K326" s="123">
        <f t="shared" si="107"/>
        <v>14</v>
      </c>
      <c r="L326" s="142">
        <f t="shared" si="108"/>
        <v>14</v>
      </c>
      <c r="M326" s="143">
        <f t="shared" si="98"/>
        <v>1.0021813040000001</v>
      </c>
      <c r="N326" s="143">
        <f t="shared" ca="1" si="99"/>
        <v>1.005641155</v>
      </c>
      <c r="O326" s="142">
        <f t="shared" si="109"/>
        <v>0</v>
      </c>
      <c r="P326" s="141">
        <f t="shared" ca="1" si="100"/>
        <v>53.308914739999999</v>
      </c>
      <c r="Q326" s="144">
        <f t="shared" si="101"/>
        <v>0</v>
      </c>
      <c r="R326" s="141">
        <f t="shared" si="102"/>
        <v>0</v>
      </c>
      <c r="S326" s="145" t="str">
        <f t="shared" si="110"/>
        <v>A+J=</v>
      </c>
      <c r="T326" s="132">
        <f t="shared" si="111"/>
        <v>43689</v>
      </c>
      <c r="U326" s="3"/>
      <c r="V326" s="3"/>
      <c r="W326" s="120">
        <v>44350</v>
      </c>
      <c r="X326" s="57" t="s">
        <v>80</v>
      </c>
      <c r="Y326" s="2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138">
        <f t="shared" si="103"/>
        <v>43679</v>
      </c>
      <c r="B327" s="139">
        <f t="shared" ca="1" si="112"/>
        <v>9506.95057619</v>
      </c>
      <c r="C327" s="124">
        <f t="shared" si="104"/>
        <v>9450</v>
      </c>
      <c r="D327" s="140">
        <f ca="1">IF(A327&lt;$B$1,VLOOKUP(A327,[1]DI!$A$4:$B$15000,2,FALSE),0)</f>
        <v>5.8999999999999997E-2</v>
      </c>
      <c r="E327" s="141">
        <f t="shared" ca="1" si="113"/>
        <v>1.00022751</v>
      </c>
      <c r="F327" s="141">
        <f ca="1">(TRUNC(PRODUCT($E$12:$E326),16))</f>
        <v>1.05433009056051</v>
      </c>
      <c r="G327" s="141">
        <f t="shared" ca="1" si="114"/>
        <v>1.05046373609885</v>
      </c>
      <c r="H327" s="141">
        <f t="shared" ca="1" si="115"/>
        <v>1.0036806199999999</v>
      </c>
      <c r="I327" s="140">
        <f t="shared" si="105"/>
        <v>0.04</v>
      </c>
      <c r="J327" s="132">
        <f t="shared" si="106"/>
        <v>43658</v>
      </c>
      <c r="K327" s="123">
        <f t="shared" si="107"/>
        <v>15</v>
      </c>
      <c r="L327" s="142">
        <f t="shared" si="108"/>
        <v>15</v>
      </c>
      <c r="M327" s="143">
        <f t="shared" si="98"/>
        <v>1.0023372930000001</v>
      </c>
      <c r="N327" s="143">
        <f t="shared" ca="1" si="99"/>
        <v>1.0060265159999999</v>
      </c>
      <c r="O327" s="142">
        <f t="shared" si="109"/>
        <v>0</v>
      </c>
      <c r="P327" s="141">
        <f t="shared" ca="1" si="100"/>
        <v>56.95057619</v>
      </c>
      <c r="Q327" s="144">
        <f t="shared" si="101"/>
        <v>0</v>
      </c>
      <c r="R327" s="141">
        <f t="shared" si="102"/>
        <v>0</v>
      </c>
      <c r="S327" s="145" t="str">
        <f t="shared" si="110"/>
        <v>A+J=</v>
      </c>
      <c r="T327" s="132">
        <f t="shared" si="111"/>
        <v>43689</v>
      </c>
      <c r="U327" s="3"/>
      <c r="V327" s="3"/>
      <c r="W327" s="120">
        <v>44446</v>
      </c>
      <c r="X327" s="57" t="s">
        <v>81</v>
      </c>
      <c r="Y327" s="2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138">
        <f t="shared" si="103"/>
        <v>43680</v>
      </c>
      <c r="B328" s="139">
        <f t="shared" ca="1" si="112"/>
        <v>9510.5935228500002</v>
      </c>
      <c r="C328" s="124">
        <f t="shared" si="104"/>
        <v>9450</v>
      </c>
      <c r="D328" s="140">
        <f ca="1">IF(A328&lt;$B$1,VLOOKUP(A328,[1]DI!$A$4:$B$15000,2,FALSE),0)</f>
        <v>0</v>
      </c>
      <c r="E328" s="141">
        <f t="shared" ca="1" si="113"/>
        <v>1</v>
      </c>
      <c r="F328" s="141">
        <f ca="1">(TRUNC(PRODUCT($E$12:$E327),16))</f>
        <v>1.0545699611994099</v>
      </c>
      <c r="G328" s="141">
        <f t="shared" ca="1" si="114"/>
        <v>1.05046373609885</v>
      </c>
      <c r="H328" s="141">
        <f t="shared" ca="1" si="115"/>
        <v>1.00390896</v>
      </c>
      <c r="I328" s="140">
        <f t="shared" si="105"/>
        <v>0.04</v>
      </c>
      <c r="J328" s="132">
        <f t="shared" si="106"/>
        <v>43658</v>
      </c>
      <c r="K328" s="123">
        <f t="shared" si="107"/>
        <v>15</v>
      </c>
      <c r="L328" s="142">
        <f t="shared" si="108"/>
        <v>16</v>
      </c>
      <c r="M328" s="143">
        <f t="shared" si="98"/>
        <v>1.0024933069999999</v>
      </c>
      <c r="N328" s="143">
        <f t="shared" ca="1" si="99"/>
        <v>1.006412013</v>
      </c>
      <c r="O328" s="142">
        <f t="shared" si="109"/>
        <v>0</v>
      </c>
      <c r="P328" s="141">
        <f t="shared" ca="1" si="100"/>
        <v>60.593522849999999</v>
      </c>
      <c r="Q328" s="144">
        <f t="shared" si="101"/>
        <v>0</v>
      </c>
      <c r="R328" s="141">
        <f t="shared" si="102"/>
        <v>0</v>
      </c>
      <c r="S328" s="145" t="str">
        <f t="shared" si="110"/>
        <v>A+J=</v>
      </c>
      <c r="T328" s="132">
        <f t="shared" si="111"/>
        <v>43689</v>
      </c>
      <c r="U328" s="3"/>
      <c r="V328" s="3"/>
      <c r="W328" s="120">
        <v>44481</v>
      </c>
      <c r="X328" s="56" t="s">
        <v>76</v>
      </c>
      <c r="Y328" s="2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138">
        <f t="shared" si="103"/>
        <v>43681</v>
      </c>
      <c r="B329" s="139">
        <f t="shared" ca="1" si="112"/>
        <v>9510.5935228500002</v>
      </c>
      <c r="C329" s="124">
        <f t="shared" si="104"/>
        <v>9450</v>
      </c>
      <c r="D329" s="140">
        <f ca="1">IF(A329&lt;$B$1,VLOOKUP(A329,[1]DI!$A$4:$B$15000,2,FALSE),0)</f>
        <v>0</v>
      </c>
      <c r="E329" s="141">
        <f t="shared" ca="1" si="113"/>
        <v>1</v>
      </c>
      <c r="F329" s="141">
        <f ca="1">(TRUNC(PRODUCT($E$12:$E328),16))</f>
        <v>1.0545699611994099</v>
      </c>
      <c r="G329" s="141">
        <f t="shared" ca="1" si="114"/>
        <v>1.05046373609885</v>
      </c>
      <c r="H329" s="141">
        <f t="shared" ca="1" si="115"/>
        <v>1.00390896</v>
      </c>
      <c r="I329" s="140">
        <f t="shared" si="105"/>
        <v>0.04</v>
      </c>
      <c r="J329" s="132">
        <f t="shared" si="106"/>
        <v>43658</v>
      </c>
      <c r="K329" s="123">
        <f t="shared" si="107"/>
        <v>15</v>
      </c>
      <c r="L329" s="142">
        <f t="shared" si="108"/>
        <v>16</v>
      </c>
      <c r="M329" s="143">
        <f t="shared" si="98"/>
        <v>1.0024933069999999</v>
      </c>
      <c r="N329" s="143">
        <f t="shared" ca="1" si="99"/>
        <v>1.006412013</v>
      </c>
      <c r="O329" s="142">
        <f t="shared" si="109"/>
        <v>0</v>
      </c>
      <c r="P329" s="141">
        <f t="shared" ca="1" si="100"/>
        <v>60.593522849999999</v>
      </c>
      <c r="Q329" s="144">
        <f t="shared" si="101"/>
        <v>0</v>
      </c>
      <c r="R329" s="141">
        <f t="shared" si="102"/>
        <v>0</v>
      </c>
      <c r="S329" s="145" t="str">
        <f t="shared" si="110"/>
        <v>A+J=</v>
      </c>
      <c r="T329" s="132">
        <f t="shared" si="111"/>
        <v>43689</v>
      </c>
      <c r="U329" s="3"/>
      <c r="V329" s="3"/>
      <c r="W329" s="120">
        <v>44502</v>
      </c>
      <c r="X329" s="57" t="s">
        <v>82</v>
      </c>
      <c r="Y329" s="2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138">
        <f t="shared" si="103"/>
        <v>43682</v>
      </c>
      <c r="B330" s="139">
        <f t="shared" ca="1" si="112"/>
        <v>9510.5935228500002</v>
      </c>
      <c r="C330" s="124">
        <f t="shared" si="104"/>
        <v>9450</v>
      </c>
      <c r="D330" s="140">
        <f ca="1">IF(A330&lt;$B$1,VLOOKUP(A330,[1]DI!$A$4:$B$15000,2,FALSE),0)</f>
        <v>5.8999999999999997E-2</v>
      </c>
      <c r="E330" s="141">
        <f t="shared" ca="1" si="113"/>
        <v>1.00022751</v>
      </c>
      <c r="F330" s="141">
        <f ca="1">(TRUNC(PRODUCT($E$12:$E329),16))</f>
        <v>1.0545699611994099</v>
      </c>
      <c r="G330" s="141">
        <f t="shared" ca="1" si="114"/>
        <v>1.05046373609885</v>
      </c>
      <c r="H330" s="141">
        <f t="shared" ca="1" si="115"/>
        <v>1.00390896</v>
      </c>
      <c r="I330" s="140">
        <f t="shared" si="105"/>
        <v>0.04</v>
      </c>
      <c r="J330" s="132">
        <f t="shared" si="106"/>
        <v>43658</v>
      </c>
      <c r="K330" s="123">
        <f t="shared" si="107"/>
        <v>16</v>
      </c>
      <c r="L330" s="142">
        <f t="shared" si="108"/>
        <v>16</v>
      </c>
      <c r="M330" s="143">
        <f t="shared" si="98"/>
        <v>1.0024933069999999</v>
      </c>
      <c r="N330" s="143">
        <f t="shared" ca="1" si="99"/>
        <v>1.006412013</v>
      </c>
      <c r="O330" s="142">
        <f t="shared" si="109"/>
        <v>0</v>
      </c>
      <c r="P330" s="141">
        <f t="shared" ca="1" si="100"/>
        <v>60.593522849999999</v>
      </c>
      <c r="Q330" s="144">
        <f t="shared" si="101"/>
        <v>0</v>
      </c>
      <c r="R330" s="141">
        <f t="shared" si="102"/>
        <v>0</v>
      </c>
      <c r="S330" s="145" t="str">
        <f t="shared" si="110"/>
        <v>A+J=</v>
      </c>
      <c r="T330" s="132">
        <f t="shared" si="111"/>
        <v>43689</v>
      </c>
      <c r="U330" s="3"/>
      <c r="V330" s="3"/>
      <c r="W330" s="120">
        <v>44515</v>
      </c>
      <c r="X330" s="57" t="s">
        <v>83</v>
      </c>
      <c r="Y330" s="2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138">
        <f t="shared" si="103"/>
        <v>43683</v>
      </c>
      <c r="B331" s="139">
        <f t="shared" ca="1" si="112"/>
        <v>9514.2379436899992</v>
      </c>
      <c r="C331" s="124">
        <f t="shared" si="104"/>
        <v>9450</v>
      </c>
      <c r="D331" s="140">
        <f ca="1">IF(A331&lt;$B$1,VLOOKUP(A331,[1]DI!$A$4:$B$15000,2,FALSE),0)</f>
        <v>5.8999999999999997E-2</v>
      </c>
      <c r="E331" s="141">
        <f t="shared" ca="1" si="113"/>
        <v>1.00022751</v>
      </c>
      <c r="F331" s="141">
        <f ca="1">(TRUNC(PRODUCT($E$12:$E330),16))</f>
        <v>1.05480988641129</v>
      </c>
      <c r="G331" s="141">
        <f t="shared" ca="1" si="114"/>
        <v>1.05046373609885</v>
      </c>
      <c r="H331" s="141">
        <f t="shared" ca="1" si="115"/>
        <v>1.0041373600000001</v>
      </c>
      <c r="I331" s="140">
        <f t="shared" si="105"/>
        <v>0.04</v>
      </c>
      <c r="J331" s="132">
        <f t="shared" si="106"/>
        <v>43658</v>
      </c>
      <c r="K331" s="123">
        <f t="shared" si="107"/>
        <v>17</v>
      </c>
      <c r="L331" s="142">
        <f t="shared" si="108"/>
        <v>17</v>
      </c>
      <c r="M331" s="143">
        <f t="shared" si="98"/>
        <v>1.002649345</v>
      </c>
      <c r="N331" s="143">
        <f t="shared" ca="1" si="99"/>
        <v>1.006797666</v>
      </c>
      <c r="O331" s="142">
        <f t="shared" si="109"/>
        <v>0</v>
      </c>
      <c r="P331" s="141">
        <f t="shared" ca="1" si="100"/>
        <v>64.237943689999994</v>
      </c>
      <c r="Q331" s="144">
        <f t="shared" si="101"/>
        <v>0</v>
      </c>
      <c r="R331" s="141">
        <f t="shared" si="102"/>
        <v>0</v>
      </c>
      <c r="S331" s="145" t="str">
        <f t="shared" si="110"/>
        <v>A+J=</v>
      </c>
      <c r="T331" s="132">
        <f t="shared" si="111"/>
        <v>43689</v>
      </c>
      <c r="U331" s="3"/>
      <c r="V331" s="3"/>
      <c r="W331" s="120">
        <v>44620</v>
      </c>
      <c r="X331" s="57" t="s">
        <v>70</v>
      </c>
      <c r="Y331" s="2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138">
        <f t="shared" si="103"/>
        <v>43684</v>
      </c>
      <c r="B332" s="139">
        <f t="shared" ca="1" si="112"/>
        <v>9517.8837442500007</v>
      </c>
      <c r="C332" s="124">
        <f t="shared" si="104"/>
        <v>9450</v>
      </c>
      <c r="D332" s="140">
        <f ca="1">IF(A332&lt;$B$1,VLOOKUP(A332,[1]DI!$A$4:$B$15000,2,FALSE),0)</f>
        <v>5.8999999999999997E-2</v>
      </c>
      <c r="E332" s="141">
        <f t="shared" ca="1" si="113"/>
        <v>1.00022751</v>
      </c>
      <c r="F332" s="141">
        <f ca="1">(TRUNC(PRODUCT($E$12:$E331),16))</f>
        <v>1.0550498662085399</v>
      </c>
      <c r="G332" s="141">
        <f t="shared" ca="1" si="114"/>
        <v>1.05046373609885</v>
      </c>
      <c r="H332" s="141">
        <f t="shared" ca="1" si="115"/>
        <v>1.0043658099999999</v>
      </c>
      <c r="I332" s="140">
        <f t="shared" si="105"/>
        <v>0.04</v>
      </c>
      <c r="J332" s="132">
        <f t="shared" si="106"/>
        <v>43658</v>
      </c>
      <c r="K332" s="123">
        <f t="shared" si="107"/>
        <v>18</v>
      </c>
      <c r="L332" s="142">
        <f t="shared" si="108"/>
        <v>18</v>
      </c>
      <c r="M332" s="143">
        <f t="shared" ref="M332:M395" si="116">ROUND((I332+1)^(L332/252),9)</f>
        <v>1.0028054070000001</v>
      </c>
      <c r="N332" s="143">
        <f t="shared" ref="N332:N395" ca="1" si="117">ROUND(H332*M332,9)</f>
        <v>1.007183465</v>
      </c>
      <c r="O332" s="142">
        <f t="shared" si="109"/>
        <v>0</v>
      </c>
      <c r="P332" s="141">
        <f t="shared" ref="P332:P395" ca="1" si="118">TRUNC(((N332-1)*C332),8)</f>
        <v>67.883744250000007</v>
      </c>
      <c r="Q332" s="144">
        <f t="shared" ref="Q332:Q395" si="119">IF($O332&gt;0,VLOOKUP($O332,$W$12:$AC$150,7),0)</f>
        <v>0</v>
      </c>
      <c r="R332" s="141">
        <f t="shared" ref="R332:R395" si="120">IF(Q332&gt;0,TRUNC(Q332*C$12,8),0)</f>
        <v>0</v>
      </c>
      <c r="S332" s="145" t="str">
        <f t="shared" si="110"/>
        <v>A+J=</v>
      </c>
      <c r="T332" s="132">
        <f t="shared" si="111"/>
        <v>43689</v>
      </c>
      <c r="U332" s="3"/>
      <c r="V332" s="3"/>
      <c r="W332" s="120">
        <v>44621</v>
      </c>
      <c r="X332" s="57" t="s">
        <v>70</v>
      </c>
      <c r="Y332" s="2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138">
        <f t="shared" ref="A333:A396" si="121">(A332+1)</f>
        <v>43685</v>
      </c>
      <c r="B333" s="139">
        <f t="shared" ca="1" si="112"/>
        <v>9521.531019</v>
      </c>
      <c r="C333" s="124">
        <f t="shared" ref="C333:C396" si="122">(C332-R332)</f>
        <v>9450</v>
      </c>
      <c r="D333" s="140">
        <f ca="1">IF(A333&lt;$B$1,VLOOKUP(A333,[1]DI!$A$4:$B$15000,2,FALSE),0)</f>
        <v>5.8999999999999997E-2</v>
      </c>
      <c r="E333" s="141">
        <f t="shared" ca="1" si="113"/>
        <v>1.00022751</v>
      </c>
      <c r="F333" s="141">
        <f ca="1">(TRUNC(PRODUCT($E$12:$E332),16))</f>
        <v>1.0552899006036101</v>
      </c>
      <c r="G333" s="141">
        <f t="shared" ca="1" si="114"/>
        <v>1.05046373609885</v>
      </c>
      <c r="H333" s="141">
        <f t="shared" ca="1" si="115"/>
        <v>1.00459432</v>
      </c>
      <c r="I333" s="140">
        <f t="shared" ref="I333:I396" si="123">I332</f>
        <v>0.04</v>
      </c>
      <c r="J333" s="132">
        <f t="shared" ref="J333:J396" si="124">IF(O332&gt;0,VLOOKUP(O332,W$12:AG$150,2),J332)</f>
        <v>43658</v>
      </c>
      <c r="K333" s="123">
        <f t="shared" ref="K333:K396" si="125">IF(A333&gt;J333,IF(NETWORKDAYS(J333,A333,$W$160:$W$544)-1=0,1,NETWORKDAYS(J333,A333,$W$160:$W$544)-1),0)</f>
        <v>19</v>
      </c>
      <c r="L333" s="142">
        <f t="shared" ref="L333:L396" si="126">IF(AND(K333=1,K332=1),1,IF(K333&gt;0,IF(K333=K332,K333+1,K333),0))</f>
        <v>19</v>
      </c>
      <c r="M333" s="143">
        <f t="shared" si="116"/>
        <v>1.002961494</v>
      </c>
      <c r="N333" s="143">
        <f t="shared" ca="1" si="117"/>
        <v>1.00756942</v>
      </c>
      <c r="O333" s="142">
        <f t="shared" ref="O333:O396" si="127">IF(VLOOKUP(A333,X$12:AE$150,8)=VLOOKUP(A332,X$12:AE$150,8),0,VLOOKUP(A333,X$12:AE$150,8))</f>
        <v>0</v>
      </c>
      <c r="P333" s="141">
        <f t="shared" ca="1" si="118"/>
        <v>71.531019000000001</v>
      </c>
      <c r="Q333" s="144">
        <f t="shared" si="119"/>
        <v>0</v>
      </c>
      <c r="R333" s="141">
        <f t="shared" si="120"/>
        <v>0</v>
      </c>
      <c r="S333" s="145" t="str">
        <f t="shared" ref="S333:S396" si="128">IF(O332&gt;0,VLOOKUP(O332,W$12:AG$150,10),S332)</f>
        <v>A+J=</v>
      </c>
      <c r="T333" s="132">
        <f t="shared" ref="T333:T396" si="129">IF(O332&gt;0,VLOOKUP(O332,W$12:AG$150,11),T332)</f>
        <v>43689</v>
      </c>
      <c r="U333" s="3"/>
      <c r="V333" s="3"/>
      <c r="W333" s="120">
        <v>44666</v>
      </c>
      <c r="X333" s="57" t="s">
        <v>78</v>
      </c>
      <c r="Y333" s="2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138">
        <f t="shared" si="121"/>
        <v>43686</v>
      </c>
      <c r="B334" s="139">
        <f t="shared" ref="B334:B397" ca="1" si="130">IF(A334&lt;=TODAY(),C334+P334,IF(AND(A334&gt;TODAY(),A334&lt;=$B$1),IF(VLOOKUP(TODAY(),$A$10:$D$5000,4,FALSE)=0,"n.d",C334+P334),"n.d"))</f>
        <v>9525.1795789499993</v>
      </c>
      <c r="C334" s="124">
        <f t="shared" si="122"/>
        <v>9450</v>
      </c>
      <c r="D334" s="140">
        <f ca="1">IF(A334&lt;$B$1,VLOOKUP(A334,[1]DI!$A$4:$B$15000,2,FALSE),0)</f>
        <v>5.8999999999999997E-2</v>
      </c>
      <c r="E334" s="141">
        <f t="shared" ref="E334:E397" ca="1" si="131">ROUND(((1+D334)^(1/252)),8)</f>
        <v>1.00022751</v>
      </c>
      <c r="F334" s="141">
        <f ca="1">(TRUNC(PRODUCT($E$12:$E333),16))</f>
        <v>1.0555299896088901</v>
      </c>
      <c r="G334" s="141">
        <f t="shared" ref="G334:G397" ca="1" si="132">IF(O333&gt;0,F333,G333)</f>
        <v>1.05046373609885</v>
      </c>
      <c r="H334" s="141">
        <f t="shared" ref="H334:H397" ca="1" si="133">ROUND(F334/G334,8)</f>
        <v>1.0048228699999999</v>
      </c>
      <c r="I334" s="140">
        <f t="shared" si="123"/>
        <v>0.04</v>
      </c>
      <c r="J334" s="132">
        <f t="shared" si="124"/>
        <v>43658</v>
      </c>
      <c r="K334" s="123">
        <f t="shared" si="125"/>
        <v>20</v>
      </c>
      <c r="L334" s="142">
        <f t="shared" si="126"/>
        <v>20</v>
      </c>
      <c r="M334" s="143">
        <f t="shared" si="116"/>
        <v>1.0031176049999999</v>
      </c>
      <c r="N334" s="143">
        <f t="shared" ca="1" si="117"/>
        <v>1.007955511</v>
      </c>
      <c r="O334" s="142">
        <f t="shared" si="127"/>
        <v>0</v>
      </c>
      <c r="P334" s="141">
        <f t="shared" ca="1" si="118"/>
        <v>75.179578950000007</v>
      </c>
      <c r="Q334" s="144">
        <f t="shared" si="119"/>
        <v>0</v>
      </c>
      <c r="R334" s="141">
        <f t="shared" si="120"/>
        <v>0</v>
      </c>
      <c r="S334" s="145" t="str">
        <f t="shared" si="128"/>
        <v>A+J=</v>
      </c>
      <c r="T334" s="132">
        <f t="shared" si="129"/>
        <v>43689</v>
      </c>
      <c r="U334" s="3"/>
      <c r="V334" s="3"/>
      <c r="W334" s="120">
        <v>44672</v>
      </c>
      <c r="X334" s="57" t="s">
        <v>72</v>
      </c>
      <c r="Y334" s="2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138">
        <f t="shared" si="121"/>
        <v>43687</v>
      </c>
      <c r="B335" s="139">
        <f t="shared" ca="1" si="130"/>
        <v>9528.8296036400006</v>
      </c>
      <c r="C335" s="124">
        <f t="shared" si="122"/>
        <v>9450</v>
      </c>
      <c r="D335" s="140">
        <f ca="1">IF(A335&lt;$B$1,VLOOKUP(A335,[1]DI!$A$4:$B$15000,2,FALSE),0)</f>
        <v>0</v>
      </c>
      <c r="E335" s="141">
        <f t="shared" ca="1" si="131"/>
        <v>1</v>
      </c>
      <c r="F335" s="141">
        <f ca="1">(TRUNC(PRODUCT($E$12:$E334),16))</f>
        <v>1.0557701332368301</v>
      </c>
      <c r="G335" s="141">
        <f t="shared" ca="1" si="132"/>
        <v>1.05046373609885</v>
      </c>
      <c r="H335" s="141">
        <f t="shared" ca="1" si="133"/>
        <v>1.0050514800000001</v>
      </c>
      <c r="I335" s="140">
        <f t="shared" si="123"/>
        <v>0.04</v>
      </c>
      <c r="J335" s="132">
        <f t="shared" si="124"/>
        <v>43658</v>
      </c>
      <c r="K335" s="123">
        <f t="shared" si="125"/>
        <v>20</v>
      </c>
      <c r="L335" s="142">
        <f t="shared" si="126"/>
        <v>21</v>
      </c>
      <c r="M335" s="143">
        <f t="shared" si="116"/>
        <v>1.00327374</v>
      </c>
      <c r="N335" s="143">
        <f t="shared" ca="1" si="117"/>
        <v>1.0083417569999999</v>
      </c>
      <c r="O335" s="142">
        <f t="shared" si="127"/>
        <v>0</v>
      </c>
      <c r="P335" s="141">
        <f t="shared" ca="1" si="118"/>
        <v>78.829603640000002</v>
      </c>
      <c r="Q335" s="144">
        <f t="shared" si="119"/>
        <v>0</v>
      </c>
      <c r="R335" s="141">
        <f t="shared" si="120"/>
        <v>0</v>
      </c>
      <c r="S335" s="145" t="str">
        <f t="shared" si="128"/>
        <v>A+J=</v>
      </c>
      <c r="T335" s="132">
        <f t="shared" si="129"/>
        <v>43689</v>
      </c>
      <c r="U335" s="3"/>
      <c r="V335" s="3"/>
      <c r="W335" s="120">
        <v>44728</v>
      </c>
      <c r="X335" s="57" t="s">
        <v>80</v>
      </c>
      <c r="Y335" s="2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138">
        <f t="shared" si="121"/>
        <v>43688</v>
      </c>
      <c r="B336" s="139">
        <f t="shared" ca="1" si="130"/>
        <v>9528.8296036400006</v>
      </c>
      <c r="C336" s="124">
        <f t="shared" si="122"/>
        <v>9450</v>
      </c>
      <c r="D336" s="140">
        <f ca="1">IF(A336&lt;$B$1,VLOOKUP(A336,[1]DI!$A$4:$B$15000,2,FALSE),0)</f>
        <v>0</v>
      </c>
      <c r="E336" s="141">
        <f t="shared" ca="1" si="131"/>
        <v>1</v>
      </c>
      <c r="F336" s="141">
        <f ca="1">(TRUNC(PRODUCT($E$12:$E335),16))</f>
        <v>1.0557701332368301</v>
      </c>
      <c r="G336" s="141">
        <f t="shared" ca="1" si="132"/>
        <v>1.05046373609885</v>
      </c>
      <c r="H336" s="141">
        <f t="shared" ca="1" si="133"/>
        <v>1.0050514800000001</v>
      </c>
      <c r="I336" s="140">
        <f t="shared" si="123"/>
        <v>0.04</v>
      </c>
      <c r="J336" s="132">
        <f t="shared" si="124"/>
        <v>43658</v>
      </c>
      <c r="K336" s="123">
        <f t="shared" si="125"/>
        <v>20</v>
      </c>
      <c r="L336" s="142">
        <f t="shared" si="126"/>
        <v>21</v>
      </c>
      <c r="M336" s="143">
        <f t="shared" si="116"/>
        <v>1.00327374</v>
      </c>
      <c r="N336" s="143">
        <f t="shared" ca="1" si="117"/>
        <v>1.0083417569999999</v>
      </c>
      <c r="O336" s="142">
        <f t="shared" si="127"/>
        <v>0</v>
      </c>
      <c r="P336" s="141">
        <f t="shared" ca="1" si="118"/>
        <v>78.829603640000002</v>
      </c>
      <c r="Q336" s="144">
        <f t="shared" si="119"/>
        <v>0</v>
      </c>
      <c r="R336" s="141">
        <f t="shared" si="120"/>
        <v>0</v>
      </c>
      <c r="S336" s="145" t="str">
        <f t="shared" si="128"/>
        <v>A+J=</v>
      </c>
      <c r="T336" s="132">
        <f t="shared" si="129"/>
        <v>43689</v>
      </c>
      <c r="U336" s="3"/>
      <c r="V336" s="3"/>
      <c r="W336" s="120">
        <v>44811</v>
      </c>
      <c r="X336" s="57" t="s">
        <v>81</v>
      </c>
      <c r="Y336" s="2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138">
        <f t="shared" si="121"/>
        <v>43689</v>
      </c>
      <c r="B337" s="139">
        <f t="shared" ca="1" si="130"/>
        <v>9528.8296036400006</v>
      </c>
      <c r="C337" s="124">
        <f t="shared" si="122"/>
        <v>9450</v>
      </c>
      <c r="D337" s="140">
        <f ca="1">IF(A337&lt;$B$1,VLOOKUP(A337,[1]DI!$A$4:$B$15000,2,FALSE),0)</f>
        <v>5.8999999999999997E-2</v>
      </c>
      <c r="E337" s="141">
        <f t="shared" ca="1" si="131"/>
        <v>1.00022751</v>
      </c>
      <c r="F337" s="141">
        <f ca="1">(TRUNC(PRODUCT($E$12:$E336),16))</f>
        <v>1.0557701332368301</v>
      </c>
      <c r="G337" s="141">
        <f t="shared" ca="1" si="132"/>
        <v>1.05046373609885</v>
      </c>
      <c r="H337" s="141">
        <f t="shared" ca="1" si="133"/>
        <v>1.0050514800000001</v>
      </c>
      <c r="I337" s="140">
        <f t="shared" si="123"/>
        <v>0.04</v>
      </c>
      <c r="J337" s="132">
        <f t="shared" si="124"/>
        <v>43658</v>
      </c>
      <c r="K337" s="123">
        <f t="shared" si="125"/>
        <v>21</v>
      </c>
      <c r="L337" s="142">
        <f t="shared" si="126"/>
        <v>21</v>
      </c>
      <c r="M337" s="143">
        <f t="shared" si="116"/>
        <v>1.00327374</v>
      </c>
      <c r="N337" s="143">
        <f t="shared" ca="1" si="117"/>
        <v>1.0083417569999999</v>
      </c>
      <c r="O337" s="142">
        <f t="shared" si="127"/>
        <v>13</v>
      </c>
      <c r="P337" s="141">
        <f t="shared" ca="1" si="118"/>
        <v>78.829603640000002</v>
      </c>
      <c r="Q337" s="144">
        <f t="shared" si="119"/>
        <v>1.67E-2</v>
      </c>
      <c r="R337" s="141">
        <f t="shared" si="120"/>
        <v>167</v>
      </c>
      <c r="S337" s="145" t="str">
        <f t="shared" si="128"/>
        <v>A+J=</v>
      </c>
      <c r="T337" s="132">
        <f t="shared" si="129"/>
        <v>43689</v>
      </c>
      <c r="U337" s="3"/>
      <c r="V337" s="3"/>
      <c r="W337" s="120">
        <v>44846</v>
      </c>
      <c r="X337" s="56" t="s">
        <v>76</v>
      </c>
      <c r="Y337" s="2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138">
        <f t="shared" si="121"/>
        <v>43690</v>
      </c>
      <c r="B338" s="139">
        <f t="shared" ca="1" si="130"/>
        <v>9286.5571991800007</v>
      </c>
      <c r="C338" s="124">
        <f t="shared" si="122"/>
        <v>9283</v>
      </c>
      <c r="D338" s="140">
        <f ca="1">IF(A338&lt;$B$1,VLOOKUP(A338,[1]DI!$A$4:$B$15000,2,FALSE),0)</f>
        <v>5.8999999999999997E-2</v>
      </c>
      <c r="E338" s="141">
        <f t="shared" ca="1" si="131"/>
        <v>1.00022751</v>
      </c>
      <c r="F338" s="141">
        <f ca="1">(TRUNC(PRODUCT($E$12:$E337),16))</f>
        <v>1.0560103314998399</v>
      </c>
      <c r="G338" s="141">
        <f t="shared" ca="1" si="132"/>
        <v>1.0557701332368301</v>
      </c>
      <c r="H338" s="141">
        <f t="shared" ca="1" si="133"/>
        <v>1.00022751</v>
      </c>
      <c r="I338" s="140">
        <f t="shared" si="123"/>
        <v>0.04</v>
      </c>
      <c r="J338" s="132">
        <f t="shared" si="124"/>
        <v>43689</v>
      </c>
      <c r="K338" s="123">
        <f t="shared" si="125"/>
        <v>1</v>
      </c>
      <c r="L338" s="142">
        <f t="shared" si="126"/>
        <v>1</v>
      </c>
      <c r="M338" s="143">
        <f t="shared" si="116"/>
        <v>1.00015565</v>
      </c>
      <c r="N338" s="143">
        <f t="shared" ca="1" si="117"/>
        <v>1.0003831949999999</v>
      </c>
      <c r="O338" s="142">
        <f t="shared" si="127"/>
        <v>0</v>
      </c>
      <c r="P338" s="141">
        <f t="shared" ca="1" si="118"/>
        <v>3.55719918</v>
      </c>
      <c r="Q338" s="144">
        <f t="shared" si="119"/>
        <v>0</v>
      </c>
      <c r="R338" s="141">
        <f t="shared" si="120"/>
        <v>0</v>
      </c>
      <c r="S338" s="145" t="str">
        <f t="shared" si="128"/>
        <v>A+J=</v>
      </c>
      <c r="T338" s="132">
        <f t="shared" si="129"/>
        <v>43720</v>
      </c>
      <c r="U338" s="3"/>
      <c r="V338" s="3"/>
      <c r="W338" s="120">
        <v>44867</v>
      </c>
      <c r="X338" s="57" t="s">
        <v>82</v>
      </c>
      <c r="Y338" s="2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138">
        <f t="shared" si="121"/>
        <v>43691</v>
      </c>
      <c r="B339" s="139">
        <f t="shared" ca="1" si="130"/>
        <v>9290.1157536800001</v>
      </c>
      <c r="C339" s="124">
        <f t="shared" si="122"/>
        <v>9283</v>
      </c>
      <c r="D339" s="140">
        <f ca="1">IF(A339&lt;$B$1,VLOOKUP(A339,[1]DI!$A$4:$B$15000,2,FALSE),0)</f>
        <v>5.8999999999999997E-2</v>
      </c>
      <c r="E339" s="141">
        <f t="shared" ca="1" si="131"/>
        <v>1.00022751</v>
      </c>
      <c r="F339" s="141">
        <f ca="1">(TRUNC(PRODUCT($E$12:$E338),16))</f>
        <v>1.05625058441036</v>
      </c>
      <c r="G339" s="141">
        <f t="shared" ca="1" si="132"/>
        <v>1.0557701332368301</v>
      </c>
      <c r="H339" s="141">
        <f t="shared" ca="1" si="133"/>
        <v>1.0004550699999999</v>
      </c>
      <c r="I339" s="140">
        <f t="shared" si="123"/>
        <v>0.04</v>
      </c>
      <c r="J339" s="132">
        <f t="shared" si="124"/>
        <v>43689</v>
      </c>
      <c r="K339" s="123">
        <f t="shared" si="125"/>
        <v>2</v>
      </c>
      <c r="L339" s="142">
        <f t="shared" si="126"/>
        <v>2</v>
      </c>
      <c r="M339" s="143">
        <f t="shared" si="116"/>
        <v>1.0003113239999999</v>
      </c>
      <c r="N339" s="143">
        <f t="shared" ca="1" si="117"/>
        <v>1.000766536</v>
      </c>
      <c r="O339" s="142">
        <f t="shared" si="127"/>
        <v>0</v>
      </c>
      <c r="P339" s="141">
        <f t="shared" ca="1" si="118"/>
        <v>7.1157536800000001</v>
      </c>
      <c r="Q339" s="144">
        <f t="shared" si="119"/>
        <v>0</v>
      </c>
      <c r="R339" s="141">
        <f t="shared" si="120"/>
        <v>0</v>
      </c>
      <c r="S339" s="145" t="str">
        <f t="shared" si="128"/>
        <v>A+J=</v>
      </c>
      <c r="T339" s="132">
        <f t="shared" si="129"/>
        <v>43720</v>
      </c>
      <c r="U339" s="3"/>
      <c r="V339" s="3"/>
      <c r="W339" s="120">
        <v>44880</v>
      </c>
      <c r="X339" s="57" t="s">
        <v>83</v>
      </c>
      <c r="Y339" s="2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138">
        <f t="shared" si="121"/>
        <v>43692</v>
      </c>
      <c r="B340" s="139">
        <f t="shared" ca="1" si="130"/>
        <v>9293.6757377699996</v>
      </c>
      <c r="C340" s="124">
        <f t="shared" si="122"/>
        <v>9283</v>
      </c>
      <c r="D340" s="140">
        <f ca="1">IF(A340&lt;$B$1,VLOOKUP(A340,[1]DI!$A$4:$B$15000,2,FALSE),0)</f>
        <v>5.8999999999999997E-2</v>
      </c>
      <c r="E340" s="141">
        <f t="shared" ca="1" si="131"/>
        <v>1.00022751</v>
      </c>
      <c r="F340" s="141">
        <f ca="1">(TRUNC(PRODUCT($E$12:$E339),16))</f>
        <v>1.05649089198082</v>
      </c>
      <c r="G340" s="141">
        <f t="shared" ca="1" si="132"/>
        <v>1.0557701332368301</v>
      </c>
      <c r="H340" s="141">
        <f t="shared" ca="1" si="133"/>
        <v>1.0006826900000001</v>
      </c>
      <c r="I340" s="140">
        <f t="shared" si="123"/>
        <v>0.04</v>
      </c>
      <c r="J340" s="132">
        <f t="shared" si="124"/>
        <v>43689</v>
      </c>
      <c r="K340" s="123">
        <f t="shared" si="125"/>
        <v>3</v>
      </c>
      <c r="L340" s="142">
        <f t="shared" si="126"/>
        <v>3</v>
      </c>
      <c r="M340" s="143">
        <f t="shared" si="116"/>
        <v>1.000467022</v>
      </c>
      <c r="N340" s="143">
        <f t="shared" ca="1" si="117"/>
        <v>1.0011500310000001</v>
      </c>
      <c r="O340" s="142">
        <f t="shared" si="127"/>
        <v>0</v>
      </c>
      <c r="P340" s="141">
        <f t="shared" ca="1" si="118"/>
        <v>10.67573777</v>
      </c>
      <c r="Q340" s="144">
        <f t="shared" si="119"/>
        <v>0</v>
      </c>
      <c r="R340" s="141">
        <f t="shared" si="120"/>
        <v>0</v>
      </c>
      <c r="S340" s="145" t="str">
        <f t="shared" si="128"/>
        <v>A+J=</v>
      </c>
      <c r="T340" s="132">
        <f t="shared" si="129"/>
        <v>43720</v>
      </c>
      <c r="U340" s="3"/>
      <c r="V340" s="3"/>
      <c r="W340" s="120">
        <v>44977</v>
      </c>
      <c r="X340" s="57" t="s">
        <v>70</v>
      </c>
      <c r="Y340" s="2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138">
        <f t="shared" si="121"/>
        <v>43693</v>
      </c>
      <c r="B341" s="139">
        <f t="shared" ca="1" si="130"/>
        <v>9297.2369843399993</v>
      </c>
      <c r="C341" s="124">
        <f t="shared" si="122"/>
        <v>9283</v>
      </c>
      <c r="D341" s="140">
        <f ca="1">IF(A341&lt;$B$1,VLOOKUP(A341,[1]DI!$A$4:$B$15000,2,FALSE),0)</f>
        <v>5.8999999999999997E-2</v>
      </c>
      <c r="E341" s="141">
        <f t="shared" ca="1" si="131"/>
        <v>1.00022751</v>
      </c>
      <c r="F341" s="141">
        <f ca="1">(TRUNC(PRODUCT($E$12:$E340),16))</f>
        <v>1.05673125422365</v>
      </c>
      <c r="G341" s="141">
        <f t="shared" ca="1" si="132"/>
        <v>1.0557701332368301</v>
      </c>
      <c r="H341" s="141">
        <f t="shared" ca="1" si="133"/>
        <v>1.0009103500000001</v>
      </c>
      <c r="I341" s="140">
        <f t="shared" si="123"/>
        <v>0.04</v>
      </c>
      <c r="J341" s="132">
        <f t="shared" si="124"/>
        <v>43689</v>
      </c>
      <c r="K341" s="123">
        <f t="shared" si="125"/>
        <v>4</v>
      </c>
      <c r="L341" s="142">
        <f t="shared" si="126"/>
        <v>4</v>
      </c>
      <c r="M341" s="143">
        <f t="shared" si="116"/>
        <v>1.000622745</v>
      </c>
      <c r="N341" s="143">
        <f t="shared" ca="1" si="117"/>
        <v>1.0015336619999999</v>
      </c>
      <c r="O341" s="142">
        <f t="shared" si="127"/>
        <v>0</v>
      </c>
      <c r="P341" s="141">
        <f t="shared" ca="1" si="118"/>
        <v>14.236984339999999</v>
      </c>
      <c r="Q341" s="144">
        <f t="shared" si="119"/>
        <v>0</v>
      </c>
      <c r="R341" s="141">
        <f t="shared" si="120"/>
        <v>0</v>
      </c>
      <c r="S341" s="145" t="str">
        <f t="shared" si="128"/>
        <v>A+J=</v>
      </c>
      <c r="T341" s="132">
        <f t="shared" si="129"/>
        <v>43720</v>
      </c>
      <c r="U341" s="3"/>
      <c r="V341" s="3"/>
      <c r="W341" s="120">
        <v>44978</v>
      </c>
      <c r="X341" s="57" t="s">
        <v>70</v>
      </c>
      <c r="Y341" s="2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138">
        <f t="shared" si="121"/>
        <v>43694</v>
      </c>
      <c r="B342" s="139">
        <f t="shared" ca="1" si="130"/>
        <v>9300.7996697800008</v>
      </c>
      <c r="C342" s="124">
        <f t="shared" si="122"/>
        <v>9283</v>
      </c>
      <c r="D342" s="140">
        <f ca="1">IF(A342&lt;$B$1,VLOOKUP(A342,[1]DI!$A$4:$B$15000,2,FALSE),0)</f>
        <v>0</v>
      </c>
      <c r="E342" s="141">
        <f t="shared" ca="1" si="131"/>
        <v>1</v>
      </c>
      <c r="F342" s="141">
        <f ca="1">(TRUNC(PRODUCT($E$12:$E341),16))</f>
        <v>1.0569716711513</v>
      </c>
      <c r="G342" s="141">
        <f t="shared" ca="1" si="132"/>
        <v>1.0557701332368301</v>
      </c>
      <c r="H342" s="141">
        <f t="shared" ca="1" si="133"/>
        <v>1.0011380700000001</v>
      </c>
      <c r="I342" s="140">
        <f t="shared" si="123"/>
        <v>0.04</v>
      </c>
      <c r="J342" s="132">
        <f t="shared" si="124"/>
        <v>43689</v>
      </c>
      <c r="K342" s="123">
        <f t="shared" si="125"/>
        <v>4</v>
      </c>
      <c r="L342" s="142">
        <f t="shared" si="126"/>
        <v>5</v>
      </c>
      <c r="M342" s="143">
        <f t="shared" si="116"/>
        <v>1.000778492</v>
      </c>
      <c r="N342" s="143">
        <f t="shared" ca="1" si="117"/>
        <v>1.0019174479999999</v>
      </c>
      <c r="O342" s="142">
        <f t="shared" si="127"/>
        <v>0</v>
      </c>
      <c r="P342" s="141">
        <f t="shared" ca="1" si="118"/>
        <v>17.799669779999999</v>
      </c>
      <c r="Q342" s="144">
        <f t="shared" si="119"/>
        <v>0</v>
      </c>
      <c r="R342" s="141">
        <f t="shared" si="120"/>
        <v>0</v>
      </c>
      <c r="S342" s="145" t="str">
        <f t="shared" si="128"/>
        <v>A+J=</v>
      </c>
      <c r="T342" s="132">
        <f t="shared" si="129"/>
        <v>43720</v>
      </c>
      <c r="U342" s="3"/>
      <c r="V342" s="3"/>
      <c r="W342" s="120">
        <v>45023</v>
      </c>
      <c r="X342" s="57" t="s">
        <v>78</v>
      </c>
      <c r="Y342" s="2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138">
        <f t="shared" si="121"/>
        <v>43695</v>
      </c>
      <c r="B343" s="139">
        <f t="shared" ca="1" si="130"/>
        <v>9300.7996697800008</v>
      </c>
      <c r="C343" s="124">
        <f t="shared" si="122"/>
        <v>9283</v>
      </c>
      <c r="D343" s="140">
        <f ca="1">IF(A343&lt;$B$1,VLOOKUP(A343,[1]DI!$A$4:$B$15000,2,FALSE),0)</f>
        <v>0</v>
      </c>
      <c r="E343" s="141">
        <f t="shared" ca="1" si="131"/>
        <v>1</v>
      </c>
      <c r="F343" s="141">
        <f ca="1">(TRUNC(PRODUCT($E$12:$E342),16))</f>
        <v>1.0569716711513</v>
      </c>
      <c r="G343" s="141">
        <f t="shared" ca="1" si="132"/>
        <v>1.0557701332368301</v>
      </c>
      <c r="H343" s="141">
        <f t="shared" ca="1" si="133"/>
        <v>1.0011380700000001</v>
      </c>
      <c r="I343" s="140">
        <f t="shared" si="123"/>
        <v>0.04</v>
      </c>
      <c r="J343" s="132">
        <f t="shared" si="124"/>
        <v>43689</v>
      </c>
      <c r="K343" s="123">
        <f t="shared" si="125"/>
        <v>4</v>
      </c>
      <c r="L343" s="142">
        <f t="shared" si="126"/>
        <v>5</v>
      </c>
      <c r="M343" s="143">
        <f t="shared" si="116"/>
        <v>1.000778492</v>
      </c>
      <c r="N343" s="143">
        <f t="shared" ca="1" si="117"/>
        <v>1.0019174479999999</v>
      </c>
      <c r="O343" s="142">
        <f t="shared" si="127"/>
        <v>0</v>
      </c>
      <c r="P343" s="141">
        <f t="shared" ca="1" si="118"/>
        <v>17.799669779999999</v>
      </c>
      <c r="Q343" s="144">
        <f t="shared" si="119"/>
        <v>0</v>
      </c>
      <c r="R343" s="141">
        <f t="shared" si="120"/>
        <v>0</v>
      </c>
      <c r="S343" s="145" t="str">
        <f t="shared" si="128"/>
        <v>A+J=</v>
      </c>
      <c r="T343" s="132">
        <f t="shared" si="129"/>
        <v>43720</v>
      </c>
      <c r="U343" s="3"/>
      <c r="V343" s="3"/>
      <c r="W343" s="120">
        <v>45037</v>
      </c>
      <c r="X343" s="57" t="s">
        <v>72</v>
      </c>
      <c r="Y343" s="2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138">
        <f t="shared" si="121"/>
        <v>43696</v>
      </c>
      <c r="B344" s="139">
        <f t="shared" ca="1" si="130"/>
        <v>9300.7996697800008</v>
      </c>
      <c r="C344" s="124">
        <f t="shared" si="122"/>
        <v>9283</v>
      </c>
      <c r="D344" s="140">
        <f ca="1">IF(A344&lt;$B$1,VLOOKUP(A344,[1]DI!$A$4:$B$15000,2,FALSE),0)</f>
        <v>5.8999999999999997E-2</v>
      </c>
      <c r="E344" s="141">
        <f t="shared" ca="1" si="131"/>
        <v>1.00022751</v>
      </c>
      <c r="F344" s="141">
        <f ca="1">(TRUNC(PRODUCT($E$12:$E343),16))</f>
        <v>1.0569716711513</v>
      </c>
      <c r="G344" s="141">
        <f t="shared" ca="1" si="132"/>
        <v>1.0557701332368301</v>
      </c>
      <c r="H344" s="141">
        <f t="shared" ca="1" si="133"/>
        <v>1.0011380700000001</v>
      </c>
      <c r="I344" s="140">
        <f t="shared" si="123"/>
        <v>0.04</v>
      </c>
      <c r="J344" s="132">
        <f t="shared" si="124"/>
        <v>43689</v>
      </c>
      <c r="K344" s="123">
        <f t="shared" si="125"/>
        <v>5</v>
      </c>
      <c r="L344" s="142">
        <f t="shared" si="126"/>
        <v>5</v>
      </c>
      <c r="M344" s="143">
        <f t="shared" si="116"/>
        <v>1.000778492</v>
      </c>
      <c r="N344" s="143">
        <f t="shared" ca="1" si="117"/>
        <v>1.0019174479999999</v>
      </c>
      <c r="O344" s="142">
        <f t="shared" si="127"/>
        <v>0</v>
      </c>
      <c r="P344" s="141">
        <f t="shared" ca="1" si="118"/>
        <v>17.799669779999999</v>
      </c>
      <c r="Q344" s="144">
        <f t="shared" si="119"/>
        <v>0</v>
      </c>
      <c r="R344" s="141">
        <f t="shared" si="120"/>
        <v>0</v>
      </c>
      <c r="S344" s="145" t="str">
        <f t="shared" si="128"/>
        <v>A+J=</v>
      </c>
      <c r="T344" s="132">
        <f t="shared" si="129"/>
        <v>43720</v>
      </c>
      <c r="U344" s="3"/>
      <c r="V344" s="3"/>
      <c r="W344" s="120">
        <v>45047</v>
      </c>
      <c r="X344" s="57" t="s">
        <v>79</v>
      </c>
      <c r="Y344" s="2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138">
        <f t="shared" si="121"/>
        <v>43697</v>
      </c>
      <c r="B345" s="139">
        <f t="shared" ca="1" si="130"/>
        <v>9304.3637012500003</v>
      </c>
      <c r="C345" s="124">
        <f t="shared" si="122"/>
        <v>9283</v>
      </c>
      <c r="D345" s="140">
        <f ca="1">IF(A345&lt;$B$1,VLOOKUP(A345,[1]DI!$A$4:$B$15000,2,FALSE),0)</f>
        <v>5.8999999999999997E-2</v>
      </c>
      <c r="E345" s="141">
        <f t="shared" ca="1" si="131"/>
        <v>1.00022751</v>
      </c>
      <c r="F345" s="141">
        <f ca="1">(TRUNC(PRODUCT($E$12:$E344),16))</f>
        <v>1.05721214277621</v>
      </c>
      <c r="G345" s="141">
        <f t="shared" ca="1" si="132"/>
        <v>1.0557701332368301</v>
      </c>
      <c r="H345" s="141">
        <f t="shared" ca="1" si="133"/>
        <v>1.0013658400000001</v>
      </c>
      <c r="I345" s="140">
        <f t="shared" si="123"/>
        <v>0.04</v>
      </c>
      <c r="J345" s="132">
        <f t="shared" si="124"/>
        <v>43689</v>
      </c>
      <c r="K345" s="123">
        <f t="shared" si="125"/>
        <v>6</v>
      </c>
      <c r="L345" s="142">
        <f t="shared" si="126"/>
        <v>6</v>
      </c>
      <c r="M345" s="143">
        <f t="shared" si="116"/>
        <v>1.000934263</v>
      </c>
      <c r="N345" s="143">
        <f t="shared" ca="1" si="117"/>
        <v>1.0023013789999999</v>
      </c>
      <c r="O345" s="142">
        <f t="shared" si="127"/>
        <v>0</v>
      </c>
      <c r="P345" s="141">
        <f t="shared" ca="1" si="118"/>
        <v>21.363701249999998</v>
      </c>
      <c r="Q345" s="144">
        <f t="shared" si="119"/>
        <v>0</v>
      </c>
      <c r="R345" s="141">
        <f t="shared" si="120"/>
        <v>0</v>
      </c>
      <c r="S345" s="145" t="str">
        <f t="shared" si="128"/>
        <v>A+J=</v>
      </c>
      <c r="T345" s="132">
        <f t="shared" si="129"/>
        <v>43720</v>
      </c>
      <c r="U345" s="3"/>
      <c r="V345" s="3"/>
      <c r="W345" s="120">
        <v>45085</v>
      </c>
      <c r="X345" s="57" t="s">
        <v>80</v>
      </c>
      <c r="Y345" s="2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138">
        <f t="shared" si="121"/>
        <v>43698</v>
      </c>
      <c r="B346" s="139">
        <f t="shared" ca="1" si="130"/>
        <v>9307.9290787600003</v>
      </c>
      <c r="C346" s="124">
        <f t="shared" si="122"/>
        <v>9283</v>
      </c>
      <c r="D346" s="140">
        <f ca="1">IF(A346&lt;$B$1,VLOOKUP(A346,[1]DI!$A$4:$B$15000,2,FALSE),0)</f>
        <v>5.8999999999999997E-2</v>
      </c>
      <c r="E346" s="141">
        <f t="shared" ca="1" si="131"/>
        <v>1.00022751</v>
      </c>
      <c r="F346" s="141">
        <f ca="1">(TRUNC(PRODUCT($E$12:$E345),16))</f>
        <v>1.0574526691108099</v>
      </c>
      <c r="G346" s="141">
        <f t="shared" ca="1" si="132"/>
        <v>1.0557701332368301</v>
      </c>
      <c r="H346" s="141">
        <f t="shared" ca="1" si="133"/>
        <v>1.0015936599999999</v>
      </c>
      <c r="I346" s="140">
        <f t="shared" si="123"/>
        <v>0.04</v>
      </c>
      <c r="J346" s="132">
        <f t="shared" si="124"/>
        <v>43689</v>
      </c>
      <c r="K346" s="123">
        <f t="shared" si="125"/>
        <v>7</v>
      </c>
      <c r="L346" s="142">
        <f t="shared" si="126"/>
        <v>7</v>
      </c>
      <c r="M346" s="143">
        <f t="shared" si="116"/>
        <v>1.0010900579999999</v>
      </c>
      <c r="N346" s="143">
        <f t="shared" ca="1" si="117"/>
        <v>1.0026854549999999</v>
      </c>
      <c r="O346" s="142">
        <f t="shared" si="127"/>
        <v>0</v>
      </c>
      <c r="P346" s="141">
        <f t="shared" ca="1" si="118"/>
        <v>24.929078759999999</v>
      </c>
      <c r="Q346" s="144">
        <f t="shared" si="119"/>
        <v>0</v>
      </c>
      <c r="R346" s="141">
        <f t="shared" si="120"/>
        <v>0</v>
      </c>
      <c r="S346" s="145" t="str">
        <f t="shared" si="128"/>
        <v>A+J=</v>
      </c>
      <c r="T346" s="132">
        <f t="shared" si="129"/>
        <v>43720</v>
      </c>
      <c r="U346" s="3"/>
      <c r="V346" s="3"/>
      <c r="W346" s="120">
        <v>45176</v>
      </c>
      <c r="X346" s="57" t="s">
        <v>81</v>
      </c>
      <c r="Y346" s="2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138">
        <f t="shared" si="121"/>
        <v>43699</v>
      </c>
      <c r="B347" s="139">
        <f t="shared" ca="1" si="130"/>
        <v>9311.4958022999999</v>
      </c>
      <c r="C347" s="124">
        <f t="shared" si="122"/>
        <v>9283</v>
      </c>
      <c r="D347" s="140">
        <f ca="1">IF(A347&lt;$B$1,VLOOKUP(A347,[1]DI!$A$4:$B$15000,2,FALSE),0)</f>
        <v>5.8999999999999997E-2</v>
      </c>
      <c r="E347" s="141">
        <f t="shared" ca="1" si="131"/>
        <v>1.00022751</v>
      </c>
      <c r="F347" s="141">
        <f ca="1">(TRUNC(PRODUCT($E$12:$E346),16))</f>
        <v>1.05769325016756</v>
      </c>
      <c r="G347" s="141">
        <f t="shared" ca="1" si="132"/>
        <v>1.0557701332368301</v>
      </c>
      <c r="H347" s="141">
        <f t="shared" ca="1" si="133"/>
        <v>1.00182153</v>
      </c>
      <c r="I347" s="140">
        <f t="shared" si="123"/>
        <v>0.04</v>
      </c>
      <c r="J347" s="132">
        <f t="shared" si="124"/>
        <v>43689</v>
      </c>
      <c r="K347" s="123">
        <f t="shared" si="125"/>
        <v>8</v>
      </c>
      <c r="L347" s="142">
        <f t="shared" si="126"/>
        <v>8</v>
      </c>
      <c r="M347" s="143">
        <f t="shared" si="116"/>
        <v>1.0012458769999999</v>
      </c>
      <c r="N347" s="143">
        <f t="shared" ca="1" si="117"/>
        <v>1.003069676</v>
      </c>
      <c r="O347" s="142">
        <f t="shared" si="127"/>
        <v>0</v>
      </c>
      <c r="P347" s="141">
        <f t="shared" ca="1" si="118"/>
        <v>28.495802300000001</v>
      </c>
      <c r="Q347" s="144">
        <f t="shared" si="119"/>
        <v>0</v>
      </c>
      <c r="R347" s="141">
        <f t="shared" si="120"/>
        <v>0</v>
      </c>
      <c r="S347" s="145" t="str">
        <f t="shared" si="128"/>
        <v>A+J=</v>
      </c>
      <c r="T347" s="132">
        <f t="shared" si="129"/>
        <v>43720</v>
      </c>
      <c r="U347" s="3"/>
      <c r="V347" s="3"/>
      <c r="W347" s="120">
        <v>45211</v>
      </c>
      <c r="X347" s="56" t="s">
        <v>76</v>
      </c>
      <c r="Y347" s="2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138">
        <f t="shared" si="121"/>
        <v>43700</v>
      </c>
      <c r="B348" s="139">
        <f t="shared" ca="1" si="130"/>
        <v>9315.0638904499992</v>
      </c>
      <c r="C348" s="124">
        <f t="shared" si="122"/>
        <v>9283</v>
      </c>
      <c r="D348" s="140">
        <f ca="1">IF(A348&lt;$B$1,VLOOKUP(A348,[1]DI!$A$4:$B$15000,2,FALSE),0)</f>
        <v>5.8999999999999997E-2</v>
      </c>
      <c r="E348" s="141">
        <f t="shared" ca="1" si="131"/>
        <v>1.00022751</v>
      </c>
      <c r="F348" s="141">
        <f ca="1">(TRUNC(PRODUCT($E$12:$E347),16))</f>
        <v>1.0579338859589</v>
      </c>
      <c r="G348" s="141">
        <f t="shared" ca="1" si="132"/>
        <v>1.0557701332368301</v>
      </c>
      <c r="H348" s="141">
        <f t="shared" ca="1" si="133"/>
        <v>1.0020494499999999</v>
      </c>
      <c r="I348" s="140">
        <f t="shared" si="123"/>
        <v>0.04</v>
      </c>
      <c r="J348" s="132">
        <f t="shared" si="124"/>
        <v>43689</v>
      </c>
      <c r="K348" s="123">
        <f t="shared" si="125"/>
        <v>9</v>
      </c>
      <c r="L348" s="142">
        <f t="shared" si="126"/>
        <v>9</v>
      </c>
      <c r="M348" s="143">
        <f t="shared" si="116"/>
        <v>1.0014017209999999</v>
      </c>
      <c r="N348" s="143">
        <f t="shared" ca="1" si="117"/>
        <v>1.0034540439999999</v>
      </c>
      <c r="O348" s="142">
        <f t="shared" si="127"/>
        <v>0</v>
      </c>
      <c r="P348" s="141">
        <f t="shared" ca="1" si="118"/>
        <v>32.063890450000002</v>
      </c>
      <c r="Q348" s="144">
        <f t="shared" si="119"/>
        <v>0</v>
      </c>
      <c r="R348" s="141">
        <f t="shared" si="120"/>
        <v>0</v>
      </c>
      <c r="S348" s="145" t="str">
        <f t="shared" si="128"/>
        <v>A+J=</v>
      </c>
      <c r="T348" s="132">
        <f t="shared" si="129"/>
        <v>43720</v>
      </c>
      <c r="U348" s="3"/>
      <c r="V348" s="3"/>
      <c r="W348" s="120">
        <v>45232</v>
      </c>
      <c r="X348" s="57" t="s">
        <v>82</v>
      </c>
      <c r="Y348" s="2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138">
        <f t="shared" si="121"/>
        <v>43701</v>
      </c>
      <c r="B349" s="139">
        <f t="shared" ca="1" si="130"/>
        <v>9318.6334081700006</v>
      </c>
      <c r="C349" s="124">
        <f t="shared" si="122"/>
        <v>9283</v>
      </c>
      <c r="D349" s="140">
        <f ca="1">IF(A349&lt;$B$1,VLOOKUP(A349,[1]DI!$A$4:$B$15000,2,FALSE),0)</f>
        <v>0</v>
      </c>
      <c r="E349" s="141">
        <f t="shared" ca="1" si="131"/>
        <v>1</v>
      </c>
      <c r="F349" s="141">
        <f ca="1">(TRUNC(PRODUCT($E$12:$E348),16))</f>
        <v>1.0581745764973001</v>
      </c>
      <c r="G349" s="141">
        <f t="shared" ca="1" si="132"/>
        <v>1.0557701332368301</v>
      </c>
      <c r="H349" s="141">
        <f t="shared" ca="1" si="133"/>
        <v>1.0022774299999999</v>
      </c>
      <c r="I349" s="140">
        <f t="shared" si="123"/>
        <v>0.04</v>
      </c>
      <c r="J349" s="132">
        <f t="shared" si="124"/>
        <v>43689</v>
      </c>
      <c r="K349" s="123">
        <f t="shared" si="125"/>
        <v>9</v>
      </c>
      <c r="L349" s="142">
        <f t="shared" si="126"/>
        <v>10</v>
      </c>
      <c r="M349" s="143">
        <f t="shared" si="116"/>
        <v>1.0015575889999999</v>
      </c>
      <c r="N349" s="143">
        <f t="shared" ca="1" si="117"/>
        <v>1.003838566</v>
      </c>
      <c r="O349" s="142">
        <f t="shared" si="127"/>
        <v>0</v>
      </c>
      <c r="P349" s="141">
        <f t="shared" ca="1" si="118"/>
        <v>35.633408170000003</v>
      </c>
      <c r="Q349" s="144">
        <f t="shared" si="119"/>
        <v>0</v>
      </c>
      <c r="R349" s="141">
        <f t="shared" si="120"/>
        <v>0</v>
      </c>
      <c r="S349" s="145" t="str">
        <f t="shared" si="128"/>
        <v>A+J=</v>
      </c>
      <c r="T349" s="132">
        <f t="shared" si="129"/>
        <v>43720</v>
      </c>
      <c r="U349" s="3"/>
      <c r="V349" s="3"/>
      <c r="W349" s="120">
        <v>45245</v>
      </c>
      <c r="X349" s="57" t="s">
        <v>83</v>
      </c>
      <c r="Y349" s="2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138">
        <f t="shared" si="121"/>
        <v>43702</v>
      </c>
      <c r="B350" s="139">
        <f t="shared" ca="1" si="130"/>
        <v>9318.6334081700006</v>
      </c>
      <c r="C350" s="124">
        <f t="shared" si="122"/>
        <v>9283</v>
      </c>
      <c r="D350" s="140">
        <f ca="1">IF(A350&lt;$B$1,VLOOKUP(A350,[1]DI!$A$4:$B$15000,2,FALSE),0)</f>
        <v>0</v>
      </c>
      <c r="E350" s="141">
        <f t="shared" ca="1" si="131"/>
        <v>1</v>
      </c>
      <c r="F350" s="141">
        <f ca="1">(TRUNC(PRODUCT($E$12:$E349),16))</f>
        <v>1.0581745764973001</v>
      </c>
      <c r="G350" s="141">
        <f t="shared" ca="1" si="132"/>
        <v>1.0557701332368301</v>
      </c>
      <c r="H350" s="141">
        <f t="shared" ca="1" si="133"/>
        <v>1.0022774299999999</v>
      </c>
      <c r="I350" s="140">
        <f t="shared" si="123"/>
        <v>0.04</v>
      </c>
      <c r="J350" s="132">
        <f t="shared" si="124"/>
        <v>43689</v>
      </c>
      <c r="K350" s="123">
        <f t="shared" si="125"/>
        <v>9</v>
      </c>
      <c r="L350" s="142">
        <f t="shared" si="126"/>
        <v>10</v>
      </c>
      <c r="M350" s="143">
        <f t="shared" si="116"/>
        <v>1.0015575889999999</v>
      </c>
      <c r="N350" s="143">
        <f t="shared" ca="1" si="117"/>
        <v>1.003838566</v>
      </c>
      <c r="O350" s="142">
        <f t="shared" si="127"/>
        <v>0</v>
      </c>
      <c r="P350" s="141">
        <f t="shared" ca="1" si="118"/>
        <v>35.633408170000003</v>
      </c>
      <c r="Q350" s="144">
        <f t="shared" si="119"/>
        <v>0</v>
      </c>
      <c r="R350" s="141">
        <f t="shared" si="120"/>
        <v>0</v>
      </c>
      <c r="S350" s="145" t="str">
        <f t="shared" si="128"/>
        <v>A+J=</v>
      </c>
      <c r="T350" s="132">
        <f t="shared" si="129"/>
        <v>43720</v>
      </c>
      <c r="U350" s="3"/>
      <c r="V350" s="3"/>
      <c r="W350" s="120">
        <v>45285</v>
      </c>
      <c r="X350" s="57" t="s">
        <v>84</v>
      </c>
      <c r="Y350" s="2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138">
        <f t="shared" si="121"/>
        <v>43703</v>
      </c>
      <c r="B351" s="139">
        <f t="shared" ca="1" si="130"/>
        <v>9318.6334081700006</v>
      </c>
      <c r="C351" s="124">
        <f t="shared" si="122"/>
        <v>9283</v>
      </c>
      <c r="D351" s="140">
        <f ca="1">IF(A351&lt;$B$1,VLOOKUP(A351,[1]DI!$A$4:$B$15000,2,FALSE),0)</f>
        <v>5.8999999999999997E-2</v>
      </c>
      <c r="E351" s="141">
        <f t="shared" ca="1" si="131"/>
        <v>1.00022751</v>
      </c>
      <c r="F351" s="141">
        <f ca="1">(TRUNC(PRODUCT($E$12:$E350),16))</f>
        <v>1.0581745764973001</v>
      </c>
      <c r="G351" s="141">
        <f t="shared" ca="1" si="132"/>
        <v>1.0557701332368301</v>
      </c>
      <c r="H351" s="141">
        <f t="shared" ca="1" si="133"/>
        <v>1.0022774299999999</v>
      </c>
      <c r="I351" s="140">
        <f t="shared" si="123"/>
        <v>0.04</v>
      </c>
      <c r="J351" s="132">
        <f t="shared" si="124"/>
        <v>43689</v>
      </c>
      <c r="K351" s="123">
        <f t="shared" si="125"/>
        <v>10</v>
      </c>
      <c r="L351" s="142">
        <f t="shared" si="126"/>
        <v>10</v>
      </c>
      <c r="M351" s="143">
        <f t="shared" si="116"/>
        <v>1.0015575889999999</v>
      </c>
      <c r="N351" s="143">
        <f t="shared" ca="1" si="117"/>
        <v>1.003838566</v>
      </c>
      <c r="O351" s="142">
        <f t="shared" si="127"/>
        <v>0</v>
      </c>
      <c r="P351" s="141">
        <f t="shared" ca="1" si="118"/>
        <v>35.633408170000003</v>
      </c>
      <c r="Q351" s="144">
        <f t="shared" si="119"/>
        <v>0</v>
      </c>
      <c r="R351" s="141">
        <f t="shared" si="120"/>
        <v>0</v>
      </c>
      <c r="S351" s="145" t="str">
        <f t="shared" si="128"/>
        <v>A+J=</v>
      </c>
      <c r="T351" s="132">
        <f t="shared" si="129"/>
        <v>43720</v>
      </c>
      <c r="U351" s="3"/>
      <c r="V351" s="3"/>
      <c r="W351" s="55">
        <v>41640</v>
      </c>
      <c r="X351" s="55" t="s">
        <v>86</v>
      </c>
      <c r="Y351" s="2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138">
        <f t="shared" si="121"/>
        <v>43704</v>
      </c>
      <c r="B352" s="139">
        <f t="shared" ca="1" si="130"/>
        <v>9322.2042904999998</v>
      </c>
      <c r="C352" s="124">
        <f t="shared" si="122"/>
        <v>9283</v>
      </c>
      <c r="D352" s="140">
        <f ca="1">IF(A352&lt;$B$1,VLOOKUP(A352,[1]DI!$A$4:$B$15000,2,FALSE),0)</f>
        <v>5.8999999999999997E-2</v>
      </c>
      <c r="E352" s="141">
        <f t="shared" ca="1" si="131"/>
        <v>1.00022751</v>
      </c>
      <c r="F352" s="141">
        <f ca="1">(TRUNC(PRODUCT($E$12:$E351),16))</f>
        <v>1.0584153217951999</v>
      </c>
      <c r="G352" s="141">
        <f t="shared" ca="1" si="132"/>
        <v>1.0557701332368301</v>
      </c>
      <c r="H352" s="141">
        <f t="shared" ca="1" si="133"/>
        <v>1.0025054600000001</v>
      </c>
      <c r="I352" s="140">
        <f t="shared" si="123"/>
        <v>0.04</v>
      </c>
      <c r="J352" s="132">
        <f t="shared" si="124"/>
        <v>43689</v>
      </c>
      <c r="K352" s="123">
        <f t="shared" si="125"/>
        <v>11</v>
      </c>
      <c r="L352" s="142">
        <f t="shared" si="126"/>
        <v>11</v>
      </c>
      <c r="M352" s="143">
        <f t="shared" si="116"/>
        <v>1.001713482</v>
      </c>
      <c r="N352" s="143">
        <f t="shared" ca="1" si="117"/>
        <v>1.004223235</v>
      </c>
      <c r="O352" s="142">
        <f t="shared" si="127"/>
        <v>0</v>
      </c>
      <c r="P352" s="141">
        <f t="shared" ca="1" si="118"/>
        <v>39.204290499999999</v>
      </c>
      <c r="Q352" s="144">
        <f t="shared" si="119"/>
        <v>0</v>
      </c>
      <c r="R352" s="141">
        <f t="shared" si="120"/>
        <v>0</v>
      </c>
      <c r="S352" s="145" t="str">
        <f t="shared" si="128"/>
        <v>A+J=</v>
      </c>
      <c r="T352" s="132">
        <f t="shared" si="129"/>
        <v>43720</v>
      </c>
      <c r="U352" s="3"/>
      <c r="V352" s="3"/>
      <c r="W352" s="55">
        <v>41701</v>
      </c>
      <c r="X352" s="55" t="s">
        <v>70</v>
      </c>
      <c r="Y352" s="2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138">
        <f t="shared" si="121"/>
        <v>43705</v>
      </c>
      <c r="B353" s="139">
        <f t="shared" ca="1" si="130"/>
        <v>9325.7765095800005</v>
      </c>
      <c r="C353" s="124">
        <f t="shared" si="122"/>
        <v>9283</v>
      </c>
      <c r="D353" s="140">
        <f ca="1">IF(A353&lt;$B$1,VLOOKUP(A353,[1]DI!$A$4:$B$15000,2,FALSE),0)</f>
        <v>5.8999999999999997E-2</v>
      </c>
      <c r="E353" s="141">
        <f t="shared" ca="1" si="131"/>
        <v>1.00022751</v>
      </c>
      <c r="F353" s="141">
        <f ca="1">(TRUNC(PRODUCT($E$12:$E352),16))</f>
        <v>1.0586561218650601</v>
      </c>
      <c r="G353" s="141">
        <f t="shared" ca="1" si="132"/>
        <v>1.0557701332368301</v>
      </c>
      <c r="H353" s="141">
        <f t="shared" ca="1" si="133"/>
        <v>1.0027335399999999</v>
      </c>
      <c r="I353" s="140">
        <f t="shared" si="123"/>
        <v>0.04</v>
      </c>
      <c r="J353" s="132">
        <f t="shared" si="124"/>
        <v>43689</v>
      </c>
      <c r="K353" s="123">
        <f t="shared" si="125"/>
        <v>12</v>
      </c>
      <c r="L353" s="142">
        <f t="shared" si="126"/>
        <v>12</v>
      </c>
      <c r="M353" s="143">
        <f t="shared" si="116"/>
        <v>1.001869398</v>
      </c>
      <c r="N353" s="143">
        <f t="shared" ca="1" si="117"/>
        <v>1.0046080479999999</v>
      </c>
      <c r="O353" s="142">
        <f t="shared" si="127"/>
        <v>0</v>
      </c>
      <c r="P353" s="141">
        <f t="shared" ca="1" si="118"/>
        <v>42.776509580000003</v>
      </c>
      <c r="Q353" s="144">
        <f t="shared" si="119"/>
        <v>0</v>
      </c>
      <c r="R353" s="141">
        <f t="shared" si="120"/>
        <v>0</v>
      </c>
      <c r="S353" s="145" t="str">
        <f t="shared" si="128"/>
        <v>A+J=</v>
      </c>
      <c r="T353" s="132">
        <f t="shared" si="129"/>
        <v>43720</v>
      </c>
      <c r="U353" s="3"/>
      <c r="V353" s="3"/>
      <c r="W353" s="55">
        <v>41702</v>
      </c>
      <c r="X353" s="55" t="s">
        <v>70</v>
      </c>
      <c r="Y353" s="2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138">
        <f t="shared" si="121"/>
        <v>43706</v>
      </c>
      <c r="B354" s="139">
        <f t="shared" ca="1" si="130"/>
        <v>9329.3500839799999</v>
      </c>
      <c r="C354" s="124">
        <f t="shared" si="122"/>
        <v>9283</v>
      </c>
      <c r="D354" s="140">
        <f ca="1">IF(A354&lt;$B$1,VLOOKUP(A354,[1]DI!$A$4:$B$15000,2,FALSE),0)</f>
        <v>5.8999999999999997E-2</v>
      </c>
      <c r="E354" s="141">
        <f t="shared" ca="1" si="131"/>
        <v>1.00022751</v>
      </c>
      <c r="F354" s="141">
        <f ca="1">(TRUNC(PRODUCT($E$12:$E353),16))</f>
        <v>1.0588969767193399</v>
      </c>
      <c r="G354" s="141">
        <f t="shared" ca="1" si="132"/>
        <v>1.0557701332368301</v>
      </c>
      <c r="H354" s="141">
        <f t="shared" ca="1" si="133"/>
        <v>1.0029616699999999</v>
      </c>
      <c r="I354" s="140">
        <f t="shared" si="123"/>
        <v>0.04</v>
      </c>
      <c r="J354" s="132">
        <f t="shared" si="124"/>
        <v>43689</v>
      </c>
      <c r="K354" s="123">
        <f t="shared" si="125"/>
        <v>13</v>
      </c>
      <c r="L354" s="142">
        <f t="shared" si="126"/>
        <v>13</v>
      </c>
      <c r="M354" s="143">
        <f t="shared" si="116"/>
        <v>1.002025339</v>
      </c>
      <c r="N354" s="143">
        <f t="shared" ca="1" si="117"/>
        <v>1.0049930069999999</v>
      </c>
      <c r="O354" s="142">
        <f t="shared" si="127"/>
        <v>0</v>
      </c>
      <c r="P354" s="141">
        <f t="shared" ca="1" si="118"/>
        <v>46.350083980000001</v>
      </c>
      <c r="Q354" s="144">
        <f t="shared" si="119"/>
        <v>0</v>
      </c>
      <c r="R354" s="141">
        <f t="shared" si="120"/>
        <v>0</v>
      </c>
      <c r="S354" s="145" t="str">
        <f t="shared" si="128"/>
        <v>A+J=</v>
      </c>
      <c r="T354" s="132">
        <f t="shared" si="129"/>
        <v>43720</v>
      </c>
      <c r="U354" s="3"/>
      <c r="V354" s="3"/>
      <c r="W354" s="55">
        <v>41747</v>
      </c>
      <c r="X354" s="55" t="s">
        <v>87</v>
      </c>
      <c r="Y354" s="2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138">
        <f t="shared" si="121"/>
        <v>43707</v>
      </c>
      <c r="B355" s="139">
        <f t="shared" ca="1" si="130"/>
        <v>9332.9250136899991</v>
      </c>
      <c r="C355" s="124">
        <f t="shared" si="122"/>
        <v>9283</v>
      </c>
      <c r="D355" s="140">
        <f ca="1">IF(A355&lt;$B$1,VLOOKUP(A355,[1]DI!$A$4:$B$15000,2,FALSE),0)</f>
        <v>5.8999999999999997E-2</v>
      </c>
      <c r="E355" s="141">
        <f t="shared" ca="1" si="131"/>
        <v>1.00022751</v>
      </c>
      <c r="F355" s="141">
        <f ca="1">(TRUNC(PRODUCT($E$12:$E354),16))</f>
        <v>1.0591378863705201</v>
      </c>
      <c r="G355" s="141">
        <f t="shared" ca="1" si="132"/>
        <v>1.0557701332368301</v>
      </c>
      <c r="H355" s="141">
        <f t="shared" ca="1" si="133"/>
        <v>1.00318985</v>
      </c>
      <c r="I355" s="140">
        <f t="shared" si="123"/>
        <v>0.04</v>
      </c>
      <c r="J355" s="132">
        <f t="shared" si="124"/>
        <v>43689</v>
      </c>
      <c r="K355" s="123">
        <f t="shared" si="125"/>
        <v>14</v>
      </c>
      <c r="L355" s="142">
        <f t="shared" si="126"/>
        <v>14</v>
      </c>
      <c r="M355" s="143">
        <f t="shared" si="116"/>
        <v>1.0021813040000001</v>
      </c>
      <c r="N355" s="143">
        <f t="shared" ca="1" si="117"/>
        <v>1.005378112</v>
      </c>
      <c r="O355" s="142">
        <f t="shared" si="127"/>
        <v>0</v>
      </c>
      <c r="P355" s="141">
        <f t="shared" ca="1" si="118"/>
        <v>49.92501369</v>
      </c>
      <c r="Q355" s="144">
        <f t="shared" si="119"/>
        <v>0</v>
      </c>
      <c r="R355" s="141">
        <f t="shared" si="120"/>
        <v>0</v>
      </c>
      <c r="S355" s="145" t="str">
        <f t="shared" si="128"/>
        <v>A+J=</v>
      </c>
      <c r="T355" s="132">
        <f t="shared" si="129"/>
        <v>43720</v>
      </c>
      <c r="U355" s="3"/>
      <c r="V355" s="3"/>
      <c r="W355" s="55">
        <v>41750</v>
      </c>
      <c r="X355" s="55" t="s">
        <v>72</v>
      </c>
      <c r="Y355" s="2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138">
        <f t="shared" si="121"/>
        <v>43708</v>
      </c>
      <c r="B356" s="139">
        <f t="shared" ca="1" si="130"/>
        <v>9336.5013822700002</v>
      </c>
      <c r="C356" s="124">
        <f t="shared" si="122"/>
        <v>9283</v>
      </c>
      <c r="D356" s="140">
        <f ca="1">IF(A356&lt;$B$1,VLOOKUP(A356,[1]DI!$A$4:$B$15000,2,FALSE),0)</f>
        <v>0</v>
      </c>
      <c r="E356" s="141">
        <f t="shared" ca="1" si="131"/>
        <v>1</v>
      </c>
      <c r="F356" s="141">
        <f ca="1">(TRUNC(PRODUCT($E$12:$E355),16))</f>
        <v>1.05937885083105</v>
      </c>
      <c r="G356" s="141">
        <f t="shared" ca="1" si="132"/>
        <v>1.0557701332368301</v>
      </c>
      <c r="H356" s="141">
        <f t="shared" ca="1" si="133"/>
        <v>1.00341809</v>
      </c>
      <c r="I356" s="140">
        <f t="shared" si="123"/>
        <v>0.04</v>
      </c>
      <c r="J356" s="132">
        <f t="shared" si="124"/>
        <v>43689</v>
      </c>
      <c r="K356" s="123">
        <f t="shared" si="125"/>
        <v>14</v>
      </c>
      <c r="L356" s="142">
        <f t="shared" si="126"/>
        <v>15</v>
      </c>
      <c r="M356" s="143">
        <f t="shared" si="116"/>
        <v>1.0023372930000001</v>
      </c>
      <c r="N356" s="143">
        <f t="shared" ca="1" si="117"/>
        <v>1.0057633720000001</v>
      </c>
      <c r="O356" s="142">
        <f t="shared" si="127"/>
        <v>0</v>
      </c>
      <c r="P356" s="141">
        <f t="shared" ca="1" si="118"/>
        <v>53.501382270000001</v>
      </c>
      <c r="Q356" s="144">
        <f t="shared" si="119"/>
        <v>0</v>
      </c>
      <c r="R356" s="141">
        <f t="shared" si="120"/>
        <v>0</v>
      </c>
      <c r="S356" s="145" t="str">
        <f t="shared" si="128"/>
        <v>A+J=</v>
      </c>
      <c r="T356" s="132">
        <f t="shared" si="129"/>
        <v>43720</v>
      </c>
      <c r="U356" s="3"/>
      <c r="V356" s="3"/>
      <c r="W356" s="55">
        <v>41760</v>
      </c>
      <c r="X356" s="55" t="s">
        <v>79</v>
      </c>
      <c r="Y356" s="2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138">
        <f t="shared" si="121"/>
        <v>43709</v>
      </c>
      <c r="B357" s="139">
        <f t="shared" ca="1" si="130"/>
        <v>9336.5013822700002</v>
      </c>
      <c r="C357" s="124">
        <f t="shared" si="122"/>
        <v>9283</v>
      </c>
      <c r="D357" s="140">
        <f ca="1">IF(A357&lt;$B$1,VLOOKUP(A357,[1]DI!$A$4:$B$15000,2,FALSE),0)</f>
        <v>0</v>
      </c>
      <c r="E357" s="141">
        <f t="shared" ca="1" si="131"/>
        <v>1</v>
      </c>
      <c r="F357" s="141">
        <f ca="1">(TRUNC(PRODUCT($E$12:$E356),16))</f>
        <v>1.05937885083105</v>
      </c>
      <c r="G357" s="141">
        <f t="shared" ca="1" si="132"/>
        <v>1.0557701332368301</v>
      </c>
      <c r="H357" s="141">
        <f t="shared" ca="1" si="133"/>
        <v>1.00341809</v>
      </c>
      <c r="I357" s="140">
        <f t="shared" si="123"/>
        <v>0.04</v>
      </c>
      <c r="J357" s="132">
        <f t="shared" si="124"/>
        <v>43689</v>
      </c>
      <c r="K357" s="123">
        <f t="shared" si="125"/>
        <v>14</v>
      </c>
      <c r="L357" s="142">
        <f t="shared" si="126"/>
        <v>15</v>
      </c>
      <c r="M357" s="143">
        <f t="shared" si="116"/>
        <v>1.0023372930000001</v>
      </c>
      <c r="N357" s="143">
        <f t="shared" ca="1" si="117"/>
        <v>1.0057633720000001</v>
      </c>
      <c r="O357" s="142">
        <f t="shared" si="127"/>
        <v>0</v>
      </c>
      <c r="P357" s="141">
        <f t="shared" ca="1" si="118"/>
        <v>53.501382270000001</v>
      </c>
      <c r="Q357" s="144">
        <f t="shared" si="119"/>
        <v>0</v>
      </c>
      <c r="R357" s="141">
        <f t="shared" si="120"/>
        <v>0</v>
      </c>
      <c r="S357" s="145" t="str">
        <f t="shared" si="128"/>
        <v>A+J=</v>
      </c>
      <c r="T357" s="132">
        <f t="shared" si="129"/>
        <v>43720</v>
      </c>
      <c r="U357" s="3"/>
      <c r="V357" s="3"/>
      <c r="W357" s="55">
        <v>41809</v>
      </c>
      <c r="X357" s="55" t="s">
        <v>88</v>
      </c>
      <c r="Y357" s="2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138">
        <f t="shared" si="121"/>
        <v>43710</v>
      </c>
      <c r="B358" s="139">
        <f t="shared" ca="1" si="130"/>
        <v>9336.5013822700002</v>
      </c>
      <c r="C358" s="124">
        <f t="shared" si="122"/>
        <v>9283</v>
      </c>
      <c r="D358" s="140">
        <f ca="1">IF(A358&lt;$B$1,VLOOKUP(A358,[1]DI!$A$4:$B$15000,2,FALSE),0)</f>
        <v>5.8999999999999997E-2</v>
      </c>
      <c r="E358" s="141">
        <f t="shared" ca="1" si="131"/>
        <v>1.00022751</v>
      </c>
      <c r="F358" s="141">
        <f ca="1">(TRUNC(PRODUCT($E$12:$E357),16))</f>
        <v>1.05937885083105</v>
      </c>
      <c r="G358" s="141">
        <f t="shared" ca="1" si="132"/>
        <v>1.0557701332368301</v>
      </c>
      <c r="H358" s="141">
        <f t="shared" ca="1" si="133"/>
        <v>1.00341809</v>
      </c>
      <c r="I358" s="140">
        <f t="shared" si="123"/>
        <v>0.04</v>
      </c>
      <c r="J358" s="132">
        <f t="shared" si="124"/>
        <v>43689</v>
      </c>
      <c r="K358" s="123">
        <f t="shared" si="125"/>
        <v>15</v>
      </c>
      <c r="L358" s="142">
        <f t="shared" si="126"/>
        <v>15</v>
      </c>
      <c r="M358" s="143">
        <f t="shared" si="116"/>
        <v>1.0023372930000001</v>
      </c>
      <c r="N358" s="143">
        <f t="shared" ca="1" si="117"/>
        <v>1.0057633720000001</v>
      </c>
      <c r="O358" s="142">
        <f t="shared" si="127"/>
        <v>0</v>
      </c>
      <c r="P358" s="141">
        <f t="shared" ca="1" si="118"/>
        <v>53.501382270000001</v>
      </c>
      <c r="Q358" s="144">
        <f t="shared" si="119"/>
        <v>0</v>
      </c>
      <c r="R358" s="141">
        <f t="shared" si="120"/>
        <v>0</v>
      </c>
      <c r="S358" s="145" t="str">
        <f t="shared" si="128"/>
        <v>A+J=</v>
      </c>
      <c r="T358" s="132">
        <f t="shared" si="129"/>
        <v>43720</v>
      </c>
      <c r="U358" s="3"/>
      <c r="V358" s="3"/>
      <c r="W358" s="55">
        <v>41998</v>
      </c>
      <c r="X358" s="55" t="s">
        <v>84</v>
      </c>
      <c r="Y358" s="2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138">
        <f t="shared" si="121"/>
        <v>43711</v>
      </c>
      <c r="B359" s="139">
        <f t="shared" ca="1" si="130"/>
        <v>9340.0791154500002</v>
      </c>
      <c r="C359" s="124">
        <f t="shared" si="122"/>
        <v>9283</v>
      </c>
      <c r="D359" s="140">
        <f ca="1">IF(A359&lt;$B$1,VLOOKUP(A359,[1]DI!$A$4:$B$15000,2,FALSE),0)</f>
        <v>5.8999999999999997E-2</v>
      </c>
      <c r="E359" s="141">
        <f t="shared" ca="1" si="131"/>
        <v>1.00022751</v>
      </c>
      <c r="F359" s="141">
        <f ca="1">(TRUNC(PRODUCT($E$12:$E358),16))</f>
        <v>1.0596198701134001</v>
      </c>
      <c r="G359" s="141">
        <f t="shared" ca="1" si="132"/>
        <v>1.0557701332368301</v>
      </c>
      <c r="H359" s="141">
        <f t="shared" ca="1" si="133"/>
        <v>1.0036463799999999</v>
      </c>
      <c r="I359" s="140">
        <f t="shared" si="123"/>
        <v>0.04</v>
      </c>
      <c r="J359" s="132">
        <f t="shared" si="124"/>
        <v>43689</v>
      </c>
      <c r="K359" s="123">
        <f t="shared" si="125"/>
        <v>16</v>
      </c>
      <c r="L359" s="142">
        <f t="shared" si="126"/>
        <v>16</v>
      </c>
      <c r="M359" s="143">
        <f t="shared" si="116"/>
        <v>1.0024933069999999</v>
      </c>
      <c r="N359" s="143">
        <f t="shared" ca="1" si="117"/>
        <v>1.0061487790000001</v>
      </c>
      <c r="O359" s="142">
        <f t="shared" si="127"/>
        <v>0</v>
      </c>
      <c r="P359" s="141">
        <f t="shared" ca="1" si="118"/>
        <v>57.079115450000003</v>
      </c>
      <c r="Q359" s="144">
        <f t="shared" si="119"/>
        <v>0</v>
      </c>
      <c r="R359" s="141">
        <f t="shared" si="120"/>
        <v>0</v>
      </c>
      <c r="S359" s="145" t="str">
        <f t="shared" si="128"/>
        <v>A+J=</v>
      </c>
      <c r="T359" s="132">
        <f t="shared" si="129"/>
        <v>43720</v>
      </c>
      <c r="U359" s="3"/>
      <c r="V359" s="3"/>
      <c r="W359" s="55">
        <v>42005</v>
      </c>
      <c r="X359" s="55" t="s">
        <v>86</v>
      </c>
      <c r="Y359" s="2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138">
        <f t="shared" si="121"/>
        <v>43712</v>
      </c>
      <c r="B360" s="139">
        <f t="shared" ca="1" si="130"/>
        <v>9343.6581853900007</v>
      </c>
      <c r="C360" s="124">
        <f t="shared" si="122"/>
        <v>9283</v>
      </c>
      <c r="D360" s="140">
        <f ca="1">IF(A360&lt;$B$1,VLOOKUP(A360,[1]DI!$A$4:$B$15000,2,FALSE),0)</f>
        <v>5.8999999999999997E-2</v>
      </c>
      <c r="E360" s="141">
        <f t="shared" ca="1" si="131"/>
        <v>1.00022751</v>
      </c>
      <c r="F360" s="141">
        <f ca="1">(TRUNC(PRODUCT($E$12:$E359),16))</f>
        <v>1.05986094423005</v>
      </c>
      <c r="G360" s="141">
        <f t="shared" ca="1" si="132"/>
        <v>1.0557701332368301</v>
      </c>
      <c r="H360" s="141">
        <f t="shared" ca="1" si="133"/>
        <v>1.00387472</v>
      </c>
      <c r="I360" s="140">
        <f t="shared" si="123"/>
        <v>0.04</v>
      </c>
      <c r="J360" s="132">
        <f t="shared" si="124"/>
        <v>43689</v>
      </c>
      <c r="K360" s="123">
        <f t="shared" si="125"/>
        <v>17</v>
      </c>
      <c r="L360" s="142">
        <f t="shared" si="126"/>
        <v>17</v>
      </c>
      <c r="M360" s="143">
        <f t="shared" si="116"/>
        <v>1.002649345</v>
      </c>
      <c r="N360" s="143">
        <f t="shared" ca="1" si="117"/>
        <v>1.00653433</v>
      </c>
      <c r="O360" s="142">
        <f t="shared" si="127"/>
        <v>0</v>
      </c>
      <c r="P360" s="141">
        <f t="shared" ca="1" si="118"/>
        <v>60.65818539</v>
      </c>
      <c r="Q360" s="144">
        <f t="shared" si="119"/>
        <v>0</v>
      </c>
      <c r="R360" s="141">
        <f t="shared" si="120"/>
        <v>0</v>
      </c>
      <c r="S360" s="145" t="str">
        <f t="shared" si="128"/>
        <v>A+J=</v>
      </c>
      <c r="T360" s="132">
        <f t="shared" si="129"/>
        <v>43720</v>
      </c>
      <c r="U360" s="3"/>
      <c r="V360" s="3"/>
      <c r="W360" s="55">
        <v>42051</v>
      </c>
      <c r="X360" s="55" t="s">
        <v>70</v>
      </c>
      <c r="Y360" s="2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138">
        <f t="shared" si="121"/>
        <v>43713</v>
      </c>
      <c r="B361" s="139">
        <f t="shared" ca="1" si="130"/>
        <v>9347.2386199199991</v>
      </c>
      <c r="C361" s="124">
        <f t="shared" si="122"/>
        <v>9283</v>
      </c>
      <c r="D361" s="140">
        <f ca="1">IF(A361&lt;$B$1,VLOOKUP(A361,[1]DI!$A$4:$B$15000,2,FALSE),0)</f>
        <v>5.8999999999999997E-2</v>
      </c>
      <c r="E361" s="141">
        <f t="shared" ca="1" si="131"/>
        <v>1.00022751</v>
      </c>
      <c r="F361" s="141">
        <f ca="1">(TRUNC(PRODUCT($E$12:$E360),16))</f>
        <v>1.0601020731934701</v>
      </c>
      <c r="G361" s="141">
        <f t="shared" ca="1" si="132"/>
        <v>1.0557701332368301</v>
      </c>
      <c r="H361" s="141">
        <f t="shared" ca="1" si="133"/>
        <v>1.00410311</v>
      </c>
      <c r="I361" s="140">
        <f t="shared" si="123"/>
        <v>0.04</v>
      </c>
      <c r="J361" s="132">
        <f t="shared" si="124"/>
        <v>43689</v>
      </c>
      <c r="K361" s="123">
        <f t="shared" si="125"/>
        <v>18</v>
      </c>
      <c r="L361" s="142">
        <f t="shared" si="126"/>
        <v>18</v>
      </c>
      <c r="M361" s="143">
        <f t="shared" si="116"/>
        <v>1.0028054070000001</v>
      </c>
      <c r="N361" s="143">
        <f t="shared" ca="1" si="117"/>
        <v>1.0069200279999999</v>
      </c>
      <c r="O361" s="142">
        <f t="shared" si="127"/>
        <v>0</v>
      </c>
      <c r="P361" s="141">
        <f t="shared" ca="1" si="118"/>
        <v>64.238619920000005</v>
      </c>
      <c r="Q361" s="144">
        <f t="shared" si="119"/>
        <v>0</v>
      </c>
      <c r="R361" s="141">
        <f t="shared" si="120"/>
        <v>0</v>
      </c>
      <c r="S361" s="145" t="str">
        <f t="shared" si="128"/>
        <v>A+J=</v>
      </c>
      <c r="T361" s="132">
        <f t="shared" si="129"/>
        <v>43720</v>
      </c>
      <c r="U361" s="3"/>
      <c r="V361" s="3"/>
      <c r="W361" s="55">
        <v>42052</v>
      </c>
      <c r="X361" s="55" t="s">
        <v>70</v>
      </c>
      <c r="Y361" s="2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138">
        <f t="shared" si="121"/>
        <v>43714</v>
      </c>
      <c r="B362" s="139">
        <f t="shared" ca="1" si="130"/>
        <v>9350.82040977</v>
      </c>
      <c r="C362" s="124">
        <f t="shared" si="122"/>
        <v>9283</v>
      </c>
      <c r="D362" s="140">
        <f ca="1">IF(A362&lt;$B$1,VLOOKUP(A362,[1]DI!$A$4:$B$15000,2,FALSE),0)</f>
        <v>5.8999999999999997E-2</v>
      </c>
      <c r="E362" s="141">
        <f t="shared" ca="1" si="131"/>
        <v>1.00022751</v>
      </c>
      <c r="F362" s="141">
        <f ca="1">(TRUNC(PRODUCT($E$12:$E361),16))</f>
        <v>1.06034325701614</v>
      </c>
      <c r="G362" s="141">
        <f t="shared" ca="1" si="132"/>
        <v>1.0557701332368301</v>
      </c>
      <c r="H362" s="141">
        <f t="shared" ca="1" si="133"/>
        <v>1.0043315500000001</v>
      </c>
      <c r="I362" s="140">
        <f t="shared" si="123"/>
        <v>0.04</v>
      </c>
      <c r="J362" s="132">
        <f t="shared" si="124"/>
        <v>43689</v>
      </c>
      <c r="K362" s="123">
        <f t="shared" si="125"/>
        <v>19</v>
      </c>
      <c r="L362" s="142">
        <f t="shared" si="126"/>
        <v>19</v>
      </c>
      <c r="M362" s="143">
        <f t="shared" si="116"/>
        <v>1.002961494</v>
      </c>
      <c r="N362" s="143">
        <f t="shared" ca="1" si="117"/>
        <v>1.0073058720000001</v>
      </c>
      <c r="O362" s="142">
        <f t="shared" si="127"/>
        <v>0</v>
      </c>
      <c r="P362" s="141">
        <f t="shared" ca="1" si="118"/>
        <v>67.820409769999998</v>
      </c>
      <c r="Q362" s="144">
        <f t="shared" si="119"/>
        <v>0</v>
      </c>
      <c r="R362" s="141">
        <f t="shared" si="120"/>
        <v>0</v>
      </c>
      <c r="S362" s="145" t="str">
        <f t="shared" si="128"/>
        <v>A+J=</v>
      </c>
      <c r="T362" s="132">
        <f t="shared" si="129"/>
        <v>43720</v>
      </c>
      <c r="U362" s="3"/>
      <c r="V362" s="3"/>
      <c r="W362" s="55">
        <v>42097</v>
      </c>
      <c r="X362" s="55" t="s">
        <v>87</v>
      </c>
      <c r="Y362" s="2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138">
        <f t="shared" si="121"/>
        <v>43715</v>
      </c>
      <c r="B363" s="139">
        <f t="shared" ca="1" si="130"/>
        <v>9354.4036384899991</v>
      </c>
      <c r="C363" s="124">
        <f t="shared" si="122"/>
        <v>9283</v>
      </c>
      <c r="D363" s="140">
        <f ca="1">IF(A363&lt;$B$1,VLOOKUP(A363,[1]DI!$A$4:$B$15000,2,FALSE),0)</f>
        <v>0</v>
      </c>
      <c r="E363" s="141">
        <f t="shared" ca="1" si="131"/>
        <v>1</v>
      </c>
      <c r="F363" s="141">
        <f ca="1">(TRUNC(PRODUCT($E$12:$E362),16))</f>
        <v>1.0605844957105499</v>
      </c>
      <c r="G363" s="141">
        <f t="shared" ca="1" si="132"/>
        <v>1.0557701332368301</v>
      </c>
      <c r="H363" s="141">
        <f t="shared" ca="1" si="133"/>
        <v>1.00456005</v>
      </c>
      <c r="I363" s="140">
        <f t="shared" si="123"/>
        <v>0.04</v>
      </c>
      <c r="J363" s="132">
        <f t="shared" si="124"/>
        <v>43689</v>
      </c>
      <c r="K363" s="123">
        <f t="shared" si="125"/>
        <v>19</v>
      </c>
      <c r="L363" s="142">
        <f t="shared" si="126"/>
        <v>20</v>
      </c>
      <c r="M363" s="143">
        <f t="shared" si="116"/>
        <v>1.0031176049999999</v>
      </c>
      <c r="N363" s="143">
        <f t="shared" ca="1" si="117"/>
        <v>1.007691871</v>
      </c>
      <c r="O363" s="142">
        <f t="shared" si="127"/>
        <v>0</v>
      </c>
      <c r="P363" s="141">
        <f t="shared" ca="1" si="118"/>
        <v>71.403638490000006</v>
      </c>
      <c r="Q363" s="144">
        <f t="shared" si="119"/>
        <v>0</v>
      </c>
      <c r="R363" s="141">
        <f t="shared" si="120"/>
        <v>0</v>
      </c>
      <c r="S363" s="145" t="str">
        <f t="shared" si="128"/>
        <v>A+J=</v>
      </c>
      <c r="T363" s="132">
        <f t="shared" si="129"/>
        <v>43720</v>
      </c>
      <c r="U363" s="3"/>
      <c r="V363" s="3"/>
      <c r="W363" s="55">
        <v>42115</v>
      </c>
      <c r="X363" s="55" t="s">
        <v>72</v>
      </c>
      <c r="Y363" s="2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138">
        <f t="shared" si="121"/>
        <v>43716</v>
      </c>
      <c r="B364" s="139">
        <f t="shared" ca="1" si="130"/>
        <v>9354.4036384899991</v>
      </c>
      <c r="C364" s="124">
        <f t="shared" si="122"/>
        <v>9283</v>
      </c>
      <c r="D364" s="140">
        <f ca="1">IF(A364&lt;$B$1,VLOOKUP(A364,[1]DI!$A$4:$B$15000,2,FALSE),0)</f>
        <v>0</v>
      </c>
      <c r="E364" s="141">
        <f t="shared" ca="1" si="131"/>
        <v>1</v>
      </c>
      <c r="F364" s="141">
        <f ca="1">(TRUNC(PRODUCT($E$12:$E363),16))</f>
        <v>1.0605844957105499</v>
      </c>
      <c r="G364" s="141">
        <f t="shared" ca="1" si="132"/>
        <v>1.0557701332368301</v>
      </c>
      <c r="H364" s="141">
        <f t="shared" ca="1" si="133"/>
        <v>1.00456005</v>
      </c>
      <c r="I364" s="140">
        <f t="shared" si="123"/>
        <v>0.04</v>
      </c>
      <c r="J364" s="132">
        <f t="shared" si="124"/>
        <v>43689</v>
      </c>
      <c r="K364" s="123">
        <f t="shared" si="125"/>
        <v>19</v>
      </c>
      <c r="L364" s="142">
        <f t="shared" si="126"/>
        <v>20</v>
      </c>
      <c r="M364" s="143">
        <f t="shared" si="116"/>
        <v>1.0031176049999999</v>
      </c>
      <c r="N364" s="143">
        <f t="shared" ca="1" si="117"/>
        <v>1.007691871</v>
      </c>
      <c r="O364" s="142">
        <f t="shared" si="127"/>
        <v>0</v>
      </c>
      <c r="P364" s="141">
        <f t="shared" ca="1" si="118"/>
        <v>71.403638490000006</v>
      </c>
      <c r="Q364" s="144">
        <f t="shared" si="119"/>
        <v>0</v>
      </c>
      <c r="R364" s="141">
        <f t="shared" si="120"/>
        <v>0</v>
      </c>
      <c r="S364" s="145" t="str">
        <f t="shared" si="128"/>
        <v>A+J=</v>
      </c>
      <c r="T364" s="132">
        <f t="shared" si="129"/>
        <v>43720</v>
      </c>
      <c r="U364" s="3"/>
      <c r="V364" s="3"/>
      <c r="W364" s="55">
        <v>42125</v>
      </c>
      <c r="X364" s="55" t="s">
        <v>89</v>
      </c>
      <c r="Y364" s="2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138">
        <f t="shared" si="121"/>
        <v>43717</v>
      </c>
      <c r="B365" s="139">
        <f t="shared" ca="1" si="130"/>
        <v>9354.4036384899991</v>
      </c>
      <c r="C365" s="124">
        <f t="shared" si="122"/>
        <v>9283</v>
      </c>
      <c r="D365" s="140">
        <f ca="1">IF(A365&lt;$B$1,VLOOKUP(A365,[1]DI!$A$4:$B$15000,2,FALSE),0)</f>
        <v>5.8999999999999997E-2</v>
      </c>
      <c r="E365" s="141">
        <f t="shared" ca="1" si="131"/>
        <v>1.00022751</v>
      </c>
      <c r="F365" s="141">
        <f ca="1">(TRUNC(PRODUCT($E$12:$E364),16))</f>
        <v>1.0605844957105499</v>
      </c>
      <c r="G365" s="141">
        <f t="shared" ca="1" si="132"/>
        <v>1.0557701332368301</v>
      </c>
      <c r="H365" s="141">
        <f t="shared" ca="1" si="133"/>
        <v>1.00456005</v>
      </c>
      <c r="I365" s="140">
        <f t="shared" si="123"/>
        <v>0.04</v>
      </c>
      <c r="J365" s="132">
        <f t="shared" si="124"/>
        <v>43689</v>
      </c>
      <c r="K365" s="123">
        <f t="shared" si="125"/>
        <v>20</v>
      </c>
      <c r="L365" s="142">
        <f t="shared" si="126"/>
        <v>20</v>
      </c>
      <c r="M365" s="143">
        <f t="shared" si="116"/>
        <v>1.0031176049999999</v>
      </c>
      <c r="N365" s="143">
        <f t="shared" ca="1" si="117"/>
        <v>1.007691871</v>
      </c>
      <c r="O365" s="142">
        <f t="shared" si="127"/>
        <v>0</v>
      </c>
      <c r="P365" s="141">
        <f t="shared" ca="1" si="118"/>
        <v>71.403638490000006</v>
      </c>
      <c r="Q365" s="144">
        <f t="shared" si="119"/>
        <v>0</v>
      </c>
      <c r="R365" s="141">
        <f t="shared" si="120"/>
        <v>0</v>
      </c>
      <c r="S365" s="145" t="str">
        <f t="shared" si="128"/>
        <v>A+J=</v>
      </c>
      <c r="T365" s="132">
        <f t="shared" si="129"/>
        <v>43720</v>
      </c>
      <c r="U365" s="3"/>
      <c r="V365" s="3"/>
      <c r="W365" s="55">
        <v>42159</v>
      </c>
      <c r="X365" s="55" t="s">
        <v>88</v>
      </c>
      <c r="Y365" s="2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138">
        <f t="shared" si="121"/>
        <v>43718</v>
      </c>
      <c r="B366" s="139">
        <f t="shared" ca="1" si="130"/>
        <v>9357.9882318100008</v>
      </c>
      <c r="C366" s="124">
        <f t="shared" si="122"/>
        <v>9283</v>
      </c>
      <c r="D366" s="140">
        <f ca="1">IF(A366&lt;$B$1,VLOOKUP(A366,[1]DI!$A$4:$B$15000,2,FALSE),0)</f>
        <v>5.8999999999999997E-2</v>
      </c>
      <c r="E366" s="141">
        <f t="shared" ca="1" si="131"/>
        <v>1.00022751</v>
      </c>
      <c r="F366" s="141">
        <f ca="1">(TRUNC(PRODUCT($E$12:$E365),16))</f>
        <v>1.0608257892891599</v>
      </c>
      <c r="G366" s="141">
        <f t="shared" ca="1" si="132"/>
        <v>1.0557701332368301</v>
      </c>
      <c r="H366" s="141">
        <f t="shared" ca="1" si="133"/>
        <v>1.0047885999999999</v>
      </c>
      <c r="I366" s="140">
        <f t="shared" si="123"/>
        <v>0.04</v>
      </c>
      <c r="J366" s="132">
        <f t="shared" si="124"/>
        <v>43689</v>
      </c>
      <c r="K366" s="123">
        <f t="shared" si="125"/>
        <v>21</v>
      </c>
      <c r="L366" s="142">
        <f t="shared" si="126"/>
        <v>21</v>
      </c>
      <c r="M366" s="143">
        <f t="shared" si="116"/>
        <v>1.00327374</v>
      </c>
      <c r="N366" s="143">
        <f t="shared" ca="1" si="117"/>
        <v>1.0080780170000001</v>
      </c>
      <c r="O366" s="142">
        <f t="shared" si="127"/>
        <v>0</v>
      </c>
      <c r="P366" s="141">
        <f t="shared" ca="1" si="118"/>
        <v>74.988231810000002</v>
      </c>
      <c r="Q366" s="144">
        <f t="shared" si="119"/>
        <v>0</v>
      </c>
      <c r="R366" s="141">
        <f t="shared" si="120"/>
        <v>0</v>
      </c>
      <c r="S366" s="145" t="str">
        <f t="shared" si="128"/>
        <v>A+J=</v>
      </c>
      <c r="T366" s="132">
        <f t="shared" si="129"/>
        <v>43720</v>
      </c>
      <c r="U366" s="3"/>
      <c r="V366" s="3"/>
      <c r="W366" s="55">
        <v>42254</v>
      </c>
      <c r="X366" s="55" t="s">
        <v>90</v>
      </c>
      <c r="Y366" s="2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138">
        <f t="shared" si="121"/>
        <v>43719</v>
      </c>
      <c r="B367" s="139">
        <f t="shared" ca="1" si="130"/>
        <v>9361.5740690500006</v>
      </c>
      <c r="C367" s="124">
        <f t="shared" si="122"/>
        <v>9283</v>
      </c>
      <c r="D367" s="140">
        <f ca="1">IF(A367&lt;$B$1,VLOOKUP(A367,[1]DI!$A$4:$B$15000,2,FALSE),0)</f>
        <v>5.8999999999999997E-2</v>
      </c>
      <c r="E367" s="141">
        <f t="shared" ca="1" si="131"/>
        <v>1.00022751</v>
      </c>
      <c r="F367" s="141">
        <f ca="1">(TRUNC(PRODUCT($E$12:$E366),16))</f>
        <v>1.06106713776449</v>
      </c>
      <c r="G367" s="141">
        <f t="shared" ca="1" si="132"/>
        <v>1.0557701332368301</v>
      </c>
      <c r="H367" s="141">
        <f t="shared" ca="1" si="133"/>
        <v>1.00501719</v>
      </c>
      <c r="I367" s="140">
        <f t="shared" si="123"/>
        <v>0.04</v>
      </c>
      <c r="J367" s="132">
        <f t="shared" si="124"/>
        <v>43689</v>
      </c>
      <c r="K367" s="123">
        <f t="shared" si="125"/>
        <v>22</v>
      </c>
      <c r="L367" s="142">
        <f t="shared" si="126"/>
        <v>22</v>
      </c>
      <c r="M367" s="143">
        <f t="shared" si="116"/>
        <v>1.0034298989999999</v>
      </c>
      <c r="N367" s="143">
        <f t="shared" ca="1" si="117"/>
        <v>1.008464297</v>
      </c>
      <c r="O367" s="142">
        <f t="shared" si="127"/>
        <v>0</v>
      </c>
      <c r="P367" s="141">
        <f t="shared" ca="1" si="118"/>
        <v>78.574069050000006</v>
      </c>
      <c r="Q367" s="144">
        <f t="shared" si="119"/>
        <v>0</v>
      </c>
      <c r="R367" s="141">
        <f t="shared" si="120"/>
        <v>0</v>
      </c>
      <c r="S367" s="145" t="str">
        <f t="shared" si="128"/>
        <v>A+J=</v>
      </c>
      <c r="T367" s="132">
        <f t="shared" si="129"/>
        <v>43720</v>
      </c>
      <c r="U367" s="3"/>
      <c r="V367" s="3"/>
      <c r="W367" s="55">
        <v>42289</v>
      </c>
      <c r="X367" s="56" t="s">
        <v>76</v>
      </c>
      <c r="Y367" s="2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138">
        <f t="shared" si="121"/>
        <v>43720</v>
      </c>
      <c r="B368" s="139">
        <f t="shared" ca="1" si="130"/>
        <v>9365.1614658300005</v>
      </c>
      <c r="C368" s="124">
        <f t="shared" si="122"/>
        <v>9283</v>
      </c>
      <c r="D368" s="140">
        <f ca="1">IF(A368&lt;$B$1,VLOOKUP(A368,[1]DI!$A$4:$B$15000,2,FALSE),0)</f>
        <v>5.8999999999999997E-2</v>
      </c>
      <c r="E368" s="141">
        <f t="shared" ca="1" si="131"/>
        <v>1.00022751</v>
      </c>
      <c r="F368" s="141">
        <f ca="1">(TRUNC(PRODUCT($E$12:$E367),16))</f>
        <v>1.061308541149</v>
      </c>
      <c r="G368" s="141">
        <f t="shared" ca="1" si="132"/>
        <v>1.0557701332368301</v>
      </c>
      <c r="H368" s="141">
        <f t="shared" ca="1" si="133"/>
        <v>1.0052458500000001</v>
      </c>
      <c r="I368" s="140">
        <f t="shared" si="123"/>
        <v>0.04</v>
      </c>
      <c r="J368" s="132">
        <f t="shared" si="124"/>
        <v>43689</v>
      </c>
      <c r="K368" s="123">
        <f t="shared" si="125"/>
        <v>23</v>
      </c>
      <c r="L368" s="142">
        <f t="shared" si="126"/>
        <v>23</v>
      </c>
      <c r="M368" s="143">
        <f t="shared" si="116"/>
        <v>1.0035860830000001</v>
      </c>
      <c r="N368" s="143">
        <f t="shared" ca="1" si="117"/>
        <v>1.0088507449999999</v>
      </c>
      <c r="O368" s="142">
        <f t="shared" si="127"/>
        <v>14</v>
      </c>
      <c r="P368" s="141">
        <f t="shared" ca="1" si="118"/>
        <v>82.161465829999997</v>
      </c>
      <c r="Q368" s="144">
        <f t="shared" si="119"/>
        <v>1.67E-2</v>
      </c>
      <c r="R368" s="141">
        <f t="shared" si="120"/>
        <v>167</v>
      </c>
      <c r="S368" s="145" t="str">
        <f t="shared" si="128"/>
        <v>A+J=</v>
      </c>
      <c r="T368" s="132">
        <f t="shared" si="129"/>
        <v>43720</v>
      </c>
      <c r="U368" s="3"/>
      <c r="V368" s="3"/>
      <c r="W368" s="55">
        <v>42310</v>
      </c>
      <c r="X368" s="55" t="s">
        <v>82</v>
      </c>
      <c r="Y368" s="2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138">
        <f t="shared" si="121"/>
        <v>43721</v>
      </c>
      <c r="B369" s="139">
        <f t="shared" ca="1" si="130"/>
        <v>9119.4932056100006</v>
      </c>
      <c r="C369" s="124">
        <f t="shared" si="122"/>
        <v>9116</v>
      </c>
      <c r="D369" s="140">
        <f ca="1">IF(A369&lt;$B$1,VLOOKUP(A369,[1]DI!$A$4:$B$15000,2,FALSE),0)</f>
        <v>5.8999999999999997E-2</v>
      </c>
      <c r="E369" s="141">
        <f t="shared" ca="1" si="131"/>
        <v>1.00022751</v>
      </c>
      <c r="F369" s="141">
        <f ca="1">(TRUNC(PRODUCT($E$12:$E368),16))</f>
        <v>1.0615499994552</v>
      </c>
      <c r="G369" s="141">
        <f t="shared" ca="1" si="132"/>
        <v>1.061308541149</v>
      </c>
      <c r="H369" s="141">
        <f t="shared" ca="1" si="133"/>
        <v>1.00022751</v>
      </c>
      <c r="I369" s="140">
        <f t="shared" si="123"/>
        <v>0.04</v>
      </c>
      <c r="J369" s="132">
        <f t="shared" si="124"/>
        <v>43720</v>
      </c>
      <c r="K369" s="123">
        <f t="shared" si="125"/>
        <v>1</v>
      </c>
      <c r="L369" s="142">
        <f t="shared" si="126"/>
        <v>1</v>
      </c>
      <c r="M369" s="143">
        <f t="shared" si="116"/>
        <v>1.00015565</v>
      </c>
      <c r="N369" s="143">
        <f t="shared" ca="1" si="117"/>
        <v>1.0003831949999999</v>
      </c>
      <c r="O369" s="142">
        <f t="shared" si="127"/>
        <v>0</v>
      </c>
      <c r="P369" s="141">
        <f t="shared" ca="1" si="118"/>
        <v>3.49320561</v>
      </c>
      <c r="Q369" s="144">
        <f t="shared" si="119"/>
        <v>0</v>
      </c>
      <c r="R369" s="141">
        <f t="shared" si="120"/>
        <v>0</v>
      </c>
      <c r="S369" s="145" t="str">
        <f t="shared" si="128"/>
        <v>A+J=</v>
      </c>
      <c r="T369" s="132">
        <f t="shared" si="129"/>
        <v>43752</v>
      </c>
      <c r="U369" s="3"/>
      <c r="V369" s="3"/>
      <c r="W369" s="55">
        <v>42363</v>
      </c>
      <c r="X369" s="55" t="s">
        <v>84</v>
      </c>
      <c r="Y369" s="2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138">
        <f t="shared" si="121"/>
        <v>43722</v>
      </c>
      <c r="B370" s="139">
        <f t="shared" ca="1" si="130"/>
        <v>9121.5679707500003</v>
      </c>
      <c r="C370" s="124">
        <f t="shared" si="122"/>
        <v>9116</v>
      </c>
      <c r="D370" s="140">
        <f ca="1">IF(A370&lt;$B$1,VLOOKUP(A370,[1]DI!$A$4:$B$15000,2,FALSE),0)</f>
        <v>0</v>
      </c>
      <c r="E370" s="141">
        <f t="shared" ca="1" si="131"/>
        <v>1</v>
      </c>
      <c r="F370" s="141">
        <f ca="1">(TRUNC(PRODUCT($E$12:$E369),16))</f>
        <v>1.0617915126955699</v>
      </c>
      <c r="G370" s="141">
        <f t="shared" ca="1" si="132"/>
        <v>1.061308541149</v>
      </c>
      <c r="H370" s="141">
        <f t="shared" ca="1" si="133"/>
        <v>1.0004550699999999</v>
      </c>
      <c r="I370" s="140">
        <f t="shared" si="123"/>
        <v>0.04</v>
      </c>
      <c r="J370" s="132">
        <f t="shared" si="124"/>
        <v>43720</v>
      </c>
      <c r="K370" s="123">
        <f t="shared" si="125"/>
        <v>1</v>
      </c>
      <c r="L370" s="142">
        <f t="shared" si="126"/>
        <v>1</v>
      </c>
      <c r="M370" s="143">
        <f t="shared" si="116"/>
        <v>1.00015565</v>
      </c>
      <c r="N370" s="143">
        <f t="shared" ca="1" si="117"/>
        <v>1.0006107909999999</v>
      </c>
      <c r="O370" s="142">
        <f t="shared" si="127"/>
        <v>0</v>
      </c>
      <c r="P370" s="141">
        <f t="shared" ca="1" si="118"/>
        <v>5.5679707499999997</v>
      </c>
      <c r="Q370" s="144">
        <f t="shared" si="119"/>
        <v>0</v>
      </c>
      <c r="R370" s="141">
        <f t="shared" si="120"/>
        <v>0</v>
      </c>
      <c r="S370" s="145" t="str">
        <f t="shared" si="128"/>
        <v>A+J=</v>
      </c>
      <c r="T370" s="132">
        <f t="shared" si="129"/>
        <v>43752</v>
      </c>
      <c r="U370" s="3"/>
      <c r="V370" s="3"/>
      <c r="W370" s="55">
        <v>42370</v>
      </c>
      <c r="X370" s="55" t="s">
        <v>86</v>
      </c>
      <c r="Y370" s="2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138">
        <f t="shared" si="121"/>
        <v>43723</v>
      </c>
      <c r="B371" s="139">
        <f t="shared" ca="1" si="130"/>
        <v>9121.5679707500003</v>
      </c>
      <c r="C371" s="124">
        <f t="shared" si="122"/>
        <v>9116</v>
      </c>
      <c r="D371" s="140">
        <f ca="1">IF(A371&lt;$B$1,VLOOKUP(A371,[1]DI!$A$4:$B$15000,2,FALSE),0)</f>
        <v>0</v>
      </c>
      <c r="E371" s="141">
        <f t="shared" ca="1" si="131"/>
        <v>1</v>
      </c>
      <c r="F371" s="141">
        <f ca="1">(TRUNC(PRODUCT($E$12:$E370),16))</f>
        <v>1.0617915126955699</v>
      </c>
      <c r="G371" s="141">
        <f t="shared" ca="1" si="132"/>
        <v>1.061308541149</v>
      </c>
      <c r="H371" s="141">
        <f t="shared" ca="1" si="133"/>
        <v>1.0004550699999999</v>
      </c>
      <c r="I371" s="140">
        <f t="shared" si="123"/>
        <v>0.04</v>
      </c>
      <c r="J371" s="132">
        <f t="shared" si="124"/>
        <v>43720</v>
      </c>
      <c r="K371" s="123">
        <f t="shared" si="125"/>
        <v>1</v>
      </c>
      <c r="L371" s="142">
        <f t="shared" si="126"/>
        <v>1</v>
      </c>
      <c r="M371" s="143">
        <f t="shared" si="116"/>
        <v>1.00015565</v>
      </c>
      <c r="N371" s="143">
        <f t="shared" ca="1" si="117"/>
        <v>1.0006107909999999</v>
      </c>
      <c r="O371" s="142">
        <f t="shared" si="127"/>
        <v>0</v>
      </c>
      <c r="P371" s="141">
        <f t="shared" ca="1" si="118"/>
        <v>5.5679707499999997</v>
      </c>
      <c r="Q371" s="144">
        <f t="shared" si="119"/>
        <v>0</v>
      </c>
      <c r="R371" s="141">
        <f t="shared" si="120"/>
        <v>0</v>
      </c>
      <c r="S371" s="145" t="str">
        <f t="shared" si="128"/>
        <v>A+J=</v>
      </c>
      <c r="T371" s="132">
        <f t="shared" si="129"/>
        <v>43752</v>
      </c>
      <c r="U371" s="3"/>
      <c r="V371" s="3"/>
      <c r="W371" s="55">
        <v>42408</v>
      </c>
      <c r="X371" s="55" t="s">
        <v>70</v>
      </c>
      <c r="Y371" s="2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138">
        <f t="shared" si="121"/>
        <v>43724</v>
      </c>
      <c r="B372" s="139">
        <f t="shared" ca="1" si="130"/>
        <v>9122.9877421700003</v>
      </c>
      <c r="C372" s="124">
        <f t="shared" si="122"/>
        <v>9116</v>
      </c>
      <c r="D372" s="140">
        <f ca="1">IF(A372&lt;$B$1,VLOOKUP(A372,[1]DI!$A$4:$B$15000,2,FALSE),0)</f>
        <v>5.8999999999999997E-2</v>
      </c>
      <c r="E372" s="141">
        <f t="shared" ca="1" si="131"/>
        <v>1.00022751</v>
      </c>
      <c r="F372" s="141">
        <f ca="1">(TRUNC(PRODUCT($E$12:$E371),16))</f>
        <v>1.0617915126955699</v>
      </c>
      <c r="G372" s="141">
        <f t="shared" ca="1" si="132"/>
        <v>1.061308541149</v>
      </c>
      <c r="H372" s="141">
        <f t="shared" ca="1" si="133"/>
        <v>1.0004550699999999</v>
      </c>
      <c r="I372" s="140">
        <f t="shared" si="123"/>
        <v>0.04</v>
      </c>
      <c r="J372" s="132">
        <f t="shared" si="124"/>
        <v>43720</v>
      </c>
      <c r="K372" s="123">
        <f t="shared" si="125"/>
        <v>2</v>
      </c>
      <c r="L372" s="142">
        <f t="shared" si="126"/>
        <v>2</v>
      </c>
      <c r="M372" s="143">
        <f t="shared" si="116"/>
        <v>1.0003113239999999</v>
      </c>
      <c r="N372" s="143">
        <f t="shared" ca="1" si="117"/>
        <v>1.000766536</v>
      </c>
      <c r="O372" s="142">
        <f t="shared" si="127"/>
        <v>0</v>
      </c>
      <c r="P372" s="141">
        <f t="shared" ca="1" si="118"/>
        <v>6.9877421699999998</v>
      </c>
      <c r="Q372" s="144">
        <f t="shared" si="119"/>
        <v>0</v>
      </c>
      <c r="R372" s="141">
        <f t="shared" si="120"/>
        <v>0</v>
      </c>
      <c r="S372" s="145" t="str">
        <f t="shared" si="128"/>
        <v>A+J=</v>
      </c>
      <c r="T372" s="132">
        <f t="shared" si="129"/>
        <v>43752</v>
      </c>
      <c r="U372" s="3"/>
      <c r="V372" s="3"/>
      <c r="W372" s="55">
        <v>42409</v>
      </c>
      <c r="X372" s="55" t="s">
        <v>70</v>
      </c>
      <c r="Y372" s="2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138">
        <f t="shared" si="121"/>
        <v>43725</v>
      </c>
      <c r="B373" s="139">
        <f t="shared" ca="1" si="130"/>
        <v>9126.4836825900002</v>
      </c>
      <c r="C373" s="124">
        <f t="shared" si="122"/>
        <v>9116</v>
      </c>
      <c r="D373" s="140">
        <f ca="1">IF(A373&lt;$B$1,VLOOKUP(A373,[1]DI!$A$4:$B$15000,2,FALSE),0)</f>
        <v>5.8999999999999997E-2</v>
      </c>
      <c r="E373" s="141">
        <f t="shared" ca="1" si="131"/>
        <v>1.00022751</v>
      </c>
      <c r="F373" s="141">
        <f ca="1">(TRUNC(PRODUCT($E$12:$E372),16))</f>
        <v>1.0620330808826199</v>
      </c>
      <c r="G373" s="141">
        <f t="shared" ca="1" si="132"/>
        <v>1.061308541149</v>
      </c>
      <c r="H373" s="141">
        <f t="shared" ca="1" si="133"/>
        <v>1.0006826900000001</v>
      </c>
      <c r="I373" s="140">
        <f t="shared" si="123"/>
        <v>0.04</v>
      </c>
      <c r="J373" s="132">
        <f t="shared" si="124"/>
        <v>43720</v>
      </c>
      <c r="K373" s="123">
        <f t="shared" si="125"/>
        <v>3</v>
      </c>
      <c r="L373" s="142">
        <f t="shared" si="126"/>
        <v>3</v>
      </c>
      <c r="M373" s="143">
        <f t="shared" si="116"/>
        <v>1.000467022</v>
      </c>
      <c r="N373" s="143">
        <f t="shared" ca="1" si="117"/>
        <v>1.0011500310000001</v>
      </c>
      <c r="O373" s="142">
        <f t="shared" si="127"/>
        <v>0</v>
      </c>
      <c r="P373" s="141">
        <f t="shared" ca="1" si="118"/>
        <v>10.483682590000001</v>
      </c>
      <c r="Q373" s="144">
        <f t="shared" si="119"/>
        <v>0</v>
      </c>
      <c r="R373" s="141">
        <f t="shared" si="120"/>
        <v>0</v>
      </c>
      <c r="S373" s="145" t="str">
        <f t="shared" si="128"/>
        <v>A+J=</v>
      </c>
      <c r="T373" s="132">
        <f t="shared" si="129"/>
        <v>43752</v>
      </c>
      <c r="U373" s="3"/>
      <c r="V373" s="3"/>
      <c r="W373" s="55">
        <v>42454</v>
      </c>
      <c r="X373" s="55" t="s">
        <v>87</v>
      </c>
      <c r="Y373" s="2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138">
        <f t="shared" si="121"/>
        <v>43726</v>
      </c>
      <c r="B374" s="139">
        <f t="shared" ca="1" si="130"/>
        <v>9129.9808627900002</v>
      </c>
      <c r="C374" s="124">
        <f t="shared" si="122"/>
        <v>9116</v>
      </c>
      <c r="D374" s="140">
        <f ca="1">IF(A374&lt;$B$1,VLOOKUP(A374,[1]DI!$A$4:$B$15000,2,FALSE),0)</f>
        <v>5.8999999999999997E-2</v>
      </c>
      <c r="E374" s="141">
        <f t="shared" ca="1" si="131"/>
        <v>1.00022751</v>
      </c>
      <c r="F374" s="141">
        <f ca="1">(TRUNC(PRODUCT($E$12:$E373),16))</f>
        <v>1.06227470402886</v>
      </c>
      <c r="G374" s="141">
        <f t="shared" ca="1" si="132"/>
        <v>1.061308541149</v>
      </c>
      <c r="H374" s="141">
        <f t="shared" ca="1" si="133"/>
        <v>1.0009103500000001</v>
      </c>
      <c r="I374" s="140">
        <f t="shared" si="123"/>
        <v>0.04</v>
      </c>
      <c r="J374" s="132">
        <f t="shared" si="124"/>
        <v>43720</v>
      </c>
      <c r="K374" s="123">
        <f t="shared" si="125"/>
        <v>4</v>
      </c>
      <c r="L374" s="142">
        <f t="shared" si="126"/>
        <v>4</v>
      </c>
      <c r="M374" s="143">
        <f t="shared" si="116"/>
        <v>1.000622745</v>
      </c>
      <c r="N374" s="143">
        <f t="shared" ca="1" si="117"/>
        <v>1.0015336619999999</v>
      </c>
      <c r="O374" s="142">
        <f t="shared" si="127"/>
        <v>0</v>
      </c>
      <c r="P374" s="141">
        <f t="shared" ca="1" si="118"/>
        <v>13.98086279</v>
      </c>
      <c r="Q374" s="144">
        <f t="shared" si="119"/>
        <v>0</v>
      </c>
      <c r="R374" s="141">
        <f t="shared" si="120"/>
        <v>0</v>
      </c>
      <c r="S374" s="145" t="str">
        <f t="shared" si="128"/>
        <v>A+J=</v>
      </c>
      <c r="T374" s="132">
        <f t="shared" si="129"/>
        <v>43752</v>
      </c>
      <c r="U374" s="3"/>
      <c r="V374" s="3"/>
      <c r="W374" s="55">
        <v>42481</v>
      </c>
      <c r="X374" s="55" t="s">
        <v>72</v>
      </c>
      <c r="Y374" s="2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138">
        <f t="shared" si="121"/>
        <v>43727</v>
      </c>
      <c r="B375" s="139">
        <f t="shared" ca="1" si="130"/>
        <v>9133.4794559599995</v>
      </c>
      <c r="C375" s="124">
        <f t="shared" si="122"/>
        <v>9116</v>
      </c>
      <c r="D375" s="140">
        <f ca="1">IF(A375&lt;$B$1,VLOOKUP(A375,[1]DI!$A$4:$B$15000,2,FALSE),0)</f>
        <v>5.3999999999999999E-2</v>
      </c>
      <c r="E375" s="141">
        <f t="shared" ca="1" si="131"/>
        <v>1.0002087200000001</v>
      </c>
      <c r="F375" s="141">
        <f ca="1">(TRUNC(PRODUCT($E$12:$E374),16))</f>
        <v>1.06251638214677</v>
      </c>
      <c r="G375" s="141">
        <f t="shared" ca="1" si="132"/>
        <v>1.061308541149</v>
      </c>
      <c r="H375" s="141">
        <f t="shared" ca="1" si="133"/>
        <v>1.0011380700000001</v>
      </c>
      <c r="I375" s="140">
        <f t="shared" si="123"/>
        <v>0.04</v>
      </c>
      <c r="J375" s="132">
        <f t="shared" si="124"/>
        <v>43720</v>
      </c>
      <c r="K375" s="123">
        <f t="shared" si="125"/>
        <v>5</v>
      </c>
      <c r="L375" s="142">
        <f t="shared" si="126"/>
        <v>5</v>
      </c>
      <c r="M375" s="143">
        <f t="shared" si="116"/>
        <v>1.000778492</v>
      </c>
      <c r="N375" s="143">
        <f t="shared" ca="1" si="117"/>
        <v>1.0019174479999999</v>
      </c>
      <c r="O375" s="142">
        <f t="shared" si="127"/>
        <v>0</v>
      </c>
      <c r="P375" s="141">
        <f t="shared" ca="1" si="118"/>
        <v>17.479455959999999</v>
      </c>
      <c r="Q375" s="144">
        <f t="shared" si="119"/>
        <v>0</v>
      </c>
      <c r="R375" s="141">
        <f t="shared" si="120"/>
        <v>0</v>
      </c>
      <c r="S375" s="145" t="str">
        <f t="shared" si="128"/>
        <v>A+J=</v>
      </c>
      <c r="T375" s="132">
        <f t="shared" si="129"/>
        <v>43752</v>
      </c>
      <c r="U375" s="3"/>
      <c r="V375" s="3"/>
      <c r="W375" s="55">
        <v>42516</v>
      </c>
      <c r="X375" s="55" t="s">
        <v>88</v>
      </c>
      <c r="Y375" s="2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138">
        <f t="shared" si="121"/>
        <v>43728</v>
      </c>
      <c r="B376" s="139">
        <f t="shared" ca="1" si="130"/>
        <v>9136.8077349100004</v>
      </c>
      <c r="C376" s="124">
        <f t="shared" si="122"/>
        <v>9116</v>
      </c>
      <c r="D376" s="140">
        <f ca="1">IF(A376&lt;$B$1,VLOOKUP(A376,[1]DI!$A$4:$B$15000,2,FALSE),0)</f>
        <v>5.3999999999999999E-2</v>
      </c>
      <c r="E376" s="141">
        <f t="shared" ca="1" si="131"/>
        <v>1.0002087200000001</v>
      </c>
      <c r="F376" s="141">
        <f ca="1">(TRUNC(PRODUCT($E$12:$E375),16))</f>
        <v>1.06273815056605</v>
      </c>
      <c r="G376" s="141">
        <f t="shared" ca="1" si="132"/>
        <v>1.061308541149</v>
      </c>
      <c r="H376" s="141">
        <f t="shared" ca="1" si="133"/>
        <v>1.00134703</v>
      </c>
      <c r="I376" s="140">
        <f t="shared" si="123"/>
        <v>0.04</v>
      </c>
      <c r="J376" s="132">
        <f t="shared" si="124"/>
        <v>43720</v>
      </c>
      <c r="K376" s="123">
        <f t="shared" si="125"/>
        <v>6</v>
      </c>
      <c r="L376" s="142">
        <f t="shared" si="126"/>
        <v>6</v>
      </c>
      <c r="M376" s="143">
        <f t="shared" si="116"/>
        <v>1.000934263</v>
      </c>
      <c r="N376" s="143">
        <f t="shared" ca="1" si="117"/>
        <v>1.002282551</v>
      </c>
      <c r="O376" s="142">
        <f t="shared" si="127"/>
        <v>0</v>
      </c>
      <c r="P376" s="141">
        <f t="shared" ca="1" si="118"/>
        <v>20.807734910000001</v>
      </c>
      <c r="Q376" s="144">
        <f t="shared" si="119"/>
        <v>0</v>
      </c>
      <c r="R376" s="141">
        <f t="shared" si="120"/>
        <v>0</v>
      </c>
      <c r="S376" s="145" t="str">
        <f t="shared" si="128"/>
        <v>A+J=</v>
      </c>
      <c r="T376" s="132">
        <f t="shared" si="129"/>
        <v>43752</v>
      </c>
      <c r="U376" s="3"/>
      <c r="V376" s="3"/>
      <c r="W376" s="55">
        <v>42620</v>
      </c>
      <c r="X376" s="55" t="s">
        <v>90</v>
      </c>
      <c r="Y376" s="2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138">
        <f t="shared" si="121"/>
        <v>43729</v>
      </c>
      <c r="B377" s="139">
        <f t="shared" ca="1" si="130"/>
        <v>9140.1371989399995</v>
      </c>
      <c r="C377" s="124">
        <f t="shared" si="122"/>
        <v>9116</v>
      </c>
      <c r="D377" s="140">
        <f ca="1">IF(A377&lt;$B$1,VLOOKUP(A377,[1]DI!$A$4:$B$15000,2,FALSE),0)</f>
        <v>0</v>
      </c>
      <c r="E377" s="141">
        <f t="shared" ca="1" si="131"/>
        <v>1</v>
      </c>
      <c r="F377" s="141">
        <f ca="1">(TRUNC(PRODUCT($E$12:$E376),16))</f>
        <v>1.0629599652728401</v>
      </c>
      <c r="G377" s="141">
        <f t="shared" ca="1" si="132"/>
        <v>1.061308541149</v>
      </c>
      <c r="H377" s="141">
        <f t="shared" ca="1" si="133"/>
        <v>1.0015560299999999</v>
      </c>
      <c r="I377" s="140">
        <f t="shared" si="123"/>
        <v>0.04</v>
      </c>
      <c r="J377" s="132">
        <f t="shared" si="124"/>
        <v>43720</v>
      </c>
      <c r="K377" s="123">
        <f t="shared" si="125"/>
        <v>6</v>
      </c>
      <c r="L377" s="142">
        <f t="shared" si="126"/>
        <v>7</v>
      </c>
      <c r="M377" s="143">
        <f t="shared" si="116"/>
        <v>1.0010900579999999</v>
      </c>
      <c r="N377" s="143">
        <f t="shared" ca="1" si="117"/>
        <v>1.0026477840000001</v>
      </c>
      <c r="O377" s="142">
        <f t="shared" si="127"/>
        <v>0</v>
      </c>
      <c r="P377" s="141">
        <f t="shared" ca="1" si="118"/>
        <v>24.137198940000001</v>
      </c>
      <c r="Q377" s="144">
        <f t="shared" si="119"/>
        <v>0</v>
      </c>
      <c r="R377" s="141">
        <f t="shared" si="120"/>
        <v>0</v>
      </c>
      <c r="S377" s="145" t="str">
        <f t="shared" si="128"/>
        <v>A+J=</v>
      </c>
      <c r="T377" s="132">
        <f t="shared" si="129"/>
        <v>43752</v>
      </c>
      <c r="U377" s="35"/>
      <c r="V377" s="35"/>
      <c r="W377" s="55">
        <v>42655</v>
      </c>
      <c r="X377" s="56" t="s">
        <v>76</v>
      </c>
      <c r="Y377" s="23"/>
      <c r="Z377" s="1"/>
      <c r="AA377" s="3"/>
      <c r="AB377" s="3"/>
      <c r="AC377" s="3"/>
      <c r="AD377" s="3"/>
      <c r="AE377" s="35"/>
      <c r="AF377" s="36"/>
      <c r="AG377" s="35"/>
      <c r="AH377" s="35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</row>
    <row r="378" spans="1:134" x14ac:dyDescent="0.15">
      <c r="A378" s="138">
        <f t="shared" si="121"/>
        <v>43730</v>
      </c>
      <c r="B378" s="139">
        <f t="shared" ca="1" si="130"/>
        <v>9140.1371989399995</v>
      </c>
      <c r="C378" s="124">
        <f t="shared" si="122"/>
        <v>9116</v>
      </c>
      <c r="D378" s="140">
        <f ca="1">IF(A378&lt;$B$1,VLOOKUP(A378,[1]DI!$A$4:$B$15000,2,FALSE),0)</f>
        <v>0</v>
      </c>
      <c r="E378" s="141">
        <f t="shared" ca="1" si="131"/>
        <v>1</v>
      </c>
      <c r="F378" s="141">
        <f ca="1">(TRUNC(PRODUCT($E$12:$E377),16))</f>
        <v>1.0629599652728401</v>
      </c>
      <c r="G378" s="141">
        <f t="shared" ca="1" si="132"/>
        <v>1.061308541149</v>
      </c>
      <c r="H378" s="141">
        <f t="shared" ca="1" si="133"/>
        <v>1.0015560299999999</v>
      </c>
      <c r="I378" s="140">
        <f t="shared" si="123"/>
        <v>0.04</v>
      </c>
      <c r="J378" s="132">
        <f t="shared" si="124"/>
        <v>43720</v>
      </c>
      <c r="K378" s="123">
        <f t="shared" si="125"/>
        <v>6</v>
      </c>
      <c r="L378" s="142">
        <f t="shared" si="126"/>
        <v>7</v>
      </c>
      <c r="M378" s="143">
        <f t="shared" si="116"/>
        <v>1.0010900579999999</v>
      </c>
      <c r="N378" s="143">
        <f t="shared" ca="1" si="117"/>
        <v>1.0026477840000001</v>
      </c>
      <c r="O378" s="142">
        <f t="shared" si="127"/>
        <v>0</v>
      </c>
      <c r="P378" s="141">
        <f t="shared" ca="1" si="118"/>
        <v>24.137198940000001</v>
      </c>
      <c r="Q378" s="144">
        <f t="shared" si="119"/>
        <v>0</v>
      </c>
      <c r="R378" s="141">
        <f t="shared" si="120"/>
        <v>0</v>
      </c>
      <c r="S378" s="145" t="str">
        <f t="shared" si="128"/>
        <v>A+J=</v>
      </c>
      <c r="T378" s="132">
        <f t="shared" si="129"/>
        <v>43752</v>
      </c>
      <c r="U378" s="35"/>
      <c r="V378" s="35"/>
      <c r="W378" s="55">
        <v>42676</v>
      </c>
      <c r="X378" s="55" t="s">
        <v>82</v>
      </c>
      <c r="Y378" s="23"/>
      <c r="Z378" s="1"/>
      <c r="AA378" s="3"/>
      <c r="AB378" s="3"/>
      <c r="AC378" s="3"/>
      <c r="AD378" s="3"/>
      <c r="AE378" s="35"/>
      <c r="AF378" s="36"/>
      <c r="AG378" s="35"/>
      <c r="AH378" s="35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</row>
    <row r="379" spans="1:134" x14ac:dyDescent="0.15">
      <c r="A379" s="138">
        <f t="shared" si="121"/>
        <v>43731</v>
      </c>
      <c r="B379" s="139">
        <f t="shared" ca="1" si="130"/>
        <v>9140.1371989399995</v>
      </c>
      <c r="C379" s="124">
        <f t="shared" si="122"/>
        <v>9116</v>
      </c>
      <c r="D379" s="140">
        <f ca="1">IF(A379&lt;$B$1,VLOOKUP(A379,[1]DI!$A$4:$B$15000,2,FALSE),0)</f>
        <v>5.3999999999999999E-2</v>
      </c>
      <c r="E379" s="141">
        <f t="shared" ca="1" si="131"/>
        <v>1.0002087200000001</v>
      </c>
      <c r="F379" s="141">
        <f ca="1">(TRUNC(PRODUCT($E$12:$E378),16))</f>
        <v>1.0629599652728401</v>
      </c>
      <c r="G379" s="141">
        <f t="shared" ca="1" si="132"/>
        <v>1.061308541149</v>
      </c>
      <c r="H379" s="141">
        <f t="shared" ca="1" si="133"/>
        <v>1.0015560299999999</v>
      </c>
      <c r="I379" s="140">
        <f t="shared" si="123"/>
        <v>0.04</v>
      </c>
      <c r="J379" s="132">
        <f t="shared" si="124"/>
        <v>43720</v>
      </c>
      <c r="K379" s="123">
        <f t="shared" si="125"/>
        <v>7</v>
      </c>
      <c r="L379" s="142">
        <f t="shared" si="126"/>
        <v>7</v>
      </c>
      <c r="M379" s="143">
        <f t="shared" si="116"/>
        <v>1.0010900579999999</v>
      </c>
      <c r="N379" s="143">
        <f t="shared" ca="1" si="117"/>
        <v>1.0026477840000001</v>
      </c>
      <c r="O379" s="142">
        <f t="shared" si="127"/>
        <v>0</v>
      </c>
      <c r="P379" s="141">
        <f t="shared" ca="1" si="118"/>
        <v>24.137198940000001</v>
      </c>
      <c r="Q379" s="144">
        <f t="shared" si="119"/>
        <v>0</v>
      </c>
      <c r="R379" s="141">
        <f t="shared" si="120"/>
        <v>0</v>
      </c>
      <c r="S379" s="145" t="str">
        <f t="shared" si="128"/>
        <v>A+J=</v>
      </c>
      <c r="T379" s="132">
        <f t="shared" si="129"/>
        <v>43752</v>
      </c>
      <c r="U379" s="3"/>
      <c r="V379" s="3"/>
      <c r="W379" s="55">
        <v>42689</v>
      </c>
      <c r="X379" s="55" t="s">
        <v>91</v>
      </c>
      <c r="Y379" s="2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138">
        <f t="shared" si="121"/>
        <v>43732</v>
      </c>
      <c r="B380" s="139">
        <f t="shared" ca="1" si="130"/>
        <v>9143.4678389300007</v>
      </c>
      <c r="C380" s="124">
        <f t="shared" si="122"/>
        <v>9116</v>
      </c>
      <c r="D380" s="140">
        <f ca="1">IF(A380&lt;$B$1,VLOOKUP(A380,[1]DI!$A$4:$B$15000,2,FALSE),0)</f>
        <v>5.3999999999999999E-2</v>
      </c>
      <c r="E380" s="141">
        <f t="shared" ca="1" si="131"/>
        <v>1.0002087200000001</v>
      </c>
      <c r="F380" s="141">
        <f ca="1">(TRUNC(PRODUCT($E$12:$E379),16))</f>
        <v>1.06318182627679</v>
      </c>
      <c r="G380" s="141">
        <f t="shared" ca="1" si="132"/>
        <v>1.061308541149</v>
      </c>
      <c r="H380" s="141">
        <f t="shared" ca="1" si="133"/>
        <v>1.00176507</v>
      </c>
      <c r="I380" s="140">
        <f t="shared" si="123"/>
        <v>0.04</v>
      </c>
      <c r="J380" s="132">
        <f t="shared" si="124"/>
        <v>43720</v>
      </c>
      <c r="K380" s="123">
        <f t="shared" si="125"/>
        <v>8</v>
      </c>
      <c r="L380" s="142">
        <f t="shared" si="126"/>
        <v>8</v>
      </c>
      <c r="M380" s="143">
        <f t="shared" si="116"/>
        <v>1.0012458769999999</v>
      </c>
      <c r="N380" s="143">
        <f t="shared" ca="1" si="117"/>
        <v>1.003013146</v>
      </c>
      <c r="O380" s="142">
        <f t="shared" si="127"/>
        <v>0</v>
      </c>
      <c r="P380" s="141">
        <f t="shared" ca="1" si="118"/>
        <v>27.467838929999999</v>
      </c>
      <c r="Q380" s="144">
        <f t="shared" si="119"/>
        <v>0</v>
      </c>
      <c r="R380" s="141">
        <f t="shared" si="120"/>
        <v>0</v>
      </c>
      <c r="S380" s="145" t="str">
        <f t="shared" si="128"/>
        <v>A+J=</v>
      </c>
      <c r="T380" s="132">
        <f t="shared" si="129"/>
        <v>43752</v>
      </c>
      <c r="U380" s="3"/>
      <c r="V380" s="3"/>
      <c r="W380" s="55">
        <v>42793</v>
      </c>
      <c r="X380" s="55" t="s">
        <v>70</v>
      </c>
      <c r="Y380" s="2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138">
        <f t="shared" si="121"/>
        <v>43733</v>
      </c>
      <c r="B381" s="139">
        <f t="shared" ca="1" si="130"/>
        <v>9146.7997551600001</v>
      </c>
      <c r="C381" s="124">
        <f t="shared" si="122"/>
        <v>9116</v>
      </c>
      <c r="D381" s="140">
        <f ca="1">IF(A381&lt;$B$1,VLOOKUP(A381,[1]DI!$A$4:$B$15000,2,FALSE),0)</f>
        <v>5.3999999999999999E-2</v>
      </c>
      <c r="E381" s="141">
        <f t="shared" ca="1" si="131"/>
        <v>1.0002087200000001</v>
      </c>
      <c r="F381" s="141">
        <f ca="1">(TRUNC(PRODUCT($E$12:$E380),16))</f>
        <v>1.0634037335875699</v>
      </c>
      <c r="G381" s="141">
        <f t="shared" ca="1" si="132"/>
        <v>1.061308541149</v>
      </c>
      <c r="H381" s="141">
        <f t="shared" ca="1" si="133"/>
        <v>1.0019741600000001</v>
      </c>
      <c r="I381" s="140">
        <f t="shared" si="123"/>
        <v>0.04</v>
      </c>
      <c r="J381" s="132">
        <f t="shared" si="124"/>
        <v>43720</v>
      </c>
      <c r="K381" s="123">
        <f t="shared" si="125"/>
        <v>9</v>
      </c>
      <c r="L381" s="142">
        <f t="shared" si="126"/>
        <v>9</v>
      </c>
      <c r="M381" s="143">
        <f t="shared" si="116"/>
        <v>1.0014017209999999</v>
      </c>
      <c r="N381" s="143">
        <f t="shared" ca="1" si="117"/>
        <v>1.003378648</v>
      </c>
      <c r="O381" s="142">
        <f t="shared" si="127"/>
        <v>0</v>
      </c>
      <c r="P381" s="141">
        <f t="shared" ca="1" si="118"/>
        <v>30.79975516</v>
      </c>
      <c r="Q381" s="144">
        <f t="shared" si="119"/>
        <v>0</v>
      </c>
      <c r="R381" s="141">
        <f t="shared" si="120"/>
        <v>0</v>
      </c>
      <c r="S381" s="145" t="str">
        <f t="shared" si="128"/>
        <v>A+J=</v>
      </c>
      <c r="T381" s="132">
        <f t="shared" si="129"/>
        <v>43752</v>
      </c>
      <c r="U381" s="3"/>
      <c r="V381" s="3"/>
      <c r="W381" s="55">
        <v>42794</v>
      </c>
      <c r="X381" s="55" t="s">
        <v>70</v>
      </c>
      <c r="Y381" s="2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138">
        <f t="shared" si="121"/>
        <v>43734</v>
      </c>
      <c r="B382" s="139">
        <f t="shared" ca="1" si="130"/>
        <v>9150.1328564800006</v>
      </c>
      <c r="C382" s="124">
        <f t="shared" si="122"/>
        <v>9116</v>
      </c>
      <c r="D382" s="140">
        <f ca="1">IF(A382&lt;$B$1,VLOOKUP(A382,[1]DI!$A$4:$B$15000,2,FALSE),0)</f>
        <v>5.3999999999999999E-2</v>
      </c>
      <c r="E382" s="141">
        <f t="shared" ca="1" si="131"/>
        <v>1.0002087200000001</v>
      </c>
      <c r="F382" s="141">
        <f ca="1">(TRUNC(PRODUCT($E$12:$E381),16))</f>
        <v>1.06362568721484</v>
      </c>
      <c r="G382" s="141">
        <f t="shared" ca="1" si="132"/>
        <v>1.061308541149</v>
      </c>
      <c r="H382" s="141">
        <f t="shared" ca="1" si="133"/>
        <v>1.0021832900000001</v>
      </c>
      <c r="I382" s="140">
        <f t="shared" si="123"/>
        <v>0.04</v>
      </c>
      <c r="J382" s="132">
        <f t="shared" si="124"/>
        <v>43720</v>
      </c>
      <c r="K382" s="123">
        <f t="shared" si="125"/>
        <v>10</v>
      </c>
      <c r="L382" s="142">
        <f t="shared" si="126"/>
        <v>10</v>
      </c>
      <c r="M382" s="143">
        <f t="shared" si="116"/>
        <v>1.0015575889999999</v>
      </c>
      <c r="N382" s="143">
        <f t="shared" ca="1" si="117"/>
        <v>1.00374428</v>
      </c>
      <c r="O382" s="142">
        <f t="shared" si="127"/>
        <v>0</v>
      </c>
      <c r="P382" s="141">
        <f t="shared" ca="1" si="118"/>
        <v>34.132856480000001</v>
      </c>
      <c r="Q382" s="144">
        <f t="shared" si="119"/>
        <v>0</v>
      </c>
      <c r="R382" s="141">
        <f t="shared" si="120"/>
        <v>0</v>
      </c>
      <c r="S382" s="145" t="str">
        <f t="shared" si="128"/>
        <v>A+J=</v>
      </c>
      <c r="T382" s="132">
        <f t="shared" si="129"/>
        <v>43752</v>
      </c>
      <c r="U382" s="3"/>
      <c r="V382" s="3"/>
      <c r="W382" s="55">
        <v>42839</v>
      </c>
      <c r="X382" s="55" t="s">
        <v>87</v>
      </c>
      <c r="Y382" s="2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138">
        <f t="shared" si="121"/>
        <v>43735</v>
      </c>
      <c r="B383" s="139">
        <f t="shared" ca="1" si="130"/>
        <v>9153.4672249100004</v>
      </c>
      <c r="C383" s="124">
        <f t="shared" si="122"/>
        <v>9116</v>
      </c>
      <c r="D383" s="140">
        <f ca="1">IF(A383&lt;$B$1,VLOOKUP(A383,[1]DI!$A$4:$B$15000,2,FALSE),0)</f>
        <v>5.3999999999999999E-2</v>
      </c>
      <c r="E383" s="141">
        <f t="shared" ca="1" si="131"/>
        <v>1.0002087200000001</v>
      </c>
      <c r="F383" s="141">
        <f ca="1">(TRUNC(PRODUCT($E$12:$E382),16))</f>
        <v>1.06384768716828</v>
      </c>
      <c r="G383" s="141">
        <f t="shared" ca="1" si="132"/>
        <v>1.061308541149</v>
      </c>
      <c r="H383" s="141">
        <f t="shared" ca="1" si="133"/>
        <v>1.00239247</v>
      </c>
      <c r="I383" s="140">
        <f t="shared" si="123"/>
        <v>0.04</v>
      </c>
      <c r="J383" s="132">
        <f t="shared" si="124"/>
        <v>43720</v>
      </c>
      <c r="K383" s="123">
        <f t="shared" si="125"/>
        <v>11</v>
      </c>
      <c r="L383" s="142">
        <f t="shared" si="126"/>
        <v>11</v>
      </c>
      <c r="M383" s="143">
        <f t="shared" si="116"/>
        <v>1.001713482</v>
      </c>
      <c r="N383" s="143">
        <f t="shared" ca="1" si="117"/>
        <v>1.0041100510000001</v>
      </c>
      <c r="O383" s="142">
        <f t="shared" si="127"/>
        <v>0</v>
      </c>
      <c r="P383" s="141">
        <f t="shared" ca="1" si="118"/>
        <v>37.467224909999999</v>
      </c>
      <c r="Q383" s="144">
        <f t="shared" si="119"/>
        <v>0</v>
      </c>
      <c r="R383" s="141">
        <f t="shared" si="120"/>
        <v>0</v>
      </c>
      <c r="S383" s="145" t="str">
        <f t="shared" si="128"/>
        <v>A+J=</v>
      </c>
      <c r="T383" s="132">
        <f t="shared" si="129"/>
        <v>43752</v>
      </c>
      <c r="U383" s="3"/>
      <c r="V383" s="3"/>
      <c r="W383" s="55">
        <v>42846</v>
      </c>
      <c r="X383" s="55" t="s">
        <v>72</v>
      </c>
      <c r="Y383" s="2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138">
        <f t="shared" si="121"/>
        <v>43736</v>
      </c>
      <c r="B384" s="139">
        <f t="shared" ca="1" si="130"/>
        <v>9156.8027784299993</v>
      </c>
      <c r="C384" s="124">
        <f t="shared" si="122"/>
        <v>9116</v>
      </c>
      <c r="D384" s="140">
        <f ca="1">IF(A384&lt;$B$1,VLOOKUP(A384,[1]DI!$A$4:$B$15000,2,FALSE),0)</f>
        <v>0</v>
      </c>
      <c r="E384" s="141">
        <f t="shared" ca="1" si="131"/>
        <v>1</v>
      </c>
      <c r="F384" s="141">
        <f ca="1">(TRUNC(PRODUCT($E$12:$E383),16))</f>
        <v>1.06406973345755</v>
      </c>
      <c r="G384" s="141">
        <f t="shared" ca="1" si="132"/>
        <v>1.061308541149</v>
      </c>
      <c r="H384" s="141">
        <f t="shared" ca="1" si="133"/>
        <v>1.0026016900000001</v>
      </c>
      <c r="I384" s="140">
        <f t="shared" si="123"/>
        <v>0.04</v>
      </c>
      <c r="J384" s="132">
        <f t="shared" si="124"/>
        <v>43720</v>
      </c>
      <c r="K384" s="123">
        <f t="shared" si="125"/>
        <v>11</v>
      </c>
      <c r="L384" s="142">
        <f t="shared" si="126"/>
        <v>12</v>
      </c>
      <c r="M384" s="143">
        <f t="shared" si="116"/>
        <v>1.001869398</v>
      </c>
      <c r="N384" s="143">
        <f t="shared" ca="1" si="117"/>
        <v>1.0044759519999999</v>
      </c>
      <c r="O384" s="142">
        <f t="shared" si="127"/>
        <v>0</v>
      </c>
      <c r="P384" s="141">
        <f t="shared" ca="1" si="118"/>
        <v>40.802778429999996</v>
      </c>
      <c r="Q384" s="144">
        <f t="shared" si="119"/>
        <v>0</v>
      </c>
      <c r="R384" s="141">
        <f t="shared" si="120"/>
        <v>0</v>
      </c>
      <c r="S384" s="145" t="str">
        <f t="shared" si="128"/>
        <v>A+J=</v>
      </c>
      <c r="T384" s="132">
        <f t="shared" si="129"/>
        <v>43752</v>
      </c>
      <c r="U384" s="3"/>
      <c r="V384" s="3"/>
      <c r="W384" s="55">
        <v>42856</v>
      </c>
      <c r="X384" s="55" t="s">
        <v>89</v>
      </c>
      <c r="Y384" s="2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138">
        <f t="shared" si="121"/>
        <v>43737</v>
      </c>
      <c r="B385" s="139">
        <f t="shared" ca="1" si="130"/>
        <v>9156.8027784299993</v>
      </c>
      <c r="C385" s="124">
        <f t="shared" si="122"/>
        <v>9116</v>
      </c>
      <c r="D385" s="140">
        <f ca="1">IF(A385&lt;$B$1,VLOOKUP(A385,[1]DI!$A$4:$B$15000,2,FALSE),0)</f>
        <v>0</v>
      </c>
      <c r="E385" s="141">
        <f t="shared" ca="1" si="131"/>
        <v>1</v>
      </c>
      <c r="F385" s="141">
        <f ca="1">(TRUNC(PRODUCT($E$12:$E384),16))</f>
        <v>1.06406973345755</v>
      </c>
      <c r="G385" s="141">
        <f t="shared" ca="1" si="132"/>
        <v>1.061308541149</v>
      </c>
      <c r="H385" s="141">
        <f t="shared" ca="1" si="133"/>
        <v>1.0026016900000001</v>
      </c>
      <c r="I385" s="140">
        <f t="shared" si="123"/>
        <v>0.04</v>
      </c>
      <c r="J385" s="132">
        <f t="shared" si="124"/>
        <v>43720</v>
      </c>
      <c r="K385" s="123">
        <f t="shared" si="125"/>
        <v>11</v>
      </c>
      <c r="L385" s="142">
        <f t="shared" si="126"/>
        <v>12</v>
      </c>
      <c r="M385" s="143">
        <f t="shared" si="116"/>
        <v>1.001869398</v>
      </c>
      <c r="N385" s="143">
        <f t="shared" ca="1" si="117"/>
        <v>1.0044759519999999</v>
      </c>
      <c r="O385" s="142">
        <f t="shared" si="127"/>
        <v>0</v>
      </c>
      <c r="P385" s="141">
        <f t="shared" ca="1" si="118"/>
        <v>40.802778429999996</v>
      </c>
      <c r="Q385" s="144">
        <f t="shared" si="119"/>
        <v>0</v>
      </c>
      <c r="R385" s="141">
        <f t="shared" si="120"/>
        <v>0</v>
      </c>
      <c r="S385" s="145" t="str">
        <f t="shared" si="128"/>
        <v>A+J=</v>
      </c>
      <c r="T385" s="132">
        <f t="shared" si="129"/>
        <v>43752</v>
      </c>
      <c r="U385" s="3"/>
      <c r="V385" s="3"/>
      <c r="W385" s="55">
        <v>42901</v>
      </c>
      <c r="X385" s="55" t="s">
        <v>88</v>
      </c>
      <c r="Y385" s="2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138">
        <f t="shared" si="121"/>
        <v>43738</v>
      </c>
      <c r="B386" s="139">
        <f t="shared" ca="1" si="130"/>
        <v>9156.8027784299993</v>
      </c>
      <c r="C386" s="124">
        <f t="shared" si="122"/>
        <v>9116</v>
      </c>
      <c r="D386" s="140">
        <f ca="1">IF(A386&lt;$B$1,VLOOKUP(A386,[1]DI!$A$4:$B$15000,2,FALSE),0)</f>
        <v>5.3999999999999999E-2</v>
      </c>
      <c r="E386" s="141">
        <f t="shared" ca="1" si="131"/>
        <v>1.0002087200000001</v>
      </c>
      <c r="F386" s="141">
        <f ca="1">(TRUNC(PRODUCT($E$12:$E385),16))</f>
        <v>1.06406973345755</v>
      </c>
      <c r="G386" s="141">
        <f t="shared" ca="1" si="132"/>
        <v>1.061308541149</v>
      </c>
      <c r="H386" s="141">
        <f t="shared" ca="1" si="133"/>
        <v>1.0026016900000001</v>
      </c>
      <c r="I386" s="140">
        <f t="shared" si="123"/>
        <v>0.04</v>
      </c>
      <c r="J386" s="132">
        <f t="shared" si="124"/>
        <v>43720</v>
      </c>
      <c r="K386" s="123">
        <f t="shared" si="125"/>
        <v>12</v>
      </c>
      <c r="L386" s="142">
        <f t="shared" si="126"/>
        <v>12</v>
      </c>
      <c r="M386" s="143">
        <f t="shared" si="116"/>
        <v>1.001869398</v>
      </c>
      <c r="N386" s="143">
        <f t="shared" ca="1" si="117"/>
        <v>1.0044759519999999</v>
      </c>
      <c r="O386" s="142">
        <f t="shared" si="127"/>
        <v>0</v>
      </c>
      <c r="P386" s="141">
        <f t="shared" ca="1" si="118"/>
        <v>40.802778429999996</v>
      </c>
      <c r="Q386" s="144">
        <f t="shared" si="119"/>
        <v>0</v>
      </c>
      <c r="R386" s="141">
        <f t="shared" si="120"/>
        <v>0</v>
      </c>
      <c r="S386" s="145" t="str">
        <f t="shared" si="128"/>
        <v>A+J=</v>
      </c>
      <c r="T386" s="132">
        <f t="shared" si="129"/>
        <v>43752</v>
      </c>
      <c r="U386" s="3"/>
      <c r="V386" s="3"/>
      <c r="W386" s="55">
        <v>42985</v>
      </c>
      <c r="X386" s="55" t="s">
        <v>90</v>
      </c>
      <c r="Y386" s="2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138">
        <f t="shared" si="121"/>
        <v>43739</v>
      </c>
      <c r="B387" s="139">
        <f t="shared" ca="1" si="130"/>
        <v>9160.1395079100002</v>
      </c>
      <c r="C387" s="124">
        <f t="shared" si="122"/>
        <v>9116</v>
      </c>
      <c r="D387" s="140">
        <f ca="1">IF(A387&lt;$B$1,VLOOKUP(A387,[1]DI!$A$4:$B$15000,2,FALSE),0)</f>
        <v>5.3999999999999999E-2</v>
      </c>
      <c r="E387" s="141">
        <f t="shared" ca="1" si="131"/>
        <v>1.0002087200000001</v>
      </c>
      <c r="F387" s="141">
        <f ca="1">(TRUNC(PRODUCT($E$12:$E386),16))</f>
        <v>1.06429182609231</v>
      </c>
      <c r="G387" s="141">
        <f t="shared" ca="1" si="132"/>
        <v>1.061308541149</v>
      </c>
      <c r="H387" s="141">
        <f t="shared" ca="1" si="133"/>
        <v>1.00281095</v>
      </c>
      <c r="I387" s="140">
        <f t="shared" si="123"/>
        <v>0.04</v>
      </c>
      <c r="J387" s="132">
        <f t="shared" si="124"/>
        <v>43720</v>
      </c>
      <c r="K387" s="123">
        <f t="shared" si="125"/>
        <v>13</v>
      </c>
      <c r="L387" s="142">
        <f t="shared" si="126"/>
        <v>13</v>
      </c>
      <c r="M387" s="143">
        <f t="shared" si="116"/>
        <v>1.002025339</v>
      </c>
      <c r="N387" s="143">
        <f t="shared" ca="1" si="117"/>
        <v>1.0048419820000001</v>
      </c>
      <c r="O387" s="142">
        <f t="shared" si="127"/>
        <v>0</v>
      </c>
      <c r="P387" s="141">
        <f t="shared" ca="1" si="118"/>
        <v>44.139507909999999</v>
      </c>
      <c r="Q387" s="144">
        <f t="shared" si="119"/>
        <v>0</v>
      </c>
      <c r="R387" s="141">
        <f t="shared" si="120"/>
        <v>0</v>
      </c>
      <c r="S387" s="145" t="str">
        <f t="shared" si="128"/>
        <v>A+J=</v>
      </c>
      <c r="T387" s="132">
        <f t="shared" si="129"/>
        <v>43752</v>
      </c>
      <c r="U387" s="3"/>
      <c r="V387" s="3"/>
      <c r="W387" s="55">
        <v>43020</v>
      </c>
      <c r="X387" s="56" t="s">
        <v>76</v>
      </c>
      <c r="Y387" s="2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138">
        <f t="shared" si="121"/>
        <v>43740</v>
      </c>
      <c r="B388" s="139">
        <f t="shared" ca="1" si="130"/>
        <v>9163.4775136299995</v>
      </c>
      <c r="C388" s="124">
        <f t="shared" si="122"/>
        <v>9116</v>
      </c>
      <c r="D388" s="140">
        <f ca="1">IF(A388&lt;$B$1,VLOOKUP(A388,[1]DI!$A$4:$B$15000,2,FALSE),0)</f>
        <v>5.3999999999999999E-2</v>
      </c>
      <c r="E388" s="141">
        <f t="shared" ca="1" si="131"/>
        <v>1.0002087200000001</v>
      </c>
      <c r="F388" s="141">
        <f ca="1">(TRUNC(PRODUCT($E$12:$E387),16))</f>
        <v>1.0645139650822599</v>
      </c>
      <c r="G388" s="141">
        <f t="shared" ca="1" si="132"/>
        <v>1.061308541149</v>
      </c>
      <c r="H388" s="141">
        <f t="shared" ca="1" si="133"/>
        <v>1.00302026</v>
      </c>
      <c r="I388" s="140">
        <f t="shared" si="123"/>
        <v>0.04</v>
      </c>
      <c r="J388" s="132">
        <f t="shared" si="124"/>
        <v>43720</v>
      </c>
      <c r="K388" s="123">
        <f t="shared" si="125"/>
        <v>14</v>
      </c>
      <c r="L388" s="142">
        <f t="shared" si="126"/>
        <v>14</v>
      </c>
      <c r="M388" s="143">
        <f t="shared" si="116"/>
        <v>1.0021813040000001</v>
      </c>
      <c r="N388" s="143">
        <f t="shared" ca="1" si="117"/>
        <v>1.005208152</v>
      </c>
      <c r="O388" s="142">
        <f t="shared" si="127"/>
        <v>0</v>
      </c>
      <c r="P388" s="141">
        <f t="shared" ca="1" si="118"/>
        <v>47.477513629999997</v>
      </c>
      <c r="Q388" s="144">
        <f t="shared" si="119"/>
        <v>0</v>
      </c>
      <c r="R388" s="141">
        <f t="shared" si="120"/>
        <v>0</v>
      </c>
      <c r="S388" s="145" t="str">
        <f t="shared" si="128"/>
        <v>A+J=</v>
      </c>
      <c r="T388" s="132">
        <f t="shared" si="129"/>
        <v>43752</v>
      </c>
      <c r="U388" s="3"/>
      <c r="V388" s="3"/>
      <c r="W388" s="55">
        <v>43041</v>
      </c>
      <c r="X388" s="55" t="s">
        <v>82</v>
      </c>
      <c r="Y388" s="2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138">
        <f t="shared" si="121"/>
        <v>43741</v>
      </c>
      <c r="B389" s="139">
        <f t="shared" ca="1" si="130"/>
        <v>9166.8167044300008</v>
      </c>
      <c r="C389" s="124">
        <f t="shared" si="122"/>
        <v>9116</v>
      </c>
      <c r="D389" s="140">
        <f ca="1">IF(A389&lt;$B$1,VLOOKUP(A389,[1]DI!$A$4:$B$15000,2,FALSE),0)</f>
        <v>5.3999999999999999E-2</v>
      </c>
      <c r="E389" s="141">
        <f t="shared" ca="1" si="131"/>
        <v>1.0002087200000001</v>
      </c>
      <c r="F389" s="141">
        <f ca="1">(TRUNC(PRODUCT($E$12:$E388),16))</f>
        <v>1.0647361504370501</v>
      </c>
      <c r="G389" s="141">
        <f t="shared" ca="1" si="132"/>
        <v>1.061308541149</v>
      </c>
      <c r="H389" s="141">
        <f t="shared" ca="1" si="133"/>
        <v>1.00322961</v>
      </c>
      <c r="I389" s="140">
        <f t="shared" si="123"/>
        <v>0.04</v>
      </c>
      <c r="J389" s="132">
        <f t="shared" si="124"/>
        <v>43720</v>
      </c>
      <c r="K389" s="123">
        <f t="shared" si="125"/>
        <v>15</v>
      </c>
      <c r="L389" s="142">
        <f t="shared" si="126"/>
        <v>15</v>
      </c>
      <c r="M389" s="143">
        <f t="shared" si="116"/>
        <v>1.0023372930000001</v>
      </c>
      <c r="N389" s="143">
        <f t="shared" ca="1" si="117"/>
        <v>1.0055744520000001</v>
      </c>
      <c r="O389" s="142">
        <f t="shared" si="127"/>
        <v>0</v>
      </c>
      <c r="P389" s="141">
        <f t="shared" ca="1" si="118"/>
        <v>50.816704430000001</v>
      </c>
      <c r="Q389" s="144">
        <f t="shared" si="119"/>
        <v>0</v>
      </c>
      <c r="R389" s="141">
        <f t="shared" si="120"/>
        <v>0</v>
      </c>
      <c r="S389" s="145" t="str">
        <f t="shared" si="128"/>
        <v>A+J=</v>
      </c>
      <c r="T389" s="132">
        <f t="shared" si="129"/>
        <v>43752</v>
      </c>
      <c r="U389" s="3"/>
      <c r="V389" s="3"/>
      <c r="W389" s="55">
        <v>43054</v>
      </c>
      <c r="X389" s="55" t="s">
        <v>91</v>
      </c>
      <c r="Y389" s="2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138">
        <f t="shared" si="121"/>
        <v>43742</v>
      </c>
      <c r="B390" s="139">
        <f t="shared" ca="1" si="130"/>
        <v>9170.1570711900004</v>
      </c>
      <c r="C390" s="124">
        <f t="shared" si="122"/>
        <v>9116</v>
      </c>
      <c r="D390" s="140">
        <f ca="1">IF(A390&lt;$B$1,VLOOKUP(A390,[1]DI!$A$4:$B$15000,2,FALSE),0)</f>
        <v>5.3999999999999999E-2</v>
      </c>
      <c r="E390" s="141">
        <f t="shared" ca="1" si="131"/>
        <v>1.0002087200000001</v>
      </c>
      <c r="F390" s="141">
        <f ca="1">(TRUNC(PRODUCT($E$12:$E389),16))</f>
        <v>1.06495838216637</v>
      </c>
      <c r="G390" s="141">
        <f t="shared" ca="1" si="132"/>
        <v>1.061308541149</v>
      </c>
      <c r="H390" s="141">
        <f t="shared" ca="1" si="133"/>
        <v>1.003439</v>
      </c>
      <c r="I390" s="140">
        <f t="shared" si="123"/>
        <v>0.04</v>
      </c>
      <c r="J390" s="132">
        <f t="shared" si="124"/>
        <v>43720</v>
      </c>
      <c r="K390" s="123">
        <f t="shared" si="125"/>
        <v>16</v>
      </c>
      <c r="L390" s="142">
        <f t="shared" si="126"/>
        <v>16</v>
      </c>
      <c r="M390" s="143">
        <f t="shared" si="116"/>
        <v>1.0024933069999999</v>
      </c>
      <c r="N390" s="143">
        <f t="shared" ca="1" si="117"/>
        <v>1.0059408809999999</v>
      </c>
      <c r="O390" s="142">
        <f t="shared" si="127"/>
        <v>0</v>
      </c>
      <c r="P390" s="141">
        <f t="shared" ca="1" si="118"/>
        <v>54.157071190000003</v>
      </c>
      <c r="Q390" s="144">
        <f t="shared" si="119"/>
        <v>0</v>
      </c>
      <c r="R390" s="141">
        <f t="shared" si="120"/>
        <v>0</v>
      </c>
      <c r="S390" s="145" t="str">
        <f t="shared" si="128"/>
        <v>A+J=</v>
      </c>
      <c r="T390" s="132">
        <f t="shared" si="129"/>
        <v>43752</v>
      </c>
      <c r="U390" s="3"/>
      <c r="V390" s="3"/>
      <c r="W390" s="55">
        <v>43094</v>
      </c>
      <c r="X390" s="55" t="s">
        <v>84</v>
      </c>
      <c r="Y390" s="2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138">
        <f t="shared" si="121"/>
        <v>43743</v>
      </c>
      <c r="B391" s="139">
        <f t="shared" ca="1" si="130"/>
        <v>9173.4987233100001</v>
      </c>
      <c r="C391" s="124">
        <f t="shared" si="122"/>
        <v>9116</v>
      </c>
      <c r="D391" s="140">
        <f ca="1">IF(A391&lt;$B$1,VLOOKUP(A391,[1]DI!$A$4:$B$15000,2,FALSE),0)</f>
        <v>0</v>
      </c>
      <c r="E391" s="141">
        <f t="shared" ca="1" si="131"/>
        <v>1</v>
      </c>
      <c r="F391" s="141">
        <f ca="1">(TRUNC(PRODUCT($E$12:$E390),16))</f>
        <v>1.0651806602798899</v>
      </c>
      <c r="G391" s="141">
        <f t="shared" ca="1" si="132"/>
        <v>1.061308541149</v>
      </c>
      <c r="H391" s="141">
        <f t="shared" ca="1" si="133"/>
        <v>1.0036484400000001</v>
      </c>
      <c r="I391" s="140">
        <f t="shared" si="123"/>
        <v>0.04</v>
      </c>
      <c r="J391" s="132">
        <f t="shared" si="124"/>
        <v>43720</v>
      </c>
      <c r="K391" s="123">
        <f t="shared" si="125"/>
        <v>16</v>
      </c>
      <c r="L391" s="142">
        <f t="shared" si="126"/>
        <v>17</v>
      </c>
      <c r="M391" s="143">
        <f t="shared" si="116"/>
        <v>1.002649345</v>
      </c>
      <c r="N391" s="143">
        <f t="shared" ca="1" si="117"/>
        <v>1.0063074510000001</v>
      </c>
      <c r="O391" s="142">
        <f t="shared" si="127"/>
        <v>0</v>
      </c>
      <c r="P391" s="141">
        <f t="shared" ca="1" si="118"/>
        <v>57.498723310000003</v>
      </c>
      <c r="Q391" s="144">
        <f t="shared" si="119"/>
        <v>0</v>
      </c>
      <c r="R391" s="141">
        <f t="shared" si="120"/>
        <v>0</v>
      </c>
      <c r="S391" s="145" t="str">
        <f t="shared" si="128"/>
        <v>A+J=</v>
      </c>
      <c r="T391" s="132">
        <f t="shared" si="129"/>
        <v>43752</v>
      </c>
      <c r="U391" s="3"/>
      <c r="V391" s="3"/>
      <c r="W391" s="55">
        <v>43101</v>
      </c>
      <c r="X391" s="55" t="s">
        <v>86</v>
      </c>
      <c r="Y391" s="2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138">
        <f t="shared" si="121"/>
        <v>43744</v>
      </c>
      <c r="B392" s="139">
        <f t="shared" ca="1" si="130"/>
        <v>9173.4987233100001</v>
      </c>
      <c r="C392" s="124">
        <f t="shared" si="122"/>
        <v>9116</v>
      </c>
      <c r="D392" s="140">
        <f ca="1">IF(A392&lt;$B$1,VLOOKUP(A392,[1]DI!$A$4:$B$15000,2,FALSE),0)</f>
        <v>0</v>
      </c>
      <c r="E392" s="141">
        <f t="shared" ca="1" si="131"/>
        <v>1</v>
      </c>
      <c r="F392" s="141">
        <f ca="1">(TRUNC(PRODUCT($E$12:$E391),16))</f>
        <v>1.0651806602798899</v>
      </c>
      <c r="G392" s="141">
        <f t="shared" ca="1" si="132"/>
        <v>1.061308541149</v>
      </c>
      <c r="H392" s="141">
        <f t="shared" ca="1" si="133"/>
        <v>1.0036484400000001</v>
      </c>
      <c r="I392" s="140">
        <f t="shared" si="123"/>
        <v>0.04</v>
      </c>
      <c r="J392" s="132">
        <f t="shared" si="124"/>
        <v>43720</v>
      </c>
      <c r="K392" s="123">
        <f t="shared" si="125"/>
        <v>16</v>
      </c>
      <c r="L392" s="142">
        <f t="shared" si="126"/>
        <v>17</v>
      </c>
      <c r="M392" s="143">
        <f t="shared" si="116"/>
        <v>1.002649345</v>
      </c>
      <c r="N392" s="143">
        <f t="shared" ca="1" si="117"/>
        <v>1.0063074510000001</v>
      </c>
      <c r="O392" s="142">
        <f t="shared" si="127"/>
        <v>0</v>
      </c>
      <c r="P392" s="141">
        <f t="shared" ca="1" si="118"/>
        <v>57.498723310000003</v>
      </c>
      <c r="Q392" s="144">
        <f t="shared" si="119"/>
        <v>0</v>
      </c>
      <c r="R392" s="141">
        <f t="shared" si="120"/>
        <v>0</v>
      </c>
      <c r="S392" s="145" t="str">
        <f t="shared" si="128"/>
        <v>A+J=</v>
      </c>
      <c r="T392" s="132">
        <f t="shared" si="129"/>
        <v>43752</v>
      </c>
      <c r="U392" s="3"/>
      <c r="V392" s="3"/>
      <c r="W392" s="55">
        <v>43143</v>
      </c>
      <c r="X392" s="55" t="s">
        <v>70</v>
      </c>
      <c r="Y392" s="2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138">
        <f t="shared" si="121"/>
        <v>43745</v>
      </c>
      <c r="B393" s="139">
        <f t="shared" ca="1" si="130"/>
        <v>9173.4987233100001</v>
      </c>
      <c r="C393" s="124">
        <f t="shared" si="122"/>
        <v>9116</v>
      </c>
      <c r="D393" s="140">
        <f ca="1">IF(A393&lt;$B$1,VLOOKUP(A393,[1]DI!$A$4:$B$15000,2,FALSE),0)</f>
        <v>5.3999999999999999E-2</v>
      </c>
      <c r="E393" s="141">
        <f t="shared" ca="1" si="131"/>
        <v>1.0002087200000001</v>
      </c>
      <c r="F393" s="141">
        <f ca="1">(TRUNC(PRODUCT($E$12:$E392),16))</f>
        <v>1.0651806602798899</v>
      </c>
      <c r="G393" s="141">
        <f t="shared" ca="1" si="132"/>
        <v>1.061308541149</v>
      </c>
      <c r="H393" s="141">
        <f t="shared" ca="1" si="133"/>
        <v>1.0036484400000001</v>
      </c>
      <c r="I393" s="140">
        <f t="shared" si="123"/>
        <v>0.04</v>
      </c>
      <c r="J393" s="132">
        <f t="shared" si="124"/>
        <v>43720</v>
      </c>
      <c r="K393" s="123">
        <f t="shared" si="125"/>
        <v>17</v>
      </c>
      <c r="L393" s="142">
        <f t="shared" si="126"/>
        <v>17</v>
      </c>
      <c r="M393" s="143">
        <f t="shared" si="116"/>
        <v>1.002649345</v>
      </c>
      <c r="N393" s="143">
        <f t="shared" ca="1" si="117"/>
        <v>1.0063074510000001</v>
      </c>
      <c r="O393" s="142">
        <f t="shared" si="127"/>
        <v>0</v>
      </c>
      <c r="P393" s="141">
        <f t="shared" ca="1" si="118"/>
        <v>57.498723310000003</v>
      </c>
      <c r="Q393" s="144">
        <f t="shared" si="119"/>
        <v>0</v>
      </c>
      <c r="R393" s="141">
        <f t="shared" si="120"/>
        <v>0</v>
      </c>
      <c r="S393" s="145" t="str">
        <f t="shared" si="128"/>
        <v>A+J=</v>
      </c>
      <c r="T393" s="132">
        <f t="shared" si="129"/>
        <v>43752</v>
      </c>
      <c r="U393" s="3"/>
      <c r="V393" s="3"/>
      <c r="W393" s="55">
        <v>43144</v>
      </c>
      <c r="X393" s="55" t="s">
        <v>70</v>
      </c>
      <c r="Y393" s="2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138">
        <f t="shared" si="121"/>
        <v>43746</v>
      </c>
      <c r="B394" s="139">
        <f t="shared" ca="1" si="130"/>
        <v>9176.8415514000008</v>
      </c>
      <c r="C394" s="124">
        <f t="shared" si="122"/>
        <v>9116</v>
      </c>
      <c r="D394" s="140">
        <f ca="1">IF(A394&lt;$B$1,VLOOKUP(A394,[1]DI!$A$4:$B$15000,2,FALSE),0)</f>
        <v>5.3999999999999999E-2</v>
      </c>
      <c r="E394" s="141">
        <f t="shared" ca="1" si="131"/>
        <v>1.0002087200000001</v>
      </c>
      <c r="F394" s="141">
        <f ca="1">(TRUNC(PRODUCT($E$12:$E393),16))</f>
        <v>1.0654029847873101</v>
      </c>
      <c r="G394" s="141">
        <f t="shared" ca="1" si="132"/>
        <v>1.061308541149</v>
      </c>
      <c r="H394" s="141">
        <f t="shared" ca="1" si="133"/>
        <v>1.00385792</v>
      </c>
      <c r="I394" s="140">
        <f t="shared" si="123"/>
        <v>0.04</v>
      </c>
      <c r="J394" s="132">
        <f t="shared" si="124"/>
        <v>43720</v>
      </c>
      <c r="K394" s="123">
        <f t="shared" si="125"/>
        <v>18</v>
      </c>
      <c r="L394" s="142">
        <f t="shared" si="126"/>
        <v>18</v>
      </c>
      <c r="M394" s="143">
        <f t="shared" si="116"/>
        <v>1.0028054070000001</v>
      </c>
      <c r="N394" s="143">
        <f t="shared" ca="1" si="117"/>
        <v>1.00667415</v>
      </c>
      <c r="O394" s="142">
        <f t="shared" si="127"/>
        <v>0</v>
      </c>
      <c r="P394" s="141">
        <f t="shared" ca="1" si="118"/>
        <v>60.8415514</v>
      </c>
      <c r="Q394" s="144">
        <f t="shared" si="119"/>
        <v>0</v>
      </c>
      <c r="R394" s="141">
        <f t="shared" si="120"/>
        <v>0</v>
      </c>
      <c r="S394" s="145" t="str">
        <f t="shared" si="128"/>
        <v>A+J=</v>
      </c>
      <c r="T394" s="132">
        <f t="shared" si="129"/>
        <v>43752</v>
      </c>
      <c r="U394" s="3"/>
      <c r="V394" s="3"/>
      <c r="W394" s="55">
        <v>43189</v>
      </c>
      <c r="X394" s="55" t="s">
        <v>87</v>
      </c>
      <c r="Y394" s="2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138">
        <f t="shared" si="121"/>
        <v>43747</v>
      </c>
      <c r="B395" s="139">
        <f t="shared" ca="1" si="130"/>
        <v>9180.18566483</v>
      </c>
      <c r="C395" s="124">
        <f t="shared" si="122"/>
        <v>9116</v>
      </c>
      <c r="D395" s="140">
        <f ca="1">IF(A395&lt;$B$1,VLOOKUP(A395,[1]DI!$A$4:$B$15000,2,FALSE),0)</f>
        <v>5.3999999999999999E-2</v>
      </c>
      <c r="E395" s="141">
        <f t="shared" ca="1" si="131"/>
        <v>1.0002087200000001</v>
      </c>
      <c r="F395" s="141">
        <f ca="1">(TRUNC(PRODUCT($E$12:$E394),16))</f>
        <v>1.06562535569829</v>
      </c>
      <c r="G395" s="141">
        <f t="shared" ca="1" si="132"/>
        <v>1.061308541149</v>
      </c>
      <c r="H395" s="141">
        <f t="shared" ca="1" si="133"/>
        <v>1.00406745</v>
      </c>
      <c r="I395" s="140">
        <f t="shared" si="123"/>
        <v>0.04</v>
      </c>
      <c r="J395" s="132">
        <f t="shared" si="124"/>
        <v>43720</v>
      </c>
      <c r="K395" s="123">
        <f t="shared" si="125"/>
        <v>19</v>
      </c>
      <c r="L395" s="142">
        <f t="shared" si="126"/>
        <v>19</v>
      </c>
      <c r="M395" s="143">
        <f t="shared" si="116"/>
        <v>1.002961494</v>
      </c>
      <c r="N395" s="143">
        <f t="shared" ca="1" si="117"/>
        <v>1.0070409899999999</v>
      </c>
      <c r="O395" s="142">
        <f t="shared" si="127"/>
        <v>0</v>
      </c>
      <c r="P395" s="141">
        <f t="shared" ca="1" si="118"/>
        <v>64.185664829999993</v>
      </c>
      <c r="Q395" s="144">
        <f t="shared" si="119"/>
        <v>0</v>
      </c>
      <c r="R395" s="141">
        <f t="shared" si="120"/>
        <v>0</v>
      </c>
      <c r="S395" s="145" t="str">
        <f t="shared" si="128"/>
        <v>A+J=</v>
      </c>
      <c r="T395" s="132">
        <f t="shared" si="129"/>
        <v>43752</v>
      </c>
      <c r="U395" s="3"/>
      <c r="V395" s="3"/>
      <c r="W395" s="55">
        <v>43221</v>
      </c>
      <c r="X395" s="55" t="s">
        <v>89</v>
      </c>
      <c r="Y395" s="2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138">
        <f t="shared" si="121"/>
        <v>43748</v>
      </c>
      <c r="B396" s="139">
        <f t="shared" ca="1" si="130"/>
        <v>9183.5308630799991</v>
      </c>
      <c r="C396" s="124">
        <f t="shared" si="122"/>
        <v>9116</v>
      </c>
      <c r="D396" s="140">
        <f ca="1">IF(A396&lt;$B$1,VLOOKUP(A396,[1]DI!$A$4:$B$15000,2,FALSE),0)</f>
        <v>5.3999999999999999E-2</v>
      </c>
      <c r="E396" s="141">
        <f t="shared" ca="1" si="131"/>
        <v>1.0002087200000001</v>
      </c>
      <c r="F396" s="141">
        <f ca="1">(TRUNC(PRODUCT($E$12:$E395),16))</f>
        <v>1.06584777302253</v>
      </c>
      <c r="G396" s="141">
        <f t="shared" ca="1" si="132"/>
        <v>1.061308541149</v>
      </c>
      <c r="H396" s="141">
        <f t="shared" ca="1" si="133"/>
        <v>1.00427701</v>
      </c>
      <c r="I396" s="140">
        <f t="shared" si="123"/>
        <v>0.04</v>
      </c>
      <c r="J396" s="132">
        <f t="shared" si="124"/>
        <v>43720</v>
      </c>
      <c r="K396" s="123">
        <f t="shared" si="125"/>
        <v>20</v>
      </c>
      <c r="L396" s="142">
        <f t="shared" si="126"/>
        <v>20</v>
      </c>
      <c r="M396" s="143">
        <f t="shared" ref="M396:M459" si="134">ROUND((I396+1)^(L396/252),9)</f>
        <v>1.0031176049999999</v>
      </c>
      <c r="N396" s="143">
        <f t="shared" ref="N396:N459" ca="1" si="135">ROUND(H396*M396,9)</f>
        <v>1.0074079490000001</v>
      </c>
      <c r="O396" s="142">
        <f t="shared" si="127"/>
        <v>0</v>
      </c>
      <c r="P396" s="141">
        <f t="shared" ref="P396:P459" ca="1" si="136">TRUNC(((N396-1)*C396),8)</f>
        <v>67.530863080000003</v>
      </c>
      <c r="Q396" s="144">
        <f t="shared" ref="Q396:Q459" si="137">IF($O396&gt;0,VLOOKUP($O396,$W$12:$AC$150,7),0)</f>
        <v>0</v>
      </c>
      <c r="R396" s="141">
        <f t="shared" ref="R396:R459" si="138">IF(Q396&gt;0,TRUNC(Q396*C$12,8),0)</f>
        <v>0</v>
      </c>
      <c r="S396" s="145" t="str">
        <f t="shared" si="128"/>
        <v>A+J=</v>
      </c>
      <c r="T396" s="132">
        <f t="shared" si="129"/>
        <v>43752</v>
      </c>
      <c r="U396" s="3"/>
      <c r="V396" s="3"/>
      <c r="W396" s="55">
        <v>43251</v>
      </c>
      <c r="X396" s="55" t="s">
        <v>88</v>
      </c>
      <c r="Y396" s="2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138">
        <f t="shared" ref="A397:A460" si="139">(A396+1)</f>
        <v>43749</v>
      </c>
      <c r="B397" s="139">
        <f t="shared" ca="1" si="130"/>
        <v>9186.8774287199994</v>
      </c>
      <c r="C397" s="124">
        <f t="shared" ref="C397:C460" si="140">(C396-R396)</f>
        <v>9116</v>
      </c>
      <c r="D397" s="140">
        <f ca="1">IF(A397&lt;$B$1,VLOOKUP(A397,[1]DI!$A$4:$B$15000,2,FALSE),0)</f>
        <v>5.3999999999999999E-2</v>
      </c>
      <c r="E397" s="141">
        <f t="shared" ca="1" si="131"/>
        <v>1.0002087200000001</v>
      </c>
      <c r="F397" s="141">
        <f ca="1">(TRUNC(PRODUCT($E$12:$E396),16))</f>
        <v>1.0660702367697199</v>
      </c>
      <c r="G397" s="141">
        <f t="shared" ca="1" si="132"/>
        <v>1.061308541149</v>
      </c>
      <c r="H397" s="141">
        <f t="shared" ca="1" si="133"/>
        <v>1.0044866299999999</v>
      </c>
      <c r="I397" s="140">
        <f t="shared" ref="I397:I460" si="141">I396</f>
        <v>0.04</v>
      </c>
      <c r="J397" s="132">
        <f t="shared" ref="J397:J460" si="142">IF(O396&gt;0,VLOOKUP(O396,W$12:AG$150,2),J396)</f>
        <v>43720</v>
      </c>
      <c r="K397" s="123">
        <f t="shared" ref="K397:K460" si="143">IF(A397&gt;J397,IF(NETWORKDAYS(J397,A397,$W$160:$W$544)-1=0,1,NETWORKDAYS(J397,A397,$W$160:$W$544)-1),0)</f>
        <v>21</v>
      </c>
      <c r="L397" s="142">
        <f t="shared" ref="L397:L460" si="144">IF(AND(K397=1,K396=1),1,IF(K397&gt;0,IF(K397=K396,K397+1,K397),0))</f>
        <v>21</v>
      </c>
      <c r="M397" s="143">
        <f t="shared" si="134"/>
        <v>1.00327374</v>
      </c>
      <c r="N397" s="143">
        <f t="shared" ca="1" si="135"/>
        <v>1.007775058</v>
      </c>
      <c r="O397" s="142">
        <f t="shared" ref="O397:O460" si="145">IF(VLOOKUP(A397,X$12:AE$150,8)=VLOOKUP(A396,X$12:AE$150,8),0,VLOOKUP(A397,X$12:AE$150,8))</f>
        <v>0</v>
      </c>
      <c r="P397" s="141">
        <f t="shared" ca="1" si="136"/>
        <v>70.877428719999997</v>
      </c>
      <c r="Q397" s="144">
        <f t="shared" si="137"/>
        <v>0</v>
      </c>
      <c r="R397" s="141">
        <f t="shared" si="138"/>
        <v>0</v>
      </c>
      <c r="S397" s="145" t="str">
        <f t="shared" ref="S397:S460" si="146">IF(O396&gt;0,VLOOKUP(O396,W$12:AG$150,10),S396)</f>
        <v>A+J=</v>
      </c>
      <c r="T397" s="132">
        <f t="shared" ref="T397:T460" si="147">IF(O396&gt;0,VLOOKUP(O396,W$12:AG$150,11),T396)</f>
        <v>43752</v>
      </c>
      <c r="U397" s="3"/>
      <c r="V397" s="3"/>
      <c r="W397" s="55">
        <v>43350</v>
      </c>
      <c r="X397" s="55" t="s">
        <v>90</v>
      </c>
      <c r="Y397" s="2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138">
        <f t="shared" si="139"/>
        <v>43750</v>
      </c>
      <c r="B398" s="139">
        <f t="shared" ref="B398:B461" ca="1" si="148">IF(A398&lt;=TODAY(),C398+P398,IF(AND(A398&gt;TODAY(),A398&lt;=$B$1),IF(VLOOKUP(TODAY(),$A$10:$D$5000,4,FALSE)=0,"n.d",C398+P398),"n.d"))</f>
        <v>9190.2250882900007</v>
      </c>
      <c r="C398" s="124">
        <f t="shared" si="140"/>
        <v>9116</v>
      </c>
      <c r="D398" s="140">
        <f ca="1">IF(A398&lt;$B$1,VLOOKUP(A398,[1]DI!$A$4:$B$15000,2,FALSE),0)</f>
        <v>0</v>
      </c>
      <c r="E398" s="141">
        <f t="shared" ref="E398:E461" ca="1" si="149">ROUND(((1+D398)^(1/252)),8)</f>
        <v>1</v>
      </c>
      <c r="F398" s="141">
        <f ca="1">(TRUNC(PRODUCT($E$12:$E397),16))</f>
        <v>1.06629274694954</v>
      </c>
      <c r="G398" s="141">
        <f t="shared" ref="G398:G461" ca="1" si="150">IF(O397&gt;0,F397,G397)</f>
        <v>1.061308541149</v>
      </c>
      <c r="H398" s="141">
        <f t="shared" ref="H398:H461" ca="1" si="151">ROUND(F398/G398,8)</f>
        <v>1.0046962800000001</v>
      </c>
      <c r="I398" s="140">
        <f t="shared" si="141"/>
        <v>0.04</v>
      </c>
      <c r="J398" s="132">
        <f t="shared" si="142"/>
        <v>43720</v>
      </c>
      <c r="K398" s="123">
        <f t="shared" si="143"/>
        <v>21</v>
      </c>
      <c r="L398" s="142">
        <f t="shared" si="144"/>
        <v>22</v>
      </c>
      <c r="M398" s="143">
        <f t="shared" si="134"/>
        <v>1.0034298989999999</v>
      </c>
      <c r="N398" s="143">
        <f t="shared" ca="1" si="135"/>
        <v>1.0081422870000001</v>
      </c>
      <c r="O398" s="142">
        <f t="shared" si="145"/>
        <v>0</v>
      </c>
      <c r="P398" s="141">
        <f t="shared" ca="1" si="136"/>
        <v>74.225088290000002</v>
      </c>
      <c r="Q398" s="144">
        <f t="shared" si="137"/>
        <v>0</v>
      </c>
      <c r="R398" s="141">
        <f t="shared" si="138"/>
        <v>0</v>
      </c>
      <c r="S398" s="145" t="str">
        <f t="shared" si="146"/>
        <v>A+J=</v>
      </c>
      <c r="T398" s="132">
        <f t="shared" si="147"/>
        <v>43752</v>
      </c>
      <c r="U398" s="3"/>
      <c r="V398" s="3"/>
      <c r="W398" s="55">
        <v>43385</v>
      </c>
      <c r="X398" s="56" t="s">
        <v>76</v>
      </c>
      <c r="Y398" s="2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138">
        <f t="shared" si="139"/>
        <v>43751</v>
      </c>
      <c r="B399" s="139">
        <f t="shared" ca="1" si="148"/>
        <v>9190.2250882900007</v>
      </c>
      <c r="C399" s="124">
        <f t="shared" si="140"/>
        <v>9116</v>
      </c>
      <c r="D399" s="140">
        <f ca="1">IF(A399&lt;$B$1,VLOOKUP(A399,[1]DI!$A$4:$B$15000,2,FALSE),0)</f>
        <v>0</v>
      </c>
      <c r="E399" s="141">
        <f t="shared" ca="1" si="149"/>
        <v>1</v>
      </c>
      <c r="F399" s="141">
        <f ca="1">(TRUNC(PRODUCT($E$12:$E398),16))</f>
        <v>1.06629274694954</v>
      </c>
      <c r="G399" s="141">
        <f t="shared" ca="1" si="150"/>
        <v>1.061308541149</v>
      </c>
      <c r="H399" s="141">
        <f t="shared" ca="1" si="151"/>
        <v>1.0046962800000001</v>
      </c>
      <c r="I399" s="140">
        <f t="shared" si="141"/>
        <v>0.04</v>
      </c>
      <c r="J399" s="132">
        <f t="shared" si="142"/>
        <v>43720</v>
      </c>
      <c r="K399" s="123">
        <f t="shared" si="143"/>
        <v>21</v>
      </c>
      <c r="L399" s="142">
        <f t="shared" si="144"/>
        <v>22</v>
      </c>
      <c r="M399" s="143">
        <f t="shared" si="134"/>
        <v>1.0034298989999999</v>
      </c>
      <c r="N399" s="143">
        <f t="shared" ca="1" si="135"/>
        <v>1.0081422870000001</v>
      </c>
      <c r="O399" s="142">
        <f t="shared" si="145"/>
        <v>0</v>
      </c>
      <c r="P399" s="141">
        <f t="shared" ca="1" si="136"/>
        <v>74.225088290000002</v>
      </c>
      <c r="Q399" s="144">
        <f t="shared" si="137"/>
        <v>0</v>
      </c>
      <c r="R399" s="141">
        <f t="shared" si="138"/>
        <v>0</v>
      </c>
      <c r="S399" s="145" t="str">
        <f t="shared" si="146"/>
        <v>A+J=</v>
      </c>
      <c r="T399" s="132">
        <f t="shared" si="147"/>
        <v>43752</v>
      </c>
      <c r="U399" s="3"/>
      <c r="V399" s="3"/>
      <c r="W399" s="55">
        <v>43406</v>
      </c>
      <c r="X399" s="55" t="s">
        <v>82</v>
      </c>
      <c r="Y399" s="2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138">
        <f t="shared" si="139"/>
        <v>43752</v>
      </c>
      <c r="B400" s="139">
        <f t="shared" ca="1" si="148"/>
        <v>9190.2250882900007</v>
      </c>
      <c r="C400" s="124">
        <f t="shared" si="140"/>
        <v>9116</v>
      </c>
      <c r="D400" s="140">
        <f ca="1">IF(A400&lt;$B$1,VLOOKUP(A400,[1]DI!$A$4:$B$15000,2,FALSE),0)</f>
        <v>5.3999999999999999E-2</v>
      </c>
      <c r="E400" s="141">
        <f t="shared" ca="1" si="149"/>
        <v>1.0002087200000001</v>
      </c>
      <c r="F400" s="141">
        <f ca="1">(TRUNC(PRODUCT($E$12:$E399),16))</f>
        <v>1.06629274694954</v>
      </c>
      <c r="G400" s="141">
        <f t="shared" ca="1" si="150"/>
        <v>1.061308541149</v>
      </c>
      <c r="H400" s="141">
        <f t="shared" ca="1" si="151"/>
        <v>1.0046962800000001</v>
      </c>
      <c r="I400" s="140">
        <f t="shared" si="141"/>
        <v>0.04</v>
      </c>
      <c r="J400" s="132">
        <f t="shared" si="142"/>
        <v>43720</v>
      </c>
      <c r="K400" s="123">
        <f t="shared" si="143"/>
        <v>22</v>
      </c>
      <c r="L400" s="142">
        <f t="shared" si="144"/>
        <v>22</v>
      </c>
      <c r="M400" s="143">
        <f t="shared" si="134"/>
        <v>1.0034298989999999</v>
      </c>
      <c r="N400" s="143">
        <f t="shared" ca="1" si="135"/>
        <v>1.0081422870000001</v>
      </c>
      <c r="O400" s="142">
        <f t="shared" si="145"/>
        <v>15</v>
      </c>
      <c r="P400" s="141">
        <f t="shared" ca="1" si="136"/>
        <v>74.225088290000002</v>
      </c>
      <c r="Q400" s="144">
        <f t="shared" si="137"/>
        <v>1.67E-2</v>
      </c>
      <c r="R400" s="141">
        <f t="shared" si="138"/>
        <v>167</v>
      </c>
      <c r="S400" s="145" t="str">
        <f t="shared" si="146"/>
        <v>A+J=</v>
      </c>
      <c r="T400" s="132">
        <f t="shared" si="147"/>
        <v>43752</v>
      </c>
      <c r="U400" s="3"/>
      <c r="V400" s="3"/>
      <c r="W400" s="55">
        <v>43419</v>
      </c>
      <c r="X400" s="55" t="s">
        <v>91</v>
      </c>
      <c r="Y400" s="2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138">
        <f t="shared" si="139"/>
        <v>43753</v>
      </c>
      <c r="B401" s="139">
        <f t="shared" ca="1" si="148"/>
        <v>8952.26103349</v>
      </c>
      <c r="C401" s="124">
        <f t="shared" si="140"/>
        <v>8949</v>
      </c>
      <c r="D401" s="140">
        <f ca="1">IF(A401&lt;$B$1,VLOOKUP(A401,[1]DI!$A$4:$B$15000,2,FALSE),0)</f>
        <v>5.3999999999999999E-2</v>
      </c>
      <c r="E401" s="141">
        <f t="shared" ca="1" si="149"/>
        <v>1.0002087200000001</v>
      </c>
      <c r="F401" s="141">
        <f ca="1">(TRUNC(PRODUCT($E$12:$E400),16))</f>
        <v>1.0665153035716799</v>
      </c>
      <c r="G401" s="141">
        <f t="shared" ca="1" si="150"/>
        <v>1.06629274694954</v>
      </c>
      <c r="H401" s="141">
        <f t="shared" ca="1" si="151"/>
        <v>1.0002087200000001</v>
      </c>
      <c r="I401" s="140">
        <f t="shared" si="141"/>
        <v>0.04</v>
      </c>
      <c r="J401" s="132">
        <f t="shared" si="142"/>
        <v>43752</v>
      </c>
      <c r="K401" s="123">
        <f t="shared" si="143"/>
        <v>1</v>
      </c>
      <c r="L401" s="142">
        <f t="shared" si="144"/>
        <v>1</v>
      </c>
      <c r="M401" s="143">
        <f t="shared" si="134"/>
        <v>1.00015565</v>
      </c>
      <c r="N401" s="143">
        <f t="shared" ca="1" si="135"/>
        <v>1.000364402</v>
      </c>
      <c r="O401" s="142">
        <f t="shared" si="145"/>
        <v>0</v>
      </c>
      <c r="P401" s="141">
        <f t="shared" ca="1" si="136"/>
        <v>3.26103349</v>
      </c>
      <c r="Q401" s="144">
        <f t="shared" si="137"/>
        <v>0</v>
      </c>
      <c r="R401" s="141">
        <f t="shared" si="138"/>
        <v>0</v>
      </c>
      <c r="S401" s="145" t="str">
        <f t="shared" si="146"/>
        <v>A+J=</v>
      </c>
      <c r="T401" s="132">
        <f t="shared" si="147"/>
        <v>43781</v>
      </c>
      <c r="U401" s="3"/>
      <c r="V401" s="3"/>
      <c r="W401" s="55">
        <v>43459</v>
      </c>
      <c r="X401" s="55" t="s">
        <v>84</v>
      </c>
      <c r="Y401" s="2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138">
        <f t="shared" si="139"/>
        <v>43754</v>
      </c>
      <c r="B402" s="139">
        <f t="shared" ca="1" si="148"/>
        <v>8955.5232303600005</v>
      </c>
      <c r="C402" s="124">
        <f t="shared" si="140"/>
        <v>8949</v>
      </c>
      <c r="D402" s="140">
        <f ca="1">IF(A402&lt;$B$1,VLOOKUP(A402,[1]DI!$A$4:$B$15000,2,FALSE),0)</f>
        <v>5.3999999999999999E-2</v>
      </c>
      <c r="E402" s="141">
        <f t="shared" ca="1" si="149"/>
        <v>1.0002087200000001</v>
      </c>
      <c r="F402" s="141">
        <f ca="1">(TRUNC(PRODUCT($E$12:$E401),16))</f>
        <v>1.06673790664584</v>
      </c>
      <c r="G402" s="141">
        <f t="shared" ca="1" si="150"/>
        <v>1.06629274694954</v>
      </c>
      <c r="H402" s="141">
        <f t="shared" ca="1" si="151"/>
        <v>1.0004174800000001</v>
      </c>
      <c r="I402" s="140">
        <f t="shared" si="141"/>
        <v>0.04</v>
      </c>
      <c r="J402" s="132">
        <f t="shared" si="142"/>
        <v>43752</v>
      </c>
      <c r="K402" s="123">
        <f t="shared" si="143"/>
        <v>2</v>
      </c>
      <c r="L402" s="142">
        <f t="shared" si="144"/>
        <v>2</v>
      </c>
      <c r="M402" s="143">
        <f t="shared" si="134"/>
        <v>1.0003113239999999</v>
      </c>
      <c r="N402" s="143">
        <f t="shared" ca="1" si="135"/>
        <v>1.0007289340000001</v>
      </c>
      <c r="O402" s="142">
        <f t="shared" si="145"/>
        <v>0</v>
      </c>
      <c r="P402" s="141">
        <f t="shared" ca="1" si="136"/>
        <v>6.5232303600000003</v>
      </c>
      <c r="Q402" s="144">
        <f t="shared" si="137"/>
        <v>0</v>
      </c>
      <c r="R402" s="141">
        <f t="shared" si="138"/>
        <v>0</v>
      </c>
      <c r="S402" s="145" t="str">
        <f t="shared" si="146"/>
        <v>A+J=</v>
      </c>
      <c r="T402" s="132">
        <f t="shared" si="147"/>
        <v>43781</v>
      </c>
      <c r="U402" s="3"/>
      <c r="V402" s="3"/>
      <c r="W402" s="55">
        <v>43466</v>
      </c>
      <c r="X402" s="55" t="s">
        <v>86</v>
      </c>
      <c r="Y402" s="2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138">
        <f t="shared" si="139"/>
        <v>43755</v>
      </c>
      <c r="B403" s="139">
        <f t="shared" ca="1" si="148"/>
        <v>8958.7866621899993</v>
      </c>
      <c r="C403" s="124">
        <f t="shared" si="140"/>
        <v>8949</v>
      </c>
      <c r="D403" s="140">
        <f ca="1">IF(A403&lt;$B$1,VLOOKUP(A403,[1]DI!$A$4:$B$15000,2,FALSE),0)</f>
        <v>5.3999999999999999E-2</v>
      </c>
      <c r="E403" s="141">
        <f t="shared" ca="1" si="149"/>
        <v>1.0002087200000001</v>
      </c>
      <c r="F403" s="141">
        <f ca="1">(TRUNC(PRODUCT($E$12:$E402),16))</f>
        <v>1.0669605561817199</v>
      </c>
      <c r="G403" s="141">
        <f t="shared" ca="1" si="150"/>
        <v>1.06629274694954</v>
      </c>
      <c r="H403" s="141">
        <f t="shared" ca="1" si="151"/>
        <v>1.00062629</v>
      </c>
      <c r="I403" s="140">
        <f t="shared" si="141"/>
        <v>0.04</v>
      </c>
      <c r="J403" s="132">
        <f t="shared" si="142"/>
        <v>43752</v>
      </c>
      <c r="K403" s="123">
        <f t="shared" si="143"/>
        <v>3</v>
      </c>
      <c r="L403" s="142">
        <f t="shared" si="144"/>
        <v>3</v>
      </c>
      <c r="M403" s="143">
        <f t="shared" si="134"/>
        <v>1.000467022</v>
      </c>
      <c r="N403" s="143">
        <f t="shared" ca="1" si="135"/>
        <v>1.001093604</v>
      </c>
      <c r="O403" s="142">
        <f t="shared" si="145"/>
        <v>0</v>
      </c>
      <c r="P403" s="141">
        <f t="shared" ca="1" si="136"/>
        <v>9.7866621899999995</v>
      </c>
      <c r="Q403" s="144">
        <f t="shared" si="137"/>
        <v>0</v>
      </c>
      <c r="R403" s="141">
        <f t="shared" si="138"/>
        <v>0</v>
      </c>
      <c r="S403" s="145" t="str">
        <f t="shared" si="146"/>
        <v>A+J=</v>
      </c>
      <c r="T403" s="132">
        <f t="shared" si="147"/>
        <v>43781</v>
      </c>
      <c r="U403" s="3"/>
      <c r="V403" s="3"/>
      <c r="W403" s="55">
        <v>43528</v>
      </c>
      <c r="X403" s="55" t="s">
        <v>70</v>
      </c>
      <c r="Y403" s="2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138">
        <f t="shared" si="139"/>
        <v>43756</v>
      </c>
      <c r="B404" s="139">
        <f t="shared" ca="1" si="148"/>
        <v>8962.0512663400004</v>
      </c>
      <c r="C404" s="124">
        <f t="shared" si="140"/>
        <v>8949</v>
      </c>
      <c r="D404" s="140">
        <f ca="1">IF(A404&lt;$B$1,VLOOKUP(A404,[1]DI!$A$4:$B$15000,2,FALSE),0)</f>
        <v>5.3999999999999999E-2</v>
      </c>
      <c r="E404" s="141">
        <f t="shared" ca="1" si="149"/>
        <v>1.0002087200000001</v>
      </c>
      <c r="F404" s="141">
        <f ca="1">(TRUNC(PRODUCT($E$12:$E403),16))</f>
        <v>1.0671832521889999</v>
      </c>
      <c r="G404" s="141">
        <f t="shared" ca="1" si="150"/>
        <v>1.06629274694954</v>
      </c>
      <c r="H404" s="141">
        <f t="shared" ca="1" si="151"/>
        <v>1.00083514</v>
      </c>
      <c r="I404" s="140">
        <f t="shared" si="141"/>
        <v>0.04</v>
      </c>
      <c r="J404" s="132">
        <f t="shared" si="142"/>
        <v>43752</v>
      </c>
      <c r="K404" s="123">
        <f t="shared" si="143"/>
        <v>4</v>
      </c>
      <c r="L404" s="142">
        <f t="shared" si="144"/>
        <v>4</v>
      </c>
      <c r="M404" s="143">
        <f t="shared" si="134"/>
        <v>1.000622745</v>
      </c>
      <c r="N404" s="143">
        <f t="shared" ca="1" si="135"/>
        <v>1.0014584049999999</v>
      </c>
      <c r="O404" s="142">
        <f t="shared" si="145"/>
        <v>0</v>
      </c>
      <c r="P404" s="141">
        <f t="shared" ca="1" si="136"/>
        <v>13.05126634</v>
      </c>
      <c r="Q404" s="144">
        <f t="shared" si="137"/>
        <v>0</v>
      </c>
      <c r="R404" s="141">
        <f t="shared" si="138"/>
        <v>0</v>
      </c>
      <c r="S404" s="145" t="str">
        <f t="shared" si="146"/>
        <v>A+J=</v>
      </c>
      <c r="T404" s="132">
        <f t="shared" si="147"/>
        <v>43781</v>
      </c>
      <c r="U404" s="3"/>
      <c r="V404" s="3"/>
      <c r="W404" s="55">
        <v>43529</v>
      </c>
      <c r="X404" s="55" t="s">
        <v>70</v>
      </c>
      <c r="Y404" s="2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138">
        <f t="shared" si="139"/>
        <v>43757</v>
      </c>
      <c r="B405" s="139">
        <f t="shared" ca="1" si="148"/>
        <v>8965.3171144000007</v>
      </c>
      <c r="C405" s="124">
        <f t="shared" si="140"/>
        <v>8949</v>
      </c>
      <c r="D405" s="140">
        <f ca="1">IF(A405&lt;$B$1,VLOOKUP(A405,[1]DI!$A$4:$B$15000,2,FALSE),0)</f>
        <v>0</v>
      </c>
      <c r="E405" s="141">
        <f t="shared" ca="1" si="149"/>
        <v>1</v>
      </c>
      <c r="F405" s="141">
        <f ca="1">(TRUNC(PRODUCT($E$12:$E404),16))</f>
        <v>1.0674059946773999</v>
      </c>
      <c r="G405" s="141">
        <f t="shared" ca="1" si="150"/>
        <v>1.06629274694954</v>
      </c>
      <c r="H405" s="141">
        <f t="shared" ca="1" si="151"/>
        <v>1.00104404</v>
      </c>
      <c r="I405" s="140">
        <f t="shared" si="141"/>
        <v>0.04</v>
      </c>
      <c r="J405" s="132">
        <f t="shared" si="142"/>
        <v>43752</v>
      </c>
      <c r="K405" s="123">
        <f t="shared" si="143"/>
        <v>4</v>
      </c>
      <c r="L405" s="142">
        <f t="shared" si="144"/>
        <v>5</v>
      </c>
      <c r="M405" s="143">
        <f t="shared" si="134"/>
        <v>1.000778492</v>
      </c>
      <c r="N405" s="143">
        <f t="shared" ca="1" si="135"/>
        <v>1.001823345</v>
      </c>
      <c r="O405" s="142">
        <f t="shared" si="145"/>
        <v>0</v>
      </c>
      <c r="P405" s="141">
        <f t="shared" ca="1" si="136"/>
        <v>16.317114400000001</v>
      </c>
      <c r="Q405" s="144">
        <f t="shared" si="137"/>
        <v>0</v>
      </c>
      <c r="R405" s="141">
        <f t="shared" si="138"/>
        <v>0</v>
      </c>
      <c r="S405" s="145" t="str">
        <f t="shared" si="146"/>
        <v>A+J=</v>
      </c>
      <c r="T405" s="132">
        <f t="shared" si="147"/>
        <v>43781</v>
      </c>
      <c r="U405" s="3"/>
      <c r="V405" s="3"/>
      <c r="W405" s="55">
        <v>43574</v>
      </c>
      <c r="X405" s="55" t="s">
        <v>87</v>
      </c>
      <c r="Y405" s="2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138">
        <f t="shared" si="139"/>
        <v>43758</v>
      </c>
      <c r="B406" s="139">
        <f t="shared" ca="1" si="148"/>
        <v>8965.3171144000007</v>
      </c>
      <c r="C406" s="124">
        <f t="shared" si="140"/>
        <v>8949</v>
      </c>
      <c r="D406" s="140">
        <f ca="1">IF(A406&lt;$B$1,VLOOKUP(A406,[1]DI!$A$4:$B$15000,2,FALSE),0)</f>
        <v>0</v>
      </c>
      <c r="E406" s="141">
        <f t="shared" ca="1" si="149"/>
        <v>1</v>
      </c>
      <c r="F406" s="141">
        <f ca="1">(TRUNC(PRODUCT($E$12:$E405),16))</f>
        <v>1.0674059946773999</v>
      </c>
      <c r="G406" s="141">
        <f t="shared" ca="1" si="150"/>
        <v>1.06629274694954</v>
      </c>
      <c r="H406" s="141">
        <f t="shared" ca="1" si="151"/>
        <v>1.00104404</v>
      </c>
      <c r="I406" s="140">
        <f t="shared" si="141"/>
        <v>0.04</v>
      </c>
      <c r="J406" s="132">
        <f t="shared" si="142"/>
        <v>43752</v>
      </c>
      <c r="K406" s="123">
        <f t="shared" si="143"/>
        <v>4</v>
      </c>
      <c r="L406" s="142">
        <f t="shared" si="144"/>
        <v>5</v>
      </c>
      <c r="M406" s="143">
        <f t="shared" si="134"/>
        <v>1.000778492</v>
      </c>
      <c r="N406" s="143">
        <f t="shared" ca="1" si="135"/>
        <v>1.001823345</v>
      </c>
      <c r="O406" s="142">
        <f t="shared" si="145"/>
        <v>0</v>
      </c>
      <c r="P406" s="141">
        <f t="shared" ca="1" si="136"/>
        <v>16.317114400000001</v>
      </c>
      <c r="Q406" s="144">
        <f t="shared" si="137"/>
        <v>0</v>
      </c>
      <c r="R406" s="141">
        <f t="shared" si="138"/>
        <v>0</v>
      </c>
      <c r="S406" s="145" t="str">
        <f t="shared" si="146"/>
        <v>A+J=</v>
      </c>
      <c r="T406" s="132">
        <f t="shared" si="147"/>
        <v>43781</v>
      </c>
      <c r="U406" s="3"/>
      <c r="V406" s="3"/>
      <c r="W406" s="55">
        <v>43586</v>
      </c>
      <c r="X406" s="55" t="s">
        <v>89</v>
      </c>
      <c r="Y406" s="2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138">
        <f t="shared" si="139"/>
        <v>43759</v>
      </c>
      <c r="B407" s="139">
        <f t="shared" ca="1" si="148"/>
        <v>8965.3171144000007</v>
      </c>
      <c r="C407" s="124">
        <f t="shared" si="140"/>
        <v>8949</v>
      </c>
      <c r="D407" s="140">
        <f ca="1">IF(A407&lt;$B$1,VLOOKUP(A407,[1]DI!$A$4:$B$15000,2,FALSE),0)</f>
        <v>5.3999999999999999E-2</v>
      </c>
      <c r="E407" s="141">
        <f t="shared" ca="1" si="149"/>
        <v>1.0002087200000001</v>
      </c>
      <c r="F407" s="141">
        <f ca="1">(TRUNC(PRODUCT($E$12:$E406),16))</f>
        <v>1.0674059946773999</v>
      </c>
      <c r="G407" s="141">
        <f t="shared" ca="1" si="150"/>
        <v>1.06629274694954</v>
      </c>
      <c r="H407" s="141">
        <f t="shared" ca="1" si="151"/>
        <v>1.00104404</v>
      </c>
      <c r="I407" s="140">
        <f t="shared" si="141"/>
        <v>0.04</v>
      </c>
      <c r="J407" s="132">
        <f t="shared" si="142"/>
        <v>43752</v>
      </c>
      <c r="K407" s="123">
        <f t="shared" si="143"/>
        <v>5</v>
      </c>
      <c r="L407" s="142">
        <f t="shared" si="144"/>
        <v>5</v>
      </c>
      <c r="M407" s="143">
        <f t="shared" si="134"/>
        <v>1.000778492</v>
      </c>
      <c r="N407" s="143">
        <f t="shared" ca="1" si="135"/>
        <v>1.001823345</v>
      </c>
      <c r="O407" s="142">
        <f t="shared" si="145"/>
        <v>0</v>
      </c>
      <c r="P407" s="141">
        <f t="shared" ca="1" si="136"/>
        <v>16.317114400000001</v>
      </c>
      <c r="Q407" s="144">
        <f t="shared" si="137"/>
        <v>0</v>
      </c>
      <c r="R407" s="141">
        <f t="shared" si="138"/>
        <v>0</v>
      </c>
      <c r="S407" s="145" t="str">
        <f t="shared" si="146"/>
        <v>A+J=</v>
      </c>
      <c r="T407" s="132">
        <f t="shared" si="147"/>
        <v>43781</v>
      </c>
      <c r="U407" s="3"/>
      <c r="V407" s="3"/>
      <c r="W407" s="55">
        <v>43636</v>
      </c>
      <c r="X407" s="55" t="s">
        <v>88</v>
      </c>
      <c r="Y407" s="2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138">
        <f t="shared" si="139"/>
        <v>43760</v>
      </c>
      <c r="B408" s="139">
        <f t="shared" ca="1" si="148"/>
        <v>8968.5840273899994</v>
      </c>
      <c r="C408" s="124">
        <f t="shared" si="140"/>
        <v>8949</v>
      </c>
      <c r="D408" s="140">
        <f ca="1">IF(A408&lt;$B$1,VLOOKUP(A408,[1]DI!$A$4:$B$15000,2,FALSE),0)</f>
        <v>5.3999999999999999E-2</v>
      </c>
      <c r="E408" s="141">
        <f t="shared" ca="1" si="149"/>
        <v>1.0002087200000001</v>
      </c>
      <c r="F408" s="141">
        <f ca="1">(TRUNC(PRODUCT($E$12:$E407),16))</f>
        <v>1.0676287836566101</v>
      </c>
      <c r="G408" s="141">
        <f t="shared" ca="1" si="150"/>
        <v>1.06629274694954</v>
      </c>
      <c r="H408" s="141">
        <f t="shared" ca="1" si="151"/>
        <v>1.0012529699999999</v>
      </c>
      <c r="I408" s="140">
        <f t="shared" si="141"/>
        <v>0.04</v>
      </c>
      <c r="J408" s="132">
        <f t="shared" si="142"/>
        <v>43752</v>
      </c>
      <c r="K408" s="123">
        <f t="shared" si="143"/>
        <v>6</v>
      </c>
      <c r="L408" s="142">
        <f t="shared" si="144"/>
        <v>6</v>
      </c>
      <c r="M408" s="143">
        <f t="shared" si="134"/>
        <v>1.000934263</v>
      </c>
      <c r="N408" s="143">
        <f t="shared" ca="1" si="135"/>
        <v>1.002188404</v>
      </c>
      <c r="O408" s="142">
        <f t="shared" si="145"/>
        <v>0</v>
      </c>
      <c r="P408" s="141">
        <f t="shared" ca="1" si="136"/>
        <v>19.584027389999999</v>
      </c>
      <c r="Q408" s="144">
        <f t="shared" si="137"/>
        <v>0</v>
      </c>
      <c r="R408" s="141">
        <f t="shared" si="138"/>
        <v>0</v>
      </c>
      <c r="S408" s="145" t="str">
        <f t="shared" si="146"/>
        <v>A+J=</v>
      </c>
      <c r="T408" s="132">
        <f t="shared" si="147"/>
        <v>43781</v>
      </c>
      <c r="U408" s="3"/>
      <c r="V408" s="3"/>
      <c r="W408" s="55">
        <v>43784</v>
      </c>
      <c r="X408" s="55" t="s">
        <v>91</v>
      </c>
      <c r="Y408" s="2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138">
        <f t="shared" si="139"/>
        <v>43761</v>
      </c>
      <c r="B409" s="139">
        <f t="shared" ca="1" si="148"/>
        <v>8971.8522737799995</v>
      </c>
      <c r="C409" s="124">
        <f t="shared" si="140"/>
        <v>8949</v>
      </c>
      <c r="D409" s="140">
        <f ca="1">IF(A409&lt;$B$1,VLOOKUP(A409,[1]DI!$A$4:$B$15000,2,FALSE),0)</f>
        <v>5.3999999999999999E-2</v>
      </c>
      <c r="E409" s="141">
        <f t="shared" ca="1" si="149"/>
        <v>1.0002087200000001</v>
      </c>
      <c r="F409" s="141">
        <f ca="1">(TRUNC(PRODUCT($E$12:$E408),16))</f>
        <v>1.0678516191363301</v>
      </c>
      <c r="G409" s="141">
        <f t="shared" ca="1" si="150"/>
        <v>1.06629274694954</v>
      </c>
      <c r="H409" s="141">
        <f t="shared" ca="1" si="151"/>
        <v>1.0014619600000001</v>
      </c>
      <c r="I409" s="140">
        <f t="shared" si="141"/>
        <v>0.04</v>
      </c>
      <c r="J409" s="132">
        <f t="shared" si="142"/>
        <v>43752</v>
      </c>
      <c r="K409" s="123">
        <f t="shared" si="143"/>
        <v>7</v>
      </c>
      <c r="L409" s="142">
        <f t="shared" si="144"/>
        <v>7</v>
      </c>
      <c r="M409" s="143">
        <f t="shared" si="134"/>
        <v>1.0010900579999999</v>
      </c>
      <c r="N409" s="143">
        <f t="shared" ca="1" si="135"/>
        <v>1.002553612</v>
      </c>
      <c r="O409" s="142">
        <f t="shared" si="145"/>
        <v>0</v>
      </c>
      <c r="P409" s="141">
        <f t="shared" ca="1" si="136"/>
        <v>22.852273780000001</v>
      </c>
      <c r="Q409" s="144">
        <f t="shared" si="137"/>
        <v>0</v>
      </c>
      <c r="R409" s="141">
        <f t="shared" si="138"/>
        <v>0</v>
      </c>
      <c r="S409" s="145" t="str">
        <f t="shared" si="146"/>
        <v>A+J=</v>
      </c>
      <c r="T409" s="132">
        <f t="shared" si="147"/>
        <v>43781</v>
      </c>
      <c r="U409" s="3"/>
      <c r="V409" s="3"/>
      <c r="W409" s="55">
        <v>43824</v>
      </c>
      <c r="X409" s="55" t="s">
        <v>84</v>
      </c>
      <c r="Y409" s="2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138">
        <f t="shared" si="139"/>
        <v>43762</v>
      </c>
      <c r="B410" s="139">
        <f t="shared" ca="1" si="148"/>
        <v>8975.1215851100005</v>
      </c>
      <c r="C410" s="124">
        <f t="shared" si="140"/>
        <v>8949</v>
      </c>
      <c r="D410" s="140">
        <f ca="1">IF(A410&lt;$B$1,VLOOKUP(A410,[1]DI!$A$4:$B$15000,2,FALSE),0)</f>
        <v>5.3999999999999999E-2</v>
      </c>
      <c r="E410" s="141">
        <f t="shared" ca="1" si="149"/>
        <v>1.0002087200000001</v>
      </c>
      <c r="F410" s="141">
        <f ca="1">(TRUNC(PRODUCT($E$12:$E409),16))</f>
        <v>1.06807450112628</v>
      </c>
      <c r="G410" s="141">
        <f t="shared" ca="1" si="150"/>
        <v>1.06629274694954</v>
      </c>
      <c r="H410" s="141">
        <f t="shared" ca="1" si="151"/>
        <v>1.0016709800000001</v>
      </c>
      <c r="I410" s="140">
        <f t="shared" si="141"/>
        <v>0.04</v>
      </c>
      <c r="J410" s="132">
        <f t="shared" si="142"/>
        <v>43752</v>
      </c>
      <c r="K410" s="123">
        <f t="shared" si="143"/>
        <v>8</v>
      </c>
      <c r="L410" s="142">
        <f t="shared" si="144"/>
        <v>8</v>
      </c>
      <c r="M410" s="143">
        <f t="shared" si="134"/>
        <v>1.0012458769999999</v>
      </c>
      <c r="N410" s="143">
        <f t="shared" ca="1" si="135"/>
        <v>1.002918939</v>
      </c>
      <c r="O410" s="142">
        <f t="shared" si="145"/>
        <v>0</v>
      </c>
      <c r="P410" s="141">
        <f t="shared" ca="1" si="136"/>
        <v>26.121585110000002</v>
      </c>
      <c r="Q410" s="144">
        <f t="shared" si="137"/>
        <v>0</v>
      </c>
      <c r="R410" s="141">
        <f t="shared" si="138"/>
        <v>0</v>
      </c>
      <c r="S410" s="145" t="str">
        <f t="shared" si="146"/>
        <v>A+J=</v>
      </c>
      <c r="T410" s="132">
        <f t="shared" si="147"/>
        <v>43781</v>
      </c>
      <c r="U410" s="3"/>
      <c r="V410" s="3"/>
      <c r="W410" s="55">
        <v>43831</v>
      </c>
      <c r="X410" s="55" t="s">
        <v>86</v>
      </c>
      <c r="Y410" s="2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138">
        <f t="shared" si="139"/>
        <v>43763</v>
      </c>
      <c r="B411" s="139">
        <f t="shared" ca="1" si="148"/>
        <v>8978.3921492900008</v>
      </c>
      <c r="C411" s="124">
        <f t="shared" si="140"/>
        <v>8949</v>
      </c>
      <c r="D411" s="140">
        <f ca="1">IF(A411&lt;$B$1,VLOOKUP(A411,[1]DI!$A$4:$B$15000,2,FALSE),0)</f>
        <v>5.3999999999999999E-2</v>
      </c>
      <c r="E411" s="141">
        <f t="shared" ca="1" si="149"/>
        <v>1.0002087200000001</v>
      </c>
      <c r="F411" s="141">
        <f ca="1">(TRUNC(PRODUCT($E$12:$E410),16))</f>
        <v>1.06829742963615</v>
      </c>
      <c r="G411" s="141">
        <f t="shared" ca="1" si="150"/>
        <v>1.06629274694954</v>
      </c>
      <c r="H411" s="141">
        <f t="shared" ca="1" si="151"/>
        <v>1.00188005</v>
      </c>
      <c r="I411" s="140">
        <f t="shared" si="141"/>
        <v>0.04</v>
      </c>
      <c r="J411" s="132">
        <f t="shared" si="142"/>
        <v>43752</v>
      </c>
      <c r="K411" s="123">
        <f t="shared" si="143"/>
        <v>9</v>
      </c>
      <c r="L411" s="142">
        <f t="shared" si="144"/>
        <v>9</v>
      </c>
      <c r="M411" s="143">
        <f t="shared" si="134"/>
        <v>1.0014017209999999</v>
      </c>
      <c r="N411" s="143">
        <f t="shared" ca="1" si="135"/>
        <v>1.0032844059999999</v>
      </c>
      <c r="O411" s="142">
        <f t="shared" si="145"/>
        <v>0</v>
      </c>
      <c r="P411" s="141">
        <f t="shared" ca="1" si="136"/>
        <v>29.392149289999999</v>
      </c>
      <c r="Q411" s="144">
        <f t="shared" si="137"/>
        <v>0</v>
      </c>
      <c r="R411" s="141">
        <f t="shared" si="138"/>
        <v>0</v>
      </c>
      <c r="S411" s="145" t="str">
        <f t="shared" si="146"/>
        <v>A+J=</v>
      </c>
      <c r="T411" s="132">
        <f t="shared" si="147"/>
        <v>43781</v>
      </c>
      <c r="U411" s="3"/>
      <c r="V411" s="3"/>
      <c r="W411" s="55">
        <v>43885</v>
      </c>
      <c r="X411" s="55" t="s">
        <v>70</v>
      </c>
      <c r="Y411" s="2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138">
        <f t="shared" si="139"/>
        <v>43764</v>
      </c>
      <c r="B412" s="139">
        <f t="shared" ca="1" si="148"/>
        <v>8981.6638768400007</v>
      </c>
      <c r="C412" s="124">
        <f t="shared" si="140"/>
        <v>8949</v>
      </c>
      <c r="D412" s="140">
        <f ca="1">IF(A412&lt;$B$1,VLOOKUP(A412,[1]DI!$A$4:$B$15000,2,FALSE),0)</f>
        <v>0</v>
      </c>
      <c r="E412" s="141">
        <f t="shared" ca="1" si="149"/>
        <v>1</v>
      </c>
      <c r="F412" s="141">
        <f ca="1">(TRUNC(PRODUCT($E$12:$E411),16))</f>
        <v>1.06852040467567</v>
      </c>
      <c r="G412" s="141">
        <f t="shared" ca="1" si="150"/>
        <v>1.06629274694954</v>
      </c>
      <c r="H412" s="141">
        <f t="shared" ca="1" si="151"/>
        <v>1.0020891599999999</v>
      </c>
      <c r="I412" s="140">
        <f t="shared" si="141"/>
        <v>0.04</v>
      </c>
      <c r="J412" s="132">
        <f t="shared" si="142"/>
        <v>43752</v>
      </c>
      <c r="K412" s="123">
        <f t="shared" si="143"/>
        <v>9</v>
      </c>
      <c r="L412" s="142">
        <f t="shared" si="144"/>
        <v>10</v>
      </c>
      <c r="M412" s="143">
        <f t="shared" si="134"/>
        <v>1.0015575889999999</v>
      </c>
      <c r="N412" s="143">
        <f t="shared" ca="1" si="135"/>
        <v>1.003650003</v>
      </c>
      <c r="O412" s="142">
        <f t="shared" si="145"/>
        <v>0</v>
      </c>
      <c r="P412" s="141">
        <f t="shared" ca="1" si="136"/>
        <v>32.66387684</v>
      </c>
      <c r="Q412" s="144">
        <f t="shared" si="137"/>
        <v>0</v>
      </c>
      <c r="R412" s="141">
        <f t="shared" si="138"/>
        <v>0</v>
      </c>
      <c r="S412" s="145" t="str">
        <f t="shared" si="146"/>
        <v>A+J=</v>
      </c>
      <c r="T412" s="132">
        <f t="shared" si="147"/>
        <v>43781</v>
      </c>
      <c r="U412" s="3"/>
      <c r="V412" s="3"/>
      <c r="W412" s="55">
        <v>43886</v>
      </c>
      <c r="X412" s="55" t="s">
        <v>70</v>
      </c>
      <c r="Y412" s="2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138">
        <f t="shared" si="139"/>
        <v>43765</v>
      </c>
      <c r="B413" s="139">
        <f t="shared" ca="1" si="148"/>
        <v>8981.6638768400007</v>
      </c>
      <c r="C413" s="124">
        <f t="shared" si="140"/>
        <v>8949</v>
      </c>
      <c r="D413" s="140">
        <f ca="1">IF(A413&lt;$B$1,VLOOKUP(A413,[1]DI!$A$4:$B$15000,2,FALSE),0)</f>
        <v>0</v>
      </c>
      <c r="E413" s="141">
        <f t="shared" ca="1" si="149"/>
        <v>1</v>
      </c>
      <c r="F413" s="141">
        <f ca="1">(TRUNC(PRODUCT($E$12:$E412),16))</f>
        <v>1.06852040467567</v>
      </c>
      <c r="G413" s="141">
        <f t="shared" ca="1" si="150"/>
        <v>1.06629274694954</v>
      </c>
      <c r="H413" s="141">
        <f t="shared" ca="1" si="151"/>
        <v>1.0020891599999999</v>
      </c>
      <c r="I413" s="140">
        <f t="shared" si="141"/>
        <v>0.04</v>
      </c>
      <c r="J413" s="132">
        <f t="shared" si="142"/>
        <v>43752</v>
      </c>
      <c r="K413" s="123">
        <f t="shared" si="143"/>
        <v>9</v>
      </c>
      <c r="L413" s="142">
        <f t="shared" si="144"/>
        <v>10</v>
      </c>
      <c r="M413" s="143">
        <f t="shared" si="134"/>
        <v>1.0015575889999999</v>
      </c>
      <c r="N413" s="143">
        <f t="shared" ca="1" si="135"/>
        <v>1.003650003</v>
      </c>
      <c r="O413" s="142">
        <f t="shared" si="145"/>
        <v>0</v>
      </c>
      <c r="P413" s="141">
        <f t="shared" ca="1" si="136"/>
        <v>32.66387684</v>
      </c>
      <c r="Q413" s="144">
        <f t="shared" si="137"/>
        <v>0</v>
      </c>
      <c r="R413" s="141">
        <f t="shared" si="138"/>
        <v>0</v>
      </c>
      <c r="S413" s="145" t="str">
        <f t="shared" si="146"/>
        <v>A+J=</v>
      </c>
      <c r="T413" s="132">
        <f t="shared" si="147"/>
        <v>43781</v>
      </c>
      <c r="U413" s="3"/>
      <c r="V413" s="3"/>
      <c r="W413" s="55">
        <v>43931</v>
      </c>
      <c r="X413" s="55" t="s">
        <v>87</v>
      </c>
      <c r="Y413" s="2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138">
        <f t="shared" si="139"/>
        <v>43766</v>
      </c>
      <c r="B414" s="139">
        <f t="shared" ca="1" si="148"/>
        <v>8981.6638768400007</v>
      </c>
      <c r="C414" s="124">
        <f t="shared" si="140"/>
        <v>8949</v>
      </c>
      <c r="D414" s="140">
        <f ca="1">IF(A414&lt;$B$1,VLOOKUP(A414,[1]DI!$A$4:$B$15000,2,FALSE),0)</f>
        <v>5.3999999999999999E-2</v>
      </c>
      <c r="E414" s="141">
        <f t="shared" ca="1" si="149"/>
        <v>1.0002087200000001</v>
      </c>
      <c r="F414" s="141">
        <f ca="1">(TRUNC(PRODUCT($E$12:$E413),16))</f>
        <v>1.06852040467567</v>
      </c>
      <c r="G414" s="141">
        <f t="shared" ca="1" si="150"/>
        <v>1.06629274694954</v>
      </c>
      <c r="H414" s="141">
        <f t="shared" ca="1" si="151"/>
        <v>1.0020891599999999</v>
      </c>
      <c r="I414" s="140">
        <f t="shared" si="141"/>
        <v>0.04</v>
      </c>
      <c r="J414" s="132">
        <f t="shared" si="142"/>
        <v>43752</v>
      </c>
      <c r="K414" s="123">
        <f t="shared" si="143"/>
        <v>10</v>
      </c>
      <c r="L414" s="142">
        <f t="shared" si="144"/>
        <v>10</v>
      </c>
      <c r="M414" s="143">
        <f t="shared" si="134"/>
        <v>1.0015575889999999</v>
      </c>
      <c r="N414" s="143">
        <f t="shared" ca="1" si="135"/>
        <v>1.003650003</v>
      </c>
      <c r="O414" s="142">
        <f t="shared" si="145"/>
        <v>0</v>
      </c>
      <c r="P414" s="141">
        <f t="shared" ca="1" si="136"/>
        <v>32.66387684</v>
      </c>
      <c r="Q414" s="144">
        <f t="shared" si="137"/>
        <v>0</v>
      </c>
      <c r="R414" s="141">
        <f t="shared" si="138"/>
        <v>0</v>
      </c>
      <c r="S414" s="145" t="str">
        <f t="shared" si="146"/>
        <v>A+J=</v>
      </c>
      <c r="T414" s="132">
        <f t="shared" si="147"/>
        <v>43781</v>
      </c>
      <c r="U414" s="3"/>
      <c r="V414" s="3"/>
      <c r="W414" s="55">
        <v>43942</v>
      </c>
      <c r="X414" s="55" t="s">
        <v>72</v>
      </c>
      <c r="Y414" s="2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138">
        <f t="shared" si="139"/>
        <v>43767</v>
      </c>
      <c r="B415" s="139">
        <f t="shared" ca="1" si="148"/>
        <v>8984.9368572599997</v>
      </c>
      <c r="C415" s="124">
        <f t="shared" si="140"/>
        <v>8949</v>
      </c>
      <c r="D415" s="140">
        <f ca="1">IF(A415&lt;$B$1,VLOOKUP(A415,[1]DI!$A$4:$B$15000,2,FALSE),0)</f>
        <v>5.3999999999999999E-2</v>
      </c>
      <c r="E415" s="141">
        <f t="shared" ca="1" si="149"/>
        <v>1.0002087200000001</v>
      </c>
      <c r="F415" s="141">
        <f ca="1">(TRUNC(PRODUCT($E$12:$E414),16))</f>
        <v>1.0687434262545299</v>
      </c>
      <c r="G415" s="141">
        <f t="shared" ca="1" si="150"/>
        <v>1.06629274694954</v>
      </c>
      <c r="H415" s="141">
        <f t="shared" ca="1" si="151"/>
        <v>1.00229832</v>
      </c>
      <c r="I415" s="140">
        <f t="shared" si="141"/>
        <v>0.04</v>
      </c>
      <c r="J415" s="132">
        <f t="shared" si="142"/>
        <v>43752</v>
      </c>
      <c r="K415" s="123">
        <f t="shared" si="143"/>
        <v>11</v>
      </c>
      <c r="L415" s="142">
        <f t="shared" si="144"/>
        <v>11</v>
      </c>
      <c r="M415" s="143">
        <f t="shared" si="134"/>
        <v>1.001713482</v>
      </c>
      <c r="N415" s="143">
        <f t="shared" ca="1" si="135"/>
        <v>1.00401574</v>
      </c>
      <c r="O415" s="142">
        <f t="shared" si="145"/>
        <v>0</v>
      </c>
      <c r="P415" s="141">
        <f t="shared" ca="1" si="136"/>
        <v>35.936857259999996</v>
      </c>
      <c r="Q415" s="144">
        <f t="shared" si="137"/>
        <v>0</v>
      </c>
      <c r="R415" s="141">
        <f t="shared" si="138"/>
        <v>0</v>
      </c>
      <c r="S415" s="145" t="str">
        <f t="shared" si="146"/>
        <v>A+J=</v>
      </c>
      <c r="T415" s="132">
        <f t="shared" si="147"/>
        <v>43781</v>
      </c>
      <c r="U415" s="3"/>
      <c r="V415" s="3"/>
      <c r="W415" s="55">
        <v>43952</v>
      </c>
      <c r="X415" s="55" t="s">
        <v>89</v>
      </c>
      <c r="Y415" s="2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138">
        <f t="shared" si="139"/>
        <v>43768</v>
      </c>
      <c r="B416" s="139">
        <f t="shared" ca="1" si="148"/>
        <v>8988.2109920900002</v>
      </c>
      <c r="C416" s="124">
        <f t="shared" si="140"/>
        <v>8949</v>
      </c>
      <c r="D416" s="140">
        <f ca="1">IF(A416&lt;$B$1,VLOOKUP(A416,[1]DI!$A$4:$B$15000,2,FALSE),0)</f>
        <v>5.3999999999999999E-2</v>
      </c>
      <c r="E416" s="141">
        <f t="shared" ca="1" si="149"/>
        <v>1.0002087200000001</v>
      </c>
      <c r="F416" s="141">
        <f ca="1">(TRUNC(PRODUCT($E$12:$E415),16))</f>
        <v>1.0689664943824599</v>
      </c>
      <c r="G416" s="141">
        <f t="shared" ca="1" si="150"/>
        <v>1.06629274694954</v>
      </c>
      <c r="H416" s="141">
        <f t="shared" ca="1" si="151"/>
        <v>1.00250752</v>
      </c>
      <c r="I416" s="140">
        <f t="shared" si="141"/>
        <v>0.04</v>
      </c>
      <c r="J416" s="132">
        <f t="shared" si="142"/>
        <v>43752</v>
      </c>
      <c r="K416" s="123">
        <f t="shared" si="143"/>
        <v>12</v>
      </c>
      <c r="L416" s="142">
        <f t="shared" si="144"/>
        <v>12</v>
      </c>
      <c r="M416" s="143">
        <f t="shared" si="134"/>
        <v>1.001869398</v>
      </c>
      <c r="N416" s="143">
        <f t="shared" ca="1" si="135"/>
        <v>1.0043816059999999</v>
      </c>
      <c r="O416" s="142">
        <f t="shared" si="145"/>
        <v>0</v>
      </c>
      <c r="P416" s="141">
        <f t="shared" ca="1" si="136"/>
        <v>39.210992089999998</v>
      </c>
      <c r="Q416" s="144">
        <f t="shared" si="137"/>
        <v>0</v>
      </c>
      <c r="R416" s="141">
        <f t="shared" si="138"/>
        <v>0</v>
      </c>
      <c r="S416" s="145" t="str">
        <f t="shared" si="146"/>
        <v>A+J=</v>
      </c>
      <c r="T416" s="132">
        <f t="shared" si="147"/>
        <v>43781</v>
      </c>
      <c r="U416" s="3"/>
      <c r="V416" s="3"/>
      <c r="W416" s="55">
        <v>43993</v>
      </c>
      <c r="X416" s="55" t="s">
        <v>80</v>
      </c>
      <c r="Y416" s="2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138">
        <f t="shared" si="139"/>
        <v>43769</v>
      </c>
      <c r="B417" s="139">
        <f t="shared" ca="1" si="148"/>
        <v>8991.4862813399996</v>
      </c>
      <c r="C417" s="124">
        <f t="shared" si="140"/>
        <v>8949</v>
      </c>
      <c r="D417" s="140">
        <f ca="1">IF(A417&lt;$B$1,VLOOKUP(A417,[1]DI!$A$4:$B$15000,2,FALSE),0)</f>
        <v>4.9000000000000002E-2</v>
      </c>
      <c r="E417" s="141">
        <f t="shared" ca="1" si="149"/>
        <v>1.0001898499999999</v>
      </c>
      <c r="F417" s="141">
        <f ca="1">(TRUNC(PRODUCT($E$12:$E416),16))</f>
        <v>1.0691896090691699</v>
      </c>
      <c r="G417" s="141">
        <f t="shared" ca="1" si="150"/>
        <v>1.06629274694954</v>
      </c>
      <c r="H417" s="141">
        <f t="shared" ca="1" si="151"/>
        <v>1.00271676</v>
      </c>
      <c r="I417" s="140">
        <f t="shared" si="141"/>
        <v>0.04</v>
      </c>
      <c r="J417" s="132">
        <f t="shared" si="142"/>
        <v>43752</v>
      </c>
      <c r="K417" s="123">
        <f t="shared" si="143"/>
        <v>13</v>
      </c>
      <c r="L417" s="142">
        <f t="shared" si="144"/>
        <v>13</v>
      </c>
      <c r="M417" s="143">
        <f t="shared" si="134"/>
        <v>1.002025339</v>
      </c>
      <c r="N417" s="143">
        <f t="shared" ca="1" si="135"/>
        <v>1.004747601</v>
      </c>
      <c r="O417" s="142">
        <f t="shared" si="145"/>
        <v>0</v>
      </c>
      <c r="P417" s="141">
        <f t="shared" ca="1" si="136"/>
        <v>42.486281339999998</v>
      </c>
      <c r="Q417" s="144">
        <f t="shared" si="137"/>
        <v>0</v>
      </c>
      <c r="R417" s="141">
        <f t="shared" si="138"/>
        <v>0</v>
      </c>
      <c r="S417" s="145" t="str">
        <f t="shared" si="146"/>
        <v>A+J=</v>
      </c>
      <c r="T417" s="132">
        <f t="shared" si="147"/>
        <v>43781</v>
      </c>
      <c r="U417" s="3"/>
      <c r="V417" s="3"/>
      <c r="W417" s="55">
        <v>44081</v>
      </c>
      <c r="X417" s="55" t="s">
        <v>90</v>
      </c>
      <c r="Y417" s="2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138">
        <f t="shared" si="139"/>
        <v>43770</v>
      </c>
      <c r="B418" s="139">
        <f t="shared" ca="1" si="148"/>
        <v>8994.5931414700008</v>
      </c>
      <c r="C418" s="124">
        <f t="shared" si="140"/>
        <v>8949</v>
      </c>
      <c r="D418" s="140">
        <f ca="1">IF(A418&lt;$B$1,VLOOKUP(A418,[1]DI!$A$4:$B$15000,2,FALSE),0)</f>
        <v>4.9000000000000002E-2</v>
      </c>
      <c r="E418" s="141">
        <f t="shared" ca="1" si="149"/>
        <v>1.0001898499999999</v>
      </c>
      <c r="F418" s="141">
        <f ca="1">(TRUNC(PRODUCT($E$12:$E417),16))</f>
        <v>1.06939259471645</v>
      </c>
      <c r="G418" s="141">
        <f t="shared" ca="1" si="150"/>
        <v>1.06629274694954</v>
      </c>
      <c r="H418" s="141">
        <f t="shared" ca="1" si="151"/>
        <v>1.0029071300000001</v>
      </c>
      <c r="I418" s="140">
        <f t="shared" si="141"/>
        <v>0.04</v>
      </c>
      <c r="J418" s="132">
        <f t="shared" si="142"/>
        <v>43752</v>
      </c>
      <c r="K418" s="123">
        <f t="shared" si="143"/>
        <v>14</v>
      </c>
      <c r="L418" s="142">
        <f t="shared" si="144"/>
        <v>14</v>
      </c>
      <c r="M418" s="143">
        <f t="shared" si="134"/>
        <v>1.0021813040000001</v>
      </c>
      <c r="N418" s="143">
        <f t="shared" ca="1" si="135"/>
        <v>1.0050947750000001</v>
      </c>
      <c r="O418" s="142">
        <f t="shared" si="145"/>
        <v>0</v>
      </c>
      <c r="P418" s="141">
        <f t="shared" ca="1" si="136"/>
        <v>45.593141469999999</v>
      </c>
      <c r="Q418" s="144">
        <f t="shared" si="137"/>
        <v>0</v>
      </c>
      <c r="R418" s="141">
        <f t="shared" si="138"/>
        <v>0</v>
      </c>
      <c r="S418" s="145" t="str">
        <f t="shared" si="146"/>
        <v>A+J=</v>
      </c>
      <c r="T418" s="132">
        <f t="shared" si="147"/>
        <v>43781</v>
      </c>
      <c r="U418" s="3"/>
      <c r="V418" s="3"/>
      <c r="W418" s="55">
        <v>44116</v>
      </c>
      <c r="X418" s="56" t="s">
        <v>76</v>
      </c>
      <c r="Y418" s="2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138">
        <f t="shared" si="139"/>
        <v>43771</v>
      </c>
      <c r="B419" s="139">
        <f t="shared" ca="1" si="148"/>
        <v>8997.7010217799998</v>
      </c>
      <c r="C419" s="124">
        <f t="shared" si="140"/>
        <v>8949</v>
      </c>
      <c r="D419" s="140">
        <f ca="1">IF(A419&lt;$B$1,VLOOKUP(A419,[1]DI!$A$4:$B$15000,2,FALSE),0)</f>
        <v>0</v>
      </c>
      <c r="E419" s="141">
        <f t="shared" ca="1" si="149"/>
        <v>1</v>
      </c>
      <c r="F419" s="141">
        <f ca="1">(TRUNC(PRODUCT($E$12:$E418),16))</f>
        <v>1.06959561890056</v>
      </c>
      <c r="G419" s="141">
        <f t="shared" ca="1" si="150"/>
        <v>1.06629274694954</v>
      </c>
      <c r="H419" s="141">
        <f t="shared" ca="1" si="151"/>
        <v>1.00309753</v>
      </c>
      <c r="I419" s="140">
        <f t="shared" si="141"/>
        <v>0.04</v>
      </c>
      <c r="J419" s="132">
        <f t="shared" si="142"/>
        <v>43752</v>
      </c>
      <c r="K419" s="123">
        <f t="shared" si="143"/>
        <v>14</v>
      </c>
      <c r="L419" s="142">
        <f t="shared" si="144"/>
        <v>15</v>
      </c>
      <c r="M419" s="143">
        <f t="shared" si="134"/>
        <v>1.0023372930000001</v>
      </c>
      <c r="N419" s="143">
        <f t="shared" ca="1" si="135"/>
        <v>1.0054420630000001</v>
      </c>
      <c r="O419" s="142">
        <f t="shared" si="145"/>
        <v>0</v>
      </c>
      <c r="P419" s="141">
        <f t="shared" ca="1" si="136"/>
        <v>48.701021779999998</v>
      </c>
      <c r="Q419" s="144">
        <f t="shared" si="137"/>
        <v>0</v>
      </c>
      <c r="R419" s="141">
        <f t="shared" si="138"/>
        <v>0</v>
      </c>
      <c r="S419" s="145" t="str">
        <f t="shared" si="146"/>
        <v>A+J=</v>
      </c>
      <c r="T419" s="132">
        <f t="shared" si="147"/>
        <v>43781</v>
      </c>
      <c r="U419" s="3"/>
      <c r="V419" s="3"/>
      <c r="W419" s="55">
        <v>44137</v>
      </c>
      <c r="X419" s="55" t="s">
        <v>82</v>
      </c>
      <c r="Y419" s="2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138">
        <f t="shared" si="139"/>
        <v>43772</v>
      </c>
      <c r="B420" s="139">
        <f t="shared" ca="1" si="148"/>
        <v>8997.7010217799998</v>
      </c>
      <c r="C420" s="124">
        <f t="shared" si="140"/>
        <v>8949</v>
      </c>
      <c r="D420" s="140">
        <f ca="1">IF(A420&lt;$B$1,VLOOKUP(A420,[1]DI!$A$4:$B$15000,2,FALSE),0)</f>
        <v>0</v>
      </c>
      <c r="E420" s="141">
        <f t="shared" ca="1" si="149"/>
        <v>1</v>
      </c>
      <c r="F420" s="141">
        <f ca="1">(TRUNC(PRODUCT($E$12:$E419),16))</f>
        <v>1.06959561890056</v>
      </c>
      <c r="G420" s="141">
        <f t="shared" ca="1" si="150"/>
        <v>1.06629274694954</v>
      </c>
      <c r="H420" s="141">
        <f t="shared" ca="1" si="151"/>
        <v>1.00309753</v>
      </c>
      <c r="I420" s="140">
        <f t="shared" si="141"/>
        <v>0.04</v>
      </c>
      <c r="J420" s="132">
        <f t="shared" si="142"/>
        <v>43752</v>
      </c>
      <c r="K420" s="123">
        <f t="shared" si="143"/>
        <v>14</v>
      </c>
      <c r="L420" s="142">
        <f t="shared" si="144"/>
        <v>15</v>
      </c>
      <c r="M420" s="143">
        <f t="shared" si="134"/>
        <v>1.0023372930000001</v>
      </c>
      <c r="N420" s="143">
        <f t="shared" ca="1" si="135"/>
        <v>1.0054420630000001</v>
      </c>
      <c r="O420" s="142">
        <f t="shared" si="145"/>
        <v>0</v>
      </c>
      <c r="P420" s="141">
        <f t="shared" ca="1" si="136"/>
        <v>48.701021779999998</v>
      </c>
      <c r="Q420" s="144">
        <f t="shared" si="137"/>
        <v>0</v>
      </c>
      <c r="R420" s="141">
        <f t="shared" si="138"/>
        <v>0</v>
      </c>
      <c r="S420" s="145" t="str">
        <f t="shared" si="146"/>
        <v>A+J=</v>
      </c>
      <c r="T420" s="132">
        <f t="shared" si="147"/>
        <v>43781</v>
      </c>
      <c r="U420" s="3"/>
      <c r="V420" s="3"/>
      <c r="W420" s="55">
        <v>44190</v>
      </c>
      <c r="X420" s="55" t="s">
        <v>84</v>
      </c>
      <c r="Y420" s="2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138">
        <f t="shared" si="139"/>
        <v>43773</v>
      </c>
      <c r="B421" s="139">
        <f t="shared" ca="1" si="148"/>
        <v>8997.7010217799998</v>
      </c>
      <c r="C421" s="124">
        <f t="shared" si="140"/>
        <v>8949</v>
      </c>
      <c r="D421" s="140">
        <f ca="1">IF(A421&lt;$B$1,VLOOKUP(A421,[1]DI!$A$4:$B$15000,2,FALSE),0)</f>
        <v>4.9000000000000002E-2</v>
      </c>
      <c r="E421" s="141">
        <f t="shared" ca="1" si="149"/>
        <v>1.0001898499999999</v>
      </c>
      <c r="F421" s="141">
        <f ca="1">(TRUNC(PRODUCT($E$12:$E420),16))</f>
        <v>1.06959561890056</v>
      </c>
      <c r="G421" s="141">
        <f t="shared" ca="1" si="150"/>
        <v>1.06629274694954</v>
      </c>
      <c r="H421" s="141">
        <f t="shared" ca="1" si="151"/>
        <v>1.00309753</v>
      </c>
      <c r="I421" s="140">
        <f t="shared" si="141"/>
        <v>0.04</v>
      </c>
      <c r="J421" s="132">
        <f t="shared" si="142"/>
        <v>43752</v>
      </c>
      <c r="K421" s="123">
        <f t="shared" si="143"/>
        <v>15</v>
      </c>
      <c r="L421" s="142">
        <f t="shared" si="144"/>
        <v>15</v>
      </c>
      <c r="M421" s="143">
        <f t="shared" si="134"/>
        <v>1.0023372930000001</v>
      </c>
      <c r="N421" s="143">
        <f t="shared" ca="1" si="135"/>
        <v>1.0054420630000001</v>
      </c>
      <c r="O421" s="142">
        <f t="shared" si="145"/>
        <v>0</v>
      </c>
      <c r="P421" s="141">
        <f t="shared" ca="1" si="136"/>
        <v>48.701021779999998</v>
      </c>
      <c r="Q421" s="144">
        <f t="shared" si="137"/>
        <v>0</v>
      </c>
      <c r="R421" s="141">
        <f t="shared" si="138"/>
        <v>0</v>
      </c>
      <c r="S421" s="145" t="str">
        <f t="shared" si="146"/>
        <v>A+J=</v>
      </c>
      <c r="T421" s="132">
        <f t="shared" si="147"/>
        <v>43781</v>
      </c>
      <c r="U421" s="3"/>
      <c r="V421" s="3"/>
      <c r="W421" s="55">
        <v>44197</v>
      </c>
      <c r="X421" s="55" t="s">
        <v>86</v>
      </c>
      <c r="Y421" s="2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138">
        <f t="shared" si="139"/>
        <v>43774</v>
      </c>
      <c r="B422" s="139">
        <f t="shared" ca="1" si="148"/>
        <v>9000.8100117699996</v>
      </c>
      <c r="C422" s="124">
        <f t="shared" si="140"/>
        <v>8949</v>
      </c>
      <c r="D422" s="140">
        <f ca="1">IF(A422&lt;$B$1,VLOOKUP(A422,[1]DI!$A$4:$B$15000,2,FALSE),0)</f>
        <v>4.9000000000000002E-2</v>
      </c>
      <c r="E422" s="141">
        <f t="shared" ca="1" si="149"/>
        <v>1.0001898499999999</v>
      </c>
      <c r="F422" s="141">
        <f ca="1">(TRUNC(PRODUCT($E$12:$E421),16))</f>
        <v>1.0697986816288001</v>
      </c>
      <c r="G422" s="141">
        <f t="shared" ca="1" si="150"/>
        <v>1.06629274694954</v>
      </c>
      <c r="H422" s="141">
        <f t="shared" ca="1" si="151"/>
        <v>1.0032879699999999</v>
      </c>
      <c r="I422" s="140">
        <f t="shared" si="141"/>
        <v>0.04</v>
      </c>
      <c r="J422" s="132">
        <f t="shared" si="142"/>
        <v>43752</v>
      </c>
      <c r="K422" s="123">
        <f t="shared" si="143"/>
        <v>16</v>
      </c>
      <c r="L422" s="142">
        <f t="shared" si="144"/>
        <v>16</v>
      </c>
      <c r="M422" s="143">
        <f t="shared" si="134"/>
        <v>1.0024933069999999</v>
      </c>
      <c r="N422" s="143">
        <f t="shared" ca="1" si="135"/>
        <v>1.005789475</v>
      </c>
      <c r="O422" s="142">
        <f t="shared" si="145"/>
        <v>0</v>
      </c>
      <c r="P422" s="141">
        <f t="shared" ca="1" si="136"/>
        <v>51.810011770000003</v>
      </c>
      <c r="Q422" s="144">
        <f t="shared" si="137"/>
        <v>0</v>
      </c>
      <c r="R422" s="141">
        <f t="shared" si="138"/>
        <v>0</v>
      </c>
      <c r="S422" s="145" t="str">
        <f t="shared" si="146"/>
        <v>A+J=</v>
      </c>
      <c r="T422" s="132">
        <f t="shared" si="147"/>
        <v>43781</v>
      </c>
      <c r="U422" s="3"/>
      <c r="V422" s="3"/>
      <c r="W422" s="55">
        <v>44242</v>
      </c>
      <c r="X422" s="55" t="s">
        <v>70</v>
      </c>
      <c r="Y422" s="2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138">
        <f t="shared" si="139"/>
        <v>43775</v>
      </c>
      <c r="B423" s="139">
        <f t="shared" ca="1" si="148"/>
        <v>9003.9200219400009</v>
      </c>
      <c r="C423" s="124">
        <f t="shared" si="140"/>
        <v>8949</v>
      </c>
      <c r="D423" s="140">
        <f ca="1">IF(A423&lt;$B$1,VLOOKUP(A423,[1]DI!$A$4:$B$15000,2,FALSE),0)</f>
        <v>4.9000000000000002E-2</v>
      </c>
      <c r="E423" s="141">
        <f t="shared" ca="1" si="149"/>
        <v>1.0001898499999999</v>
      </c>
      <c r="F423" s="141">
        <f ca="1">(TRUNC(PRODUCT($E$12:$E422),16))</f>
        <v>1.07000178290851</v>
      </c>
      <c r="G423" s="141">
        <f t="shared" ca="1" si="150"/>
        <v>1.06629274694954</v>
      </c>
      <c r="H423" s="141">
        <f t="shared" ca="1" si="151"/>
        <v>1.0034784400000001</v>
      </c>
      <c r="I423" s="140">
        <f t="shared" si="141"/>
        <v>0.04</v>
      </c>
      <c r="J423" s="132">
        <f t="shared" si="142"/>
        <v>43752</v>
      </c>
      <c r="K423" s="123">
        <f t="shared" si="143"/>
        <v>17</v>
      </c>
      <c r="L423" s="142">
        <f t="shared" si="144"/>
        <v>17</v>
      </c>
      <c r="M423" s="143">
        <f t="shared" si="134"/>
        <v>1.002649345</v>
      </c>
      <c r="N423" s="143">
        <f t="shared" ca="1" si="135"/>
        <v>1.0061370009999999</v>
      </c>
      <c r="O423" s="142">
        <f t="shared" si="145"/>
        <v>0</v>
      </c>
      <c r="P423" s="141">
        <f t="shared" ca="1" si="136"/>
        <v>54.920021939999998</v>
      </c>
      <c r="Q423" s="144">
        <f t="shared" si="137"/>
        <v>0</v>
      </c>
      <c r="R423" s="141">
        <f t="shared" si="138"/>
        <v>0</v>
      </c>
      <c r="S423" s="145" t="str">
        <f t="shared" si="146"/>
        <v>A+J=</v>
      </c>
      <c r="T423" s="132">
        <f t="shared" si="147"/>
        <v>43781</v>
      </c>
      <c r="U423" s="3"/>
      <c r="V423" s="3"/>
      <c r="W423" s="55">
        <v>44243</v>
      </c>
      <c r="X423" s="55" t="s">
        <v>70</v>
      </c>
      <c r="Y423" s="2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138">
        <f t="shared" si="139"/>
        <v>43776</v>
      </c>
      <c r="B424" s="139">
        <f t="shared" ca="1" si="148"/>
        <v>9007.0311328400003</v>
      </c>
      <c r="C424" s="124">
        <f t="shared" si="140"/>
        <v>8949</v>
      </c>
      <c r="D424" s="140">
        <f ca="1">IF(A424&lt;$B$1,VLOOKUP(A424,[1]DI!$A$4:$B$15000,2,FALSE),0)</f>
        <v>4.9000000000000002E-2</v>
      </c>
      <c r="E424" s="141">
        <f t="shared" ca="1" si="149"/>
        <v>1.0001898499999999</v>
      </c>
      <c r="F424" s="141">
        <f ca="1">(TRUNC(PRODUCT($E$12:$E423),16))</f>
        <v>1.0702049227470001</v>
      </c>
      <c r="G424" s="141">
        <f t="shared" ca="1" si="150"/>
        <v>1.06629274694954</v>
      </c>
      <c r="H424" s="141">
        <f t="shared" ca="1" si="151"/>
        <v>1.00366895</v>
      </c>
      <c r="I424" s="140">
        <f t="shared" si="141"/>
        <v>0.04</v>
      </c>
      <c r="J424" s="132">
        <f t="shared" si="142"/>
        <v>43752</v>
      </c>
      <c r="K424" s="123">
        <f t="shared" si="143"/>
        <v>18</v>
      </c>
      <c r="L424" s="142">
        <f t="shared" si="144"/>
        <v>18</v>
      </c>
      <c r="M424" s="143">
        <f t="shared" si="134"/>
        <v>1.0028054070000001</v>
      </c>
      <c r="N424" s="143">
        <f t="shared" ca="1" si="135"/>
        <v>1.00648465</v>
      </c>
      <c r="O424" s="142">
        <f t="shared" si="145"/>
        <v>0</v>
      </c>
      <c r="P424" s="141">
        <f t="shared" ca="1" si="136"/>
        <v>58.031132839999998</v>
      </c>
      <c r="Q424" s="144">
        <f t="shared" si="137"/>
        <v>0</v>
      </c>
      <c r="R424" s="141">
        <f t="shared" si="138"/>
        <v>0</v>
      </c>
      <c r="S424" s="145" t="str">
        <f t="shared" si="146"/>
        <v>A+J=</v>
      </c>
      <c r="T424" s="132">
        <f t="shared" si="147"/>
        <v>43781</v>
      </c>
      <c r="U424" s="3"/>
      <c r="V424" s="3"/>
      <c r="W424" s="55">
        <v>44288</v>
      </c>
      <c r="X424" s="55" t="s">
        <v>87</v>
      </c>
      <c r="Y424" s="2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138">
        <f t="shared" si="139"/>
        <v>43777</v>
      </c>
      <c r="B425" s="139">
        <f t="shared" ca="1" si="148"/>
        <v>9010.1433623699995</v>
      </c>
      <c r="C425" s="124">
        <f t="shared" si="140"/>
        <v>8949</v>
      </c>
      <c r="D425" s="140">
        <f ca="1">IF(A425&lt;$B$1,VLOOKUP(A425,[1]DI!$A$4:$B$15000,2,FALSE),0)</f>
        <v>4.9000000000000002E-2</v>
      </c>
      <c r="E425" s="141">
        <f t="shared" ca="1" si="149"/>
        <v>1.0001898499999999</v>
      </c>
      <c r="F425" s="141">
        <f ca="1">(TRUNC(PRODUCT($E$12:$E424),16))</f>
        <v>1.07040810115158</v>
      </c>
      <c r="G425" s="141">
        <f t="shared" ca="1" si="150"/>
        <v>1.06629274694954</v>
      </c>
      <c r="H425" s="141">
        <f t="shared" ca="1" si="151"/>
        <v>1.0038594999999999</v>
      </c>
      <c r="I425" s="140">
        <f t="shared" si="141"/>
        <v>0.04</v>
      </c>
      <c r="J425" s="132">
        <f t="shared" si="142"/>
        <v>43752</v>
      </c>
      <c r="K425" s="123">
        <f t="shared" si="143"/>
        <v>19</v>
      </c>
      <c r="L425" s="142">
        <f t="shared" si="144"/>
        <v>19</v>
      </c>
      <c r="M425" s="143">
        <f t="shared" si="134"/>
        <v>1.002961494</v>
      </c>
      <c r="N425" s="143">
        <f t="shared" ca="1" si="135"/>
        <v>1.0068324239999999</v>
      </c>
      <c r="O425" s="142">
        <f t="shared" si="145"/>
        <v>0</v>
      </c>
      <c r="P425" s="141">
        <f t="shared" ca="1" si="136"/>
        <v>61.143362369999998</v>
      </c>
      <c r="Q425" s="144">
        <f t="shared" si="137"/>
        <v>0</v>
      </c>
      <c r="R425" s="141">
        <f t="shared" si="138"/>
        <v>0</v>
      </c>
      <c r="S425" s="145" t="str">
        <f t="shared" si="146"/>
        <v>A+J=</v>
      </c>
      <c r="T425" s="132">
        <f t="shared" si="147"/>
        <v>43781</v>
      </c>
      <c r="U425" s="3"/>
      <c r="V425" s="3"/>
      <c r="W425" s="55">
        <v>44307</v>
      </c>
      <c r="X425" s="55" t="s">
        <v>72</v>
      </c>
      <c r="Y425" s="2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138">
        <f t="shared" si="139"/>
        <v>43778</v>
      </c>
      <c r="B426" s="139">
        <f t="shared" ca="1" si="148"/>
        <v>9013.2566120800002</v>
      </c>
      <c r="C426" s="124">
        <f t="shared" si="140"/>
        <v>8949</v>
      </c>
      <c r="D426" s="140">
        <f ca="1">IF(A426&lt;$B$1,VLOOKUP(A426,[1]DI!$A$4:$B$15000,2,FALSE),0)</f>
        <v>0</v>
      </c>
      <c r="E426" s="141">
        <f t="shared" ca="1" si="149"/>
        <v>1</v>
      </c>
      <c r="F426" s="141">
        <f ca="1">(TRUNC(PRODUCT($E$12:$E425),16))</f>
        <v>1.07061131812958</v>
      </c>
      <c r="G426" s="141">
        <f t="shared" ca="1" si="150"/>
        <v>1.06629274694954</v>
      </c>
      <c r="H426" s="141">
        <f t="shared" ca="1" si="151"/>
        <v>1.0040500800000001</v>
      </c>
      <c r="I426" s="140">
        <f t="shared" si="141"/>
        <v>0.04</v>
      </c>
      <c r="J426" s="132">
        <f t="shared" si="142"/>
        <v>43752</v>
      </c>
      <c r="K426" s="123">
        <f t="shared" si="143"/>
        <v>19</v>
      </c>
      <c r="L426" s="142">
        <f t="shared" si="144"/>
        <v>20</v>
      </c>
      <c r="M426" s="143">
        <f t="shared" si="134"/>
        <v>1.0031176049999999</v>
      </c>
      <c r="N426" s="143">
        <f t="shared" ca="1" si="135"/>
        <v>1.007180312</v>
      </c>
      <c r="O426" s="142">
        <f t="shared" si="145"/>
        <v>0</v>
      </c>
      <c r="P426" s="141">
        <f t="shared" ca="1" si="136"/>
        <v>64.256612079999996</v>
      </c>
      <c r="Q426" s="144">
        <f t="shared" si="137"/>
        <v>0</v>
      </c>
      <c r="R426" s="141">
        <f t="shared" si="138"/>
        <v>0</v>
      </c>
      <c r="S426" s="145" t="str">
        <f t="shared" si="146"/>
        <v>A+J=</v>
      </c>
      <c r="T426" s="132">
        <f t="shared" si="147"/>
        <v>43781</v>
      </c>
      <c r="U426" s="3"/>
      <c r="V426" s="3"/>
      <c r="W426" s="55">
        <v>44350</v>
      </c>
      <c r="X426" s="55" t="s">
        <v>88</v>
      </c>
      <c r="Y426" s="2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138">
        <f t="shared" si="139"/>
        <v>43779</v>
      </c>
      <c r="B427" s="139">
        <f t="shared" ca="1" si="148"/>
        <v>9013.2566120800002</v>
      </c>
      <c r="C427" s="124">
        <f t="shared" si="140"/>
        <v>8949</v>
      </c>
      <c r="D427" s="140">
        <f ca="1">IF(A427&lt;$B$1,VLOOKUP(A427,[1]DI!$A$4:$B$15000,2,FALSE),0)</f>
        <v>0</v>
      </c>
      <c r="E427" s="141">
        <f t="shared" ca="1" si="149"/>
        <v>1</v>
      </c>
      <c r="F427" s="141">
        <f ca="1">(TRUNC(PRODUCT($E$12:$E426),16))</f>
        <v>1.07061131812958</v>
      </c>
      <c r="G427" s="141">
        <f t="shared" ca="1" si="150"/>
        <v>1.06629274694954</v>
      </c>
      <c r="H427" s="141">
        <f t="shared" ca="1" si="151"/>
        <v>1.0040500800000001</v>
      </c>
      <c r="I427" s="140">
        <f t="shared" si="141"/>
        <v>0.04</v>
      </c>
      <c r="J427" s="132">
        <f t="shared" si="142"/>
        <v>43752</v>
      </c>
      <c r="K427" s="123">
        <f t="shared" si="143"/>
        <v>19</v>
      </c>
      <c r="L427" s="142">
        <f t="shared" si="144"/>
        <v>20</v>
      </c>
      <c r="M427" s="143">
        <f t="shared" si="134"/>
        <v>1.0031176049999999</v>
      </c>
      <c r="N427" s="143">
        <f t="shared" ca="1" si="135"/>
        <v>1.007180312</v>
      </c>
      <c r="O427" s="142">
        <f t="shared" si="145"/>
        <v>0</v>
      </c>
      <c r="P427" s="141">
        <f t="shared" ca="1" si="136"/>
        <v>64.256612079999996</v>
      </c>
      <c r="Q427" s="144">
        <f t="shared" si="137"/>
        <v>0</v>
      </c>
      <c r="R427" s="141">
        <f t="shared" si="138"/>
        <v>0</v>
      </c>
      <c r="S427" s="145" t="str">
        <f t="shared" si="146"/>
        <v>A+J=</v>
      </c>
      <c r="T427" s="132">
        <f t="shared" si="147"/>
        <v>43781</v>
      </c>
      <c r="U427" s="3"/>
      <c r="V427" s="3"/>
      <c r="W427" s="55">
        <v>44446</v>
      </c>
      <c r="X427" s="55" t="s">
        <v>90</v>
      </c>
      <c r="Y427" s="2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138">
        <f t="shared" si="139"/>
        <v>43780</v>
      </c>
      <c r="B428" s="139">
        <f t="shared" ca="1" si="148"/>
        <v>9013.2566120800002</v>
      </c>
      <c r="C428" s="124">
        <f t="shared" si="140"/>
        <v>8949</v>
      </c>
      <c r="D428" s="140">
        <f ca="1">IF(A428&lt;$B$1,VLOOKUP(A428,[1]DI!$A$4:$B$15000,2,FALSE),0)</f>
        <v>4.9000000000000002E-2</v>
      </c>
      <c r="E428" s="141">
        <f t="shared" ca="1" si="149"/>
        <v>1.0001898499999999</v>
      </c>
      <c r="F428" s="141">
        <f ca="1">(TRUNC(PRODUCT($E$12:$E427),16))</f>
        <v>1.07061131812958</v>
      </c>
      <c r="G428" s="141">
        <f t="shared" ca="1" si="150"/>
        <v>1.06629274694954</v>
      </c>
      <c r="H428" s="141">
        <f t="shared" ca="1" si="151"/>
        <v>1.0040500800000001</v>
      </c>
      <c r="I428" s="140">
        <f t="shared" si="141"/>
        <v>0.04</v>
      </c>
      <c r="J428" s="132">
        <f t="shared" si="142"/>
        <v>43752</v>
      </c>
      <c r="K428" s="123">
        <f t="shared" si="143"/>
        <v>20</v>
      </c>
      <c r="L428" s="142">
        <f t="shared" si="144"/>
        <v>20</v>
      </c>
      <c r="M428" s="143">
        <f t="shared" si="134"/>
        <v>1.0031176049999999</v>
      </c>
      <c r="N428" s="143">
        <f t="shared" ca="1" si="135"/>
        <v>1.007180312</v>
      </c>
      <c r="O428" s="142">
        <f t="shared" si="145"/>
        <v>0</v>
      </c>
      <c r="P428" s="141">
        <f t="shared" ca="1" si="136"/>
        <v>64.256612079999996</v>
      </c>
      <c r="Q428" s="144">
        <f t="shared" si="137"/>
        <v>0</v>
      </c>
      <c r="R428" s="141">
        <f t="shared" si="138"/>
        <v>0</v>
      </c>
      <c r="S428" s="145" t="str">
        <f t="shared" si="146"/>
        <v>A+J=</v>
      </c>
      <c r="T428" s="132">
        <f t="shared" si="147"/>
        <v>43781</v>
      </c>
      <c r="U428" s="3"/>
      <c r="V428" s="3"/>
      <c r="W428" s="55">
        <v>44481</v>
      </c>
      <c r="X428" s="56" t="s">
        <v>76</v>
      </c>
      <c r="Y428" s="2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138">
        <f t="shared" si="139"/>
        <v>43781</v>
      </c>
      <c r="B429" s="139">
        <f t="shared" ca="1" si="148"/>
        <v>9016.3709625200008</v>
      </c>
      <c r="C429" s="124">
        <f t="shared" si="140"/>
        <v>8949</v>
      </c>
      <c r="D429" s="140">
        <f ca="1">IF(A429&lt;$B$1,VLOOKUP(A429,[1]DI!$A$4:$B$15000,2,FALSE),0)</f>
        <v>4.9000000000000002E-2</v>
      </c>
      <c r="E429" s="141">
        <f t="shared" ca="1" si="149"/>
        <v>1.0001898499999999</v>
      </c>
      <c r="F429" s="141">
        <f ca="1">(TRUNC(PRODUCT($E$12:$E428),16))</f>
        <v>1.0708145736883301</v>
      </c>
      <c r="G429" s="141">
        <f t="shared" ca="1" si="150"/>
        <v>1.06629274694954</v>
      </c>
      <c r="H429" s="141">
        <f t="shared" ca="1" si="151"/>
        <v>1.0042407</v>
      </c>
      <c r="I429" s="140">
        <f t="shared" si="141"/>
        <v>0.04</v>
      </c>
      <c r="J429" s="132">
        <f t="shared" si="142"/>
        <v>43752</v>
      </c>
      <c r="K429" s="123">
        <f t="shared" si="143"/>
        <v>21</v>
      </c>
      <c r="L429" s="142">
        <f t="shared" si="144"/>
        <v>21</v>
      </c>
      <c r="M429" s="143">
        <f t="shared" si="134"/>
        <v>1.00327374</v>
      </c>
      <c r="N429" s="143">
        <f t="shared" ca="1" si="135"/>
        <v>1.0075283230000001</v>
      </c>
      <c r="O429" s="142">
        <f t="shared" si="145"/>
        <v>16</v>
      </c>
      <c r="P429" s="141">
        <f t="shared" ca="1" si="136"/>
        <v>67.370962520000006</v>
      </c>
      <c r="Q429" s="144">
        <f t="shared" si="137"/>
        <v>1.67E-2</v>
      </c>
      <c r="R429" s="141">
        <f t="shared" si="138"/>
        <v>167</v>
      </c>
      <c r="S429" s="145" t="str">
        <f t="shared" si="146"/>
        <v>A+J=</v>
      </c>
      <c r="T429" s="132">
        <f t="shared" si="147"/>
        <v>43781</v>
      </c>
      <c r="U429" s="3"/>
      <c r="V429" s="3"/>
      <c r="W429" s="55">
        <v>44502</v>
      </c>
      <c r="X429" s="55" t="s">
        <v>82</v>
      </c>
      <c r="Y429" s="2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138">
        <f t="shared" si="139"/>
        <v>43782</v>
      </c>
      <c r="B430" s="139">
        <f t="shared" ca="1" si="148"/>
        <v>8785.0344444500006</v>
      </c>
      <c r="C430" s="124">
        <f t="shared" si="140"/>
        <v>8782</v>
      </c>
      <c r="D430" s="140">
        <f ca="1">IF(A430&lt;$B$1,VLOOKUP(A430,[1]DI!$A$4:$B$15000,2,FALSE),0)</f>
        <v>4.9000000000000002E-2</v>
      </c>
      <c r="E430" s="141">
        <f t="shared" ca="1" si="149"/>
        <v>1.0001898499999999</v>
      </c>
      <c r="F430" s="141">
        <f ca="1">(TRUNC(PRODUCT($E$12:$E429),16))</f>
        <v>1.0710178678351501</v>
      </c>
      <c r="G430" s="141">
        <f t="shared" ca="1" si="150"/>
        <v>1.0708145736883301</v>
      </c>
      <c r="H430" s="141">
        <f t="shared" ca="1" si="151"/>
        <v>1.0001898499999999</v>
      </c>
      <c r="I430" s="140">
        <f t="shared" si="141"/>
        <v>0.04</v>
      </c>
      <c r="J430" s="132">
        <f t="shared" si="142"/>
        <v>43781</v>
      </c>
      <c r="K430" s="123">
        <f t="shared" si="143"/>
        <v>1</v>
      </c>
      <c r="L430" s="142">
        <f t="shared" si="144"/>
        <v>1</v>
      </c>
      <c r="M430" s="143">
        <f t="shared" si="134"/>
        <v>1.00015565</v>
      </c>
      <c r="N430" s="143">
        <f t="shared" ca="1" si="135"/>
        <v>1.0003455299999999</v>
      </c>
      <c r="O430" s="142">
        <f t="shared" si="145"/>
        <v>0</v>
      </c>
      <c r="P430" s="141">
        <f t="shared" ca="1" si="136"/>
        <v>3.0344444500000001</v>
      </c>
      <c r="Q430" s="144">
        <f t="shared" si="137"/>
        <v>0</v>
      </c>
      <c r="R430" s="141">
        <f t="shared" si="138"/>
        <v>0</v>
      </c>
      <c r="S430" s="145" t="str">
        <f t="shared" si="146"/>
        <v>A+J=</v>
      </c>
      <c r="T430" s="132">
        <f t="shared" si="147"/>
        <v>43811</v>
      </c>
      <c r="U430" s="3"/>
      <c r="V430" s="3"/>
      <c r="W430" s="55">
        <v>44515</v>
      </c>
      <c r="X430" s="55" t="s">
        <v>91</v>
      </c>
      <c r="Y430" s="2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138">
        <f t="shared" si="139"/>
        <v>43783</v>
      </c>
      <c r="B431" s="139">
        <f t="shared" ca="1" si="148"/>
        <v>8788.0699603199992</v>
      </c>
      <c r="C431" s="124">
        <f t="shared" si="140"/>
        <v>8782</v>
      </c>
      <c r="D431" s="140">
        <f ca="1">IF(A431&lt;$B$1,VLOOKUP(A431,[1]DI!$A$4:$B$15000,2,FALSE),0)</f>
        <v>4.9000000000000002E-2</v>
      </c>
      <c r="E431" s="141">
        <f t="shared" ca="1" si="149"/>
        <v>1.0001898499999999</v>
      </c>
      <c r="F431" s="141">
        <f ca="1">(TRUNC(PRODUCT($E$12:$E430),16))</f>
        <v>1.07122120057735</v>
      </c>
      <c r="G431" s="141">
        <f t="shared" ca="1" si="150"/>
        <v>1.0708145736883301</v>
      </c>
      <c r="H431" s="141">
        <f t="shared" ca="1" si="151"/>
        <v>1.0003797400000001</v>
      </c>
      <c r="I431" s="140">
        <f t="shared" si="141"/>
        <v>0.04</v>
      </c>
      <c r="J431" s="132">
        <f t="shared" si="142"/>
        <v>43781</v>
      </c>
      <c r="K431" s="123">
        <f t="shared" si="143"/>
        <v>2</v>
      </c>
      <c r="L431" s="142">
        <f t="shared" si="144"/>
        <v>2</v>
      </c>
      <c r="M431" s="143">
        <f t="shared" si="134"/>
        <v>1.0003113239999999</v>
      </c>
      <c r="N431" s="143">
        <f t="shared" ca="1" si="135"/>
        <v>1.000691182</v>
      </c>
      <c r="O431" s="142">
        <f t="shared" si="145"/>
        <v>0</v>
      </c>
      <c r="P431" s="141">
        <f t="shared" ca="1" si="136"/>
        <v>6.0699603199999999</v>
      </c>
      <c r="Q431" s="144">
        <f t="shared" si="137"/>
        <v>0</v>
      </c>
      <c r="R431" s="141">
        <f t="shared" si="138"/>
        <v>0</v>
      </c>
      <c r="S431" s="145" t="str">
        <f t="shared" si="146"/>
        <v>A+J=</v>
      </c>
      <c r="T431" s="132">
        <f t="shared" si="147"/>
        <v>43811</v>
      </c>
      <c r="U431" s="3"/>
      <c r="V431" s="3"/>
      <c r="W431" s="55">
        <v>44620</v>
      </c>
      <c r="X431" s="55" t="s">
        <v>70</v>
      </c>
      <c r="Y431" s="2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138">
        <f t="shared" si="139"/>
        <v>43784</v>
      </c>
      <c r="B432" s="139">
        <f t="shared" ca="1" si="148"/>
        <v>8791.1064773300004</v>
      </c>
      <c r="C432" s="124">
        <f t="shared" si="140"/>
        <v>8782</v>
      </c>
      <c r="D432" s="140">
        <f ca="1">IF(A432&lt;$B$1,VLOOKUP(A432,[1]DI!$A$4:$B$15000,2,FALSE),0)</f>
        <v>0</v>
      </c>
      <c r="E432" s="141">
        <f t="shared" ca="1" si="149"/>
        <v>1</v>
      </c>
      <c r="F432" s="141">
        <f ca="1">(TRUNC(PRODUCT($E$12:$E431),16))</f>
        <v>1.0714245719222799</v>
      </c>
      <c r="G432" s="141">
        <f t="shared" ca="1" si="150"/>
        <v>1.0708145736883301</v>
      </c>
      <c r="H432" s="141">
        <f t="shared" ca="1" si="151"/>
        <v>1.00056966</v>
      </c>
      <c r="I432" s="140">
        <f t="shared" si="141"/>
        <v>0.04</v>
      </c>
      <c r="J432" s="132">
        <f t="shared" si="142"/>
        <v>43781</v>
      </c>
      <c r="K432" s="123">
        <f t="shared" si="143"/>
        <v>2</v>
      </c>
      <c r="L432" s="142">
        <f t="shared" si="144"/>
        <v>3</v>
      </c>
      <c r="M432" s="143">
        <f t="shared" si="134"/>
        <v>1.000467022</v>
      </c>
      <c r="N432" s="143">
        <f t="shared" ca="1" si="135"/>
        <v>1.0010369480000001</v>
      </c>
      <c r="O432" s="142">
        <f t="shared" si="145"/>
        <v>0</v>
      </c>
      <c r="P432" s="141">
        <f t="shared" ca="1" si="136"/>
        <v>9.1064773300000006</v>
      </c>
      <c r="Q432" s="144">
        <f t="shared" si="137"/>
        <v>0</v>
      </c>
      <c r="R432" s="141">
        <f t="shared" si="138"/>
        <v>0</v>
      </c>
      <c r="S432" s="145" t="str">
        <f t="shared" si="146"/>
        <v>A+J=</v>
      </c>
      <c r="T432" s="132">
        <f t="shared" si="147"/>
        <v>43811</v>
      </c>
      <c r="U432" s="3"/>
      <c r="V432" s="3"/>
      <c r="W432" s="55">
        <v>44621</v>
      </c>
      <c r="X432" s="55" t="s">
        <v>70</v>
      </c>
      <c r="Y432" s="2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138">
        <f t="shared" si="139"/>
        <v>43785</v>
      </c>
      <c r="B433" s="139">
        <f t="shared" ca="1" si="148"/>
        <v>8791.1064773300004</v>
      </c>
      <c r="C433" s="124">
        <f t="shared" si="140"/>
        <v>8782</v>
      </c>
      <c r="D433" s="140">
        <f ca="1">IF(A433&lt;$B$1,VLOOKUP(A433,[1]DI!$A$4:$B$15000,2,FALSE),0)</f>
        <v>0</v>
      </c>
      <c r="E433" s="141">
        <f t="shared" ca="1" si="149"/>
        <v>1</v>
      </c>
      <c r="F433" s="141">
        <f ca="1">(TRUNC(PRODUCT($E$12:$E432),16))</f>
        <v>1.0714245719222799</v>
      </c>
      <c r="G433" s="141">
        <f t="shared" ca="1" si="150"/>
        <v>1.0708145736883301</v>
      </c>
      <c r="H433" s="141">
        <f t="shared" ca="1" si="151"/>
        <v>1.00056966</v>
      </c>
      <c r="I433" s="140">
        <f t="shared" si="141"/>
        <v>0.04</v>
      </c>
      <c r="J433" s="132">
        <f t="shared" si="142"/>
        <v>43781</v>
      </c>
      <c r="K433" s="123">
        <f t="shared" si="143"/>
        <v>2</v>
      </c>
      <c r="L433" s="142">
        <f t="shared" si="144"/>
        <v>3</v>
      </c>
      <c r="M433" s="143">
        <f t="shared" si="134"/>
        <v>1.000467022</v>
      </c>
      <c r="N433" s="143">
        <f t="shared" ca="1" si="135"/>
        <v>1.0010369480000001</v>
      </c>
      <c r="O433" s="142">
        <f t="shared" si="145"/>
        <v>0</v>
      </c>
      <c r="P433" s="141">
        <f t="shared" ca="1" si="136"/>
        <v>9.1064773300000006</v>
      </c>
      <c r="Q433" s="144">
        <f t="shared" si="137"/>
        <v>0</v>
      </c>
      <c r="R433" s="141">
        <f t="shared" si="138"/>
        <v>0</v>
      </c>
      <c r="S433" s="145" t="str">
        <f t="shared" si="146"/>
        <v>A+J=</v>
      </c>
      <c r="T433" s="132">
        <f t="shared" si="147"/>
        <v>43811</v>
      </c>
      <c r="U433" s="3"/>
      <c r="V433" s="3"/>
      <c r="W433" s="55">
        <v>44666</v>
      </c>
      <c r="X433" s="55" t="s">
        <v>87</v>
      </c>
      <c r="Y433" s="2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138">
        <f t="shared" si="139"/>
        <v>43786</v>
      </c>
      <c r="B434" s="139">
        <f t="shared" ca="1" si="148"/>
        <v>8791.1064773300004</v>
      </c>
      <c r="C434" s="124">
        <f t="shared" si="140"/>
        <v>8782</v>
      </c>
      <c r="D434" s="140">
        <f ca="1">IF(A434&lt;$B$1,VLOOKUP(A434,[1]DI!$A$4:$B$15000,2,FALSE),0)</f>
        <v>0</v>
      </c>
      <c r="E434" s="141">
        <f t="shared" ca="1" si="149"/>
        <v>1</v>
      </c>
      <c r="F434" s="141">
        <f ca="1">(TRUNC(PRODUCT($E$12:$E433),16))</f>
        <v>1.0714245719222799</v>
      </c>
      <c r="G434" s="141">
        <f t="shared" ca="1" si="150"/>
        <v>1.0708145736883301</v>
      </c>
      <c r="H434" s="141">
        <f t="shared" ca="1" si="151"/>
        <v>1.00056966</v>
      </c>
      <c r="I434" s="140">
        <f t="shared" si="141"/>
        <v>0.04</v>
      </c>
      <c r="J434" s="132">
        <f t="shared" si="142"/>
        <v>43781</v>
      </c>
      <c r="K434" s="123">
        <f t="shared" si="143"/>
        <v>2</v>
      </c>
      <c r="L434" s="142">
        <f t="shared" si="144"/>
        <v>3</v>
      </c>
      <c r="M434" s="143">
        <f t="shared" si="134"/>
        <v>1.000467022</v>
      </c>
      <c r="N434" s="143">
        <f t="shared" ca="1" si="135"/>
        <v>1.0010369480000001</v>
      </c>
      <c r="O434" s="142">
        <f t="shared" si="145"/>
        <v>0</v>
      </c>
      <c r="P434" s="141">
        <f t="shared" ca="1" si="136"/>
        <v>9.1064773300000006</v>
      </c>
      <c r="Q434" s="144">
        <f t="shared" si="137"/>
        <v>0</v>
      </c>
      <c r="R434" s="141">
        <f t="shared" si="138"/>
        <v>0</v>
      </c>
      <c r="S434" s="145" t="str">
        <f t="shared" si="146"/>
        <v>A+J=</v>
      </c>
      <c r="T434" s="132">
        <f t="shared" si="147"/>
        <v>43811</v>
      </c>
      <c r="U434" s="3"/>
      <c r="V434" s="3"/>
      <c r="W434" s="55">
        <v>44672</v>
      </c>
      <c r="X434" s="55" t="s">
        <v>72</v>
      </c>
      <c r="Y434" s="2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138">
        <f t="shared" si="139"/>
        <v>43787</v>
      </c>
      <c r="B435" s="139">
        <f t="shared" ca="1" si="148"/>
        <v>8791.1064773300004</v>
      </c>
      <c r="C435" s="124">
        <f t="shared" si="140"/>
        <v>8782</v>
      </c>
      <c r="D435" s="140">
        <f ca="1">IF(A435&lt;$B$1,VLOOKUP(A435,[1]DI!$A$4:$B$15000,2,FALSE),0)</f>
        <v>4.9000000000000002E-2</v>
      </c>
      <c r="E435" s="141">
        <f t="shared" ca="1" si="149"/>
        <v>1.0001898499999999</v>
      </c>
      <c r="F435" s="141">
        <f ca="1">(TRUNC(PRODUCT($E$12:$E434),16))</f>
        <v>1.0714245719222799</v>
      </c>
      <c r="G435" s="141">
        <f t="shared" ca="1" si="150"/>
        <v>1.0708145736883301</v>
      </c>
      <c r="H435" s="141">
        <f t="shared" ca="1" si="151"/>
        <v>1.00056966</v>
      </c>
      <c r="I435" s="140">
        <f t="shared" si="141"/>
        <v>0.04</v>
      </c>
      <c r="J435" s="132">
        <f t="shared" si="142"/>
        <v>43781</v>
      </c>
      <c r="K435" s="123">
        <f t="shared" si="143"/>
        <v>3</v>
      </c>
      <c r="L435" s="142">
        <f t="shared" si="144"/>
        <v>3</v>
      </c>
      <c r="M435" s="143">
        <f t="shared" si="134"/>
        <v>1.000467022</v>
      </c>
      <c r="N435" s="143">
        <f t="shared" ca="1" si="135"/>
        <v>1.0010369480000001</v>
      </c>
      <c r="O435" s="142">
        <f t="shared" si="145"/>
        <v>0</v>
      </c>
      <c r="P435" s="141">
        <f t="shared" ca="1" si="136"/>
        <v>9.1064773300000006</v>
      </c>
      <c r="Q435" s="144">
        <f t="shared" si="137"/>
        <v>0</v>
      </c>
      <c r="R435" s="141">
        <f t="shared" si="138"/>
        <v>0</v>
      </c>
      <c r="S435" s="145" t="str">
        <f t="shared" si="146"/>
        <v>A+J=</v>
      </c>
      <c r="T435" s="132">
        <f t="shared" si="147"/>
        <v>43811</v>
      </c>
      <c r="U435" s="3"/>
      <c r="V435" s="3"/>
      <c r="W435" s="55">
        <v>44728</v>
      </c>
      <c r="X435" s="55" t="s">
        <v>88</v>
      </c>
      <c r="Y435" s="2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138">
        <f t="shared" si="139"/>
        <v>43788</v>
      </c>
      <c r="B436" s="139">
        <f t="shared" ca="1" si="148"/>
        <v>8794.1440833100005</v>
      </c>
      <c r="C436" s="124">
        <f t="shared" si="140"/>
        <v>8782</v>
      </c>
      <c r="D436" s="140">
        <f ca="1">IF(A436&lt;$B$1,VLOOKUP(A436,[1]DI!$A$4:$B$15000,2,FALSE),0)</f>
        <v>4.9000000000000002E-2</v>
      </c>
      <c r="E436" s="141">
        <f t="shared" ca="1" si="149"/>
        <v>1.0001898499999999</v>
      </c>
      <c r="F436" s="141">
        <f ca="1">(TRUNC(PRODUCT($E$12:$E435),16))</f>
        <v>1.07162798187726</v>
      </c>
      <c r="G436" s="141">
        <f t="shared" ca="1" si="150"/>
        <v>1.0708145736883301</v>
      </c>
      <c r="H436" s="141">
        <f t="shared" ca="1" si="151"/>
        <v>1.00075962</v>
      </c>
      <c r="I436" s="140">
        <f t="shared" si="141"/>
        <v>0.04</v>
      </c>
      <c r="J436" s="132">
        <f t="shared" si="142"/>
        <v>43781</v>
      </c>
      <c r="K436" s="123">
        <f t="shared" si="143"/>
        <v>4</v>
      </c>
      <c r="L436" s="142">
        <f t="shared" si="144"/>
        <v>4</v>
      </c>
      <c r="M436" s="143">
        <f t="shared" si="134"/>
        <v>1.000622745</v>
      </c>
      <c r="N436" s="143">
        <f t="shared" ca="1" si="135"/>
        <v>1.0013828380000001</v>
      </c>
      <c r="O436" s="142">
        <f t="shared" si="145"/>
        <v>0</v>
      </c>
      <c r="P436" s="141">
        <f t="shared" ca="1" si="136"/>
        <v>12.144083309999999</v>
      </c>
      <c r="Q436" s="144">
        <f t="shared" si="137"/>
        <v>0</v>
      </c>
      <c r="R436" s="141">
        <f t="shared" si="138"/>
        <v>0</v>
      </c>
      <c r="S436" s="145" t="str">
        <f t="shared" si="146"/>
        <v>A+J=</v>
      </c>
      <c r="T436" s="132">
        <f t="shared" si="147"/>
        <v>43811</v>
      </c>
      <c r="U436" s="3"/>
      <c r="V436" s="3"/>
      <c r="W436" s="55">
        <v>44811</v>
      </c>
      <c r="X436" s="55" t="s">
        <v>90</v>
      </c>
      <c r="Y436" s="2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138">
        <f t="shared" si="139"/>
        <v>43789</v>
      </c>
      <c r="B437" s="139">
        <f t="shared" ca="1" si="148"/>
        <v>8797.1826816600005</v>
      </c>
      <c r="C437" s="124">
        <f t="shared" si="140"/>
        <v>8782</v>
      </c>
      <c r="D437" s="140">
        <f ca="1">IF(A437&lt;$B$1,VLOOKUP(A437,[1]DI!$A$4:$B$15000,2,FALSE),0)</f>
        <v>4.9000000000000002E-2</v>
      </c>
      <c r="E437" s="141">
        <f t="shared" ca="1" si="149"/>
        <v>1.0001898499999999</v>
      </c>
      <c r="F437" s="141">
        <f ca="1">(TRUNC(PRODUCT($E$12:$E436),16))</f>
        <v>1.0718314304496199</v>
      </c>
      <c r="G437" s="141">
        <f t="shared" ca="1" si="150"/>
        <v>1.0708145736883301</v>
      </c>
      <c r="H437" s="141">
        <f t="shared" ca="1" si="151"/>
        <v>1.0009496099999999</v>
      </c>
      <c r="I437" s="140">
        <f t="shared" si="141"/>
        <v>0.04</v>
      </c>
      <c r="J437" s="132">
        <f t="shared" si="142"/>
        <v>43781</v>
      </c>
      <c r="K437" s="123">
        <f t="shared" si="143"/>
        <v>5</v>
      </c>
      <c r="L437" s="142">
        <f t="shared" si="144"/>
        <v>5</v>
      </c>
      <c r="M437" s="143">
        <f t="shared" si="134"/>
        <v>1.000778492</v>
      </c>
      <c r="N437" s="143">
        <f t="shared" ca="1" si="135"/>
        <v>1.001728841</v>
      </c>
      <c r="O437" s="142">
        <f t="shared" si="145"/>
        <v>0</v>
      </c>
      <c r="P437" s="141">
        <f t="shared" ca="1" si="136"/>
        <v>15.18268166</v>
      </c>
      <c r="Q437" s="144">
        <f t="shared" si="137"/>
        <v>0</v>
      </c>
      <c r="R437" s="141">
        <f t="shared" si="138"/>
        <v>0</v>
      </c>
      <c r="S437" s="145" t="str">
        <f t="shared" si="146"/>
        <v>A+J=</v>
      </c>
      <c r="T437" s="132">
        <f t="shared" si="147"/>
        <v>43811</v>
      </c>
      <c r="U437" s="3"/>
      <c r="V437" s="3"/>
      <c r="W437" s="55">
        <v>44846</v>
      </c>
      <c r="X437" s="56" t="s">
        <v>76</v>
      </c>
      <c r="Y437" s="2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138">
        <f t="shared" si="139"/>
        <v>43790</v>
      </c>
      <c r="B438" s="139">
        <f t="shared" ca="1" si="148"/>
        <v>8800.2223689700004</v>
      </c>
      <c r="C438" s="124">
        <f t="shared" si="140"/>
        <v>8782</v>
      </c>
      <c r="D438" s="140">
        <f ca="1">IF(A438&lt;$B$1,VLOOKUP(A438,[1]DI!$A$4:$B$15000,2,FALSE),0)</f>
        <v>4.9000000000000002E-2</v>
      </c>
      <c r="E438" s="141">
        <f t="shared" ca="1" si="149"/>
        <v>1.0001898499999999</v>
      </c>
      <c r="F438" s="141">
        <f ca="1">(TRUNC(PRODUCT($E$12:$E437),16))</f>
        <v>1.0720349176466899</v>
      </c>
      <c r="G438" s="141">
        <f t="shared" ca="1" si="150"/>
        <v>1.0708145736883301</v>
      </c>
      <c r="H438" s="141">
        <f t="shared" ca="1" si="151"/>
        <v>1.0011396400000001</v>
      </c>
      <c r="I438" s="140">
        <f t="shared" si="141"/>
        <v>0.04</v>
      </c>
      <c r="J438" s="132">
        <f t="shared" si="142"/>
        <v>43781</v>
      </c>
      <c r="K438" s="123">
        <f t="shared" si="143"/>
        <v>6</v>
      </c>
      <c r="L438" s="142">
        <f t="shared" si="144"/>
        <v>6</v>
      </c>
      <c r="M438" s="143">
        <f t="shared" si="134"/>
        <v>1.000934263</v>
      </c>
      <c r="N438" s="143">
        <f t="shared" ca="1" si="135"/>
        <v>1.0020749680000001</v>
      </c>
      <c r="O438" s="142">
        <f t="shared" si="145"/>
        <v>0</v>
      </c>
      <c r="P438" s="141">
        <f t="shared" ca="1" si="136"/>
        <v>18.222368970000002</v>
      </c>
      <c r="Q438" s="144">
        <f t="shared" si="137"/>
        <v>0</v>
      </c>
      <c r="R438" s="141">
        <f t="shared" si="138"/>
        <v>0</v>
      </c>
      <c r="S438" s="145" t="str">
        <f t="shared" si="146"/>
        <v>A+J=</v>
      </c>
      <c r="T438" s="132">
        <f t="shared" si="147"/>
        <v>43811</v>
      </c>
      <c r="U438" s="3"/>
      <c r="V438" s="3"/>
      <c r="W438" s="55">
        <v>44867</v>
      </c>
      <c r="X438" s="55" t="s">
        <v>82</v>
      </c>
      <c r="Y438" s="2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138">
        <f t="shared" si="139"/>
        <v>43791</v>
      </c>
      <c r="B439" s="139">
        <f t="shared" ca="1" si="148"/>
        <v>8803.2631276899992</v>
      </c>
      <c r="C439" s="124">
        <f t="shared" si="140"/>
        <v>8782</v>
      </c>
      <c r="D439" s="140">
        <f ca="1">IF(A439&lt;$B$1,VLOOKUP(A439,[1]DI!$A$4:$B$15000,2,FALSE),0)</f>
        <v>4.9000000000000002E-2</v>
      </c>
      <c r="E439" s="141">
        <f t="shared" ca="1" si="149"/>
        <v>1.0001898499999999</v>
      </c>
      <c r="F439" s="141">
        <f ca="1">(TRUNC(PRODUCT($E$12:$E438),16))</f>
        <v>1.0722384434758101</v>
      </c>
      <c r="G439" s="141">
        <f t="shared" ca="1" si="150"/>
        <v>1.0708145736883301</v>
      </c>
      <c r="H439" s="141">
        <f t="shared" ca="1" si="151"/>
        <v>1.00132971</v>
      </c>
      <c r="I439" s="140">
        <f t="shared" si="141"/>
        <v>0.04</v>
      </c>
      <c r="J439" s="132">
        <f t="shared" si="142"/>
        <v>43781</v>
      </c>
      <c r="K439" s="123">
        <f t="shared" si="143"/>
        <v>7</v>
      </c>
      <c r="L439" s="142">
        <f t="shared" si="144"/>
        <v>7</v>
      </c>
      <c r="M439" s="143">
        <f t="shared" si="134"/>
        <v>1.0010900579999999</v>
      </c>
      <c r="N439" s="143">
        <f t="shared" ca="1" si="135"/>
        <v>1.002421217</v>
      </c>
      <c r="O439" s="142">
        <f t="shared" si="145"/>
        <v>0</v>
      </c>
      <c r="P439" s="141">
        <f t="shared" ca="1" si="136"/>
        <v>21.263127690000001</v>
      </c>
      <c r="Q439" s="144">
        <f t="shared" si="137"/>
        <v>0</v>
      </c>
      <c r="R439" s="141">
        <f t="shared" si="138"/>
        <v>0</v>
      </c>
      <c r="S439" s="145" t="str">
        <f t="shared" si="146"/>
        <v>A+J=</v>
      </c>
      <c r="T439" s="132">
        <f t="shared" si="147"/>
        <v>43811</v>
      </c>
      <c r="U439" s="3"/>
      <c r="V439" s="3"/>
      <c r="W439" s="55">
        <v>44880</v>
      </c>
      <c r="X439" s="55" t="s">
        <v>91</v>
      </c>
      <c r="Y439" s="2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138">
        <f t="shared" si="139"/>
        <v>43792</v>
      </c>
      <c r="B440" s="139">
        <f t="shared" ca="1" si="148"/>
        <v>8806.3048875500008</v>
      </c>
      <c r="C440" s="124">
        <f t="shared" si="140"/>
        <v>8782</v>
      </c>
      <c r="D440" s="140">
        <f ca="1">IF(A440&lt;$B$1,VLOOKUP(A440,[1]DI!$A$4:$B$15000,2,FALSE),0)</f>
        <v>0</v>
      </c>
      <c r="E440" s="141">
        <f t="shared" ca="1" si="149"/>
        <v>1</v>
      </c>
      <c r="F440" s="141">
        <f ca="1">(TRUNC(PRODUCT($E$12:$E439),16))</f>
        <v>1.0724420079443</v>
      </c>
      <c r="G440" s="141">
        <f t="shared" ca="1" si="150"/>
        <v>1.0708145736883301</v>
      </c>
      <c r="H440" s="141">
        <f t="shared" ca="1" si="151"/>
        <v>1.00151981</v>
      </c>
      <c r="I440" s="140">
        <f t="shared" si="141"/>
        <v>0.04</v>
      </c>
      <c r="J440" s="132">
        <f t="shared" si="142"/>
        <v>43781</v>
      </c>
      <c r="K440" s="123">
        <f t="shared" si="143"/>
        <v>7</v>
      </c>
      <c r="L440" s="142">
        <f t="shared" si="144"/>
        <v>8</v>
      </c>
      <c r="M440" s="143">
        <f t="shared" si="134"/>
        <v>1.0012458769999999</v>
      </c>
      <c r="N440" s="143">
        <f t="shared" ca="1" si="135"/>
        <v>1.00276758</v>
      </c>
      <c r="O440" s="142">
        <f t="shared" si="145"/>
        <v>0</v>
      </c>
      <c r="P440" s="141">
        <f t="shared" ca="1" si="136"/>
        <v>24.30488755</v>
      </c>
      <c r="Q440" s="144">
        <f t="shared" si="137"/>
        <v>0</v>
      </c>
      <c r="R440" s="141">
        <f t="shared" si="138"/>
        <v>0</v>
      </c>
      <c r="S440" s="145" t="str">
        <f t="shared" si="146"/>
        <v>A+J=</v>
      </c>
      <c r="T440" s="132">
        <f t="shared" si="147"/>
        <v>43811</v>
      </c>
      <c r="U440" s="3"/>
      <c r="V440" s="3"/>
      <c r="W440" s="55">
        <v>44977</v>
      </c>
      <c r="X440" s="55" t="s">
        <v>70</v>
      </c>
      <c r="Y440" s="2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138">
        <f t="shared" si="139"/>
        <v>43793</v>
      </c>
      <c r="B441" s="139">
        <f t="shared" ca="1" si="148"/>
        <v>8806.3048875500008</v>
      </c>
      <c r="C441" s="124">
        <f t="shared" si="140"/>
        <v>8782</v>
      </c>
      <c r="D441" s="140">
        <f ca="1">IF(A441&lt;$B$1,VLOOKUP(A441,[1]DI!$A$4:$B$15000,2,FALSE),0)</f>
        <v>0</v>
      </c>
      <c r="E441" s="141">
        <f t="shared" ca="1" si="149"/>
        <v>1</v>
      </c>
      <c r="F441" s="141">
        <f ca="1">(TRUNC(PRODUCT($E$12:$E440),16))</f>
        <v>1.0724420079443</v>
      </c>
      <c r="G441" s="141">
        <f t="shared" ca="1" si="150"/>
        <v>1.0708145736883301</v>
      </c>
      <c r="H441" s="141">
        <f t="shared" ca="1" si="151"/>
        <v>1.00151981</v>
      </c>
      <c r="I441" s="140">
        <f t="shared" si="141"/>
        <v>0.04</v>
      </c>
      <c r="J441" s="132">
        <f t="shared" si="142"/>
        <v>43781</v>
      </c>
      <c r="K441" s="123">
        <f t="shared" si="143"/>
        <v>7</v>
      </c>
      <c r="L441" s="142">
        <f t="shared" si="144"/>
        <v>8</v>
      </c>
      <c r="M441" s="143">
        <f t="shared" si="134"/>
        <v>1.0012458769999999</v>
      </c>
      <c r="N441" s="143">
        <f t="shared" ca="1" si="135"/>
        <v>1.00276758</v>
      </c>
      <c r="O441" s="142">
        <f t="shared" si="145"/>
        <v>0</v>
      </c>
      <c r="P441" s="141">
        <f t="shared" ca="1" si="136"/>
        <v>24.30488755</v>
      </c>
      <c r="Q441" s="144">
        <f t="shared" si="137"/>
        <v>0</v>
      </c>
      <c r="R441" s="141">
        <f t="shared" si="138"/>
        <v>0</v>
      </c>
      <c r="S441" s="145" t="str">
        <f t="shared" si="146"/>
        <v>A+J=</v>
      </c>
      <c r="T441" s="132">
        <f t="shared" si="147"/>
        <v>43811</v>
      </c>
      <c r="U441" s="3"/>
      <c r="V441" s="3"/>
      <c r="W441" s="55">
        <v>44978</v>
      </c>
      <c r="X441" s="55" t="s">
        <v>70</v>
      </c>
      <c r="Y441" s="2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138">
        <f t="shared" si="139"/>
        <v>43794</v>
      </c>
      <c r="B442" s="139">
        <f t="shared" ca="1" si="148"/>
        <v>8806.3048875500008</v>
      </c>
      <c r="C442" s="124">
        <f t="shared" si="140"/>
        <v>8782</v>
      </c>
      <c r="D442" s="140">
        <f ca="1">IF(A442&lt;$B$1,VLOOKUP(A442,[1]DI!$A$4:$B$15000,2,FALSE),0)</f>
        <v>4.9000000000000002E-2</v>
      </c>
      <c r="E442" s="141">
        <f t="shared" ca="1" si="149"/>
        <v>1.0001898499999999</v>
      </c>
      <c r="F442" s="141">
        <f ca="1">(TRUNC(PRODUCT($E$12:$E441),16))</f>
        <v>1.0724420079443</v>
      </c>
      <c r="G442" s="141">
        <f t="shared" ca="1" si="150"/>
        <v>1.0708145736883301</v>
      </c>
      <c r="H442" s="141">
        <f t="shared" ca="1" si="151"/>
        <v>1.00151981</v>
      </c>
      <c r="I442" s="140">
        <f t="shared" si="141"/>
        <v>0.04</v>
      </c>
      <c r="J442" s="132">
        <f t="shared" si="142"/>
        <v>43781</v>
      </c>
      <c r="K442" s="123">
        <f t="shared" si="143"/>
        <v>8</v>
      </c>
      <c r="L442" s="142">
        <f t="shared" si="144"/>
        <v>8</v>
      </c>
      <c r="M442" s="143">
        <f t="shared" si="134"/>
        <v>1.0012458769999999</v>
      </c>
      <c r="N442" s="143">
        <f t="shared" ca="1" si="135"/>
        <v>1.00276758</v>
      </c>
      <c r="O442" s="142">
        <f t="shared" si="145"/>
        <v>0</v>
      </c>
      <c r="P442" s="141">
        <f t="shared" ca="1" si="136"/>
        <v>24.30488755</v>
      </c>
      <c r="Q442" s="144">
        <f t="shared" si="137"/>
        <v>0</v>
      </c>
      <c r="R442" s="141">
        <f t="shared" si="138"/>
        <v>0</v>
      </c>
      <c r="S442" s="145" t="str">
        <f t="shared" si="146"/>
        <v>A+J=</v>
      </c>
      <c r="T442" s="132">
        <f t="shared" si="147"/>
        <v>43811</v>
      </c>
      <c r="U442" s="3"/>
      <c r="V442" s="3"/>
      <c r="W442" s="55">
        <v>45023</v>
      </c>
      <c r="X442" s="55" t="s">
        <v>87</v>
      </c>
      <c r="Y442" s="2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138">
        <f t="shared" si="139"/>
        <v>43795</v>
      </c>
      <c r="B443" s="139">
        <f t="shared" ca="1" si="148"/>
        <v>8809.3477451700001</v>
      </c>
      <c r="C443" s="124">
        <f t="shared" si="140"/>
        <v>8782</v>
      </c>
      <c r="D443" s="140">
        <f ca="1">IF(A443&lt;$B$1,VLOOKUP(A443,[1]DI!$A$4:$B$15000,2,FALSE),0)</f>
        <v>4.9000000000000002E-2</v>
      </c>
      <c r="E443" s="141">
        <f t="shared" ca="1" si="149"/>
        <v>1.0001898499999999</v>
      </c>
      <c r="F443" s="141">
        <f ca="1">(TRUNC(PRODUCT($E$12:$E442),16))</f>
        <v>1.07264561105951</v>
      </c>
      <c r="G443" s="141">
        <f t="shared" ca="1" si="150"/>
        <v>1.0708145736883301</v>
      </c>
      <c r="H443" s="141">
        <f t="shared" ca="1" si="151"/>
        <v>1.00170995</v>
      </c>
      <c r="I443" s="140">
        <f t="shared" si="141"/>
        <v>0.04</v>
      </c>
      <c r="J443" s="132">
        <f t="shared" si="142"/>
        <v>43781</v>
      </c>
      <c r="K443" s="123">
        <f t="shared" si="143"/>
        <v>9</v>
      </c>
      <c r="L443" s="142">
        <f t="shared" si="144"/>
        <v>9</v>
      </c>
      <c r="M443" s="143">
        <f t="shared" si="134"/>
        <v>1.0014017209999999</v>
      </c>
      <c r="N443" s="143">
        <f t="shared" ca="1" si="135"/>
        <v>1.0031140679999999</v>
      </c>
      <c r="O443" s="142">
        <f t="shared" si="145"/>
        <v>0</v>
      </c>
      <c r="P443" s="141">
        <f t="shared" ca="1" si="136"/>
        <v>27.34774517</v>
      </c>
      <c r="Q443" s="144">
        <f t="shared" si="137"/>
        <v>0</v>
      </c>
      <c r="R443" s="141">
        <f t="shared" si="138"/>
        <v>0</v>
      </c>
      <c r="S443" s="145" t="str">
        <f t="shared" si="146"/>
        <v>A+J=</v>
      </c>
      <c r="T443" s="132">
        <f t="shared" si="147"/>
        <v>43811</v>
      </c>
      <c r="U443" s="3"/>
      <c r="V443" s="3"/>
      <c r="W443" s="55">
        <v>45037</v>
      </c>
      <c r="X443" s="55" t="s">
        <v>72</v>
      </c>
      <c r="Y443" s="2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138">
        <f t="shared" si="139"/>
        <v>43796</v>
      </c>
      <c r="B444" s="139">
        <f t="shared" ca="1" si="148"/>
        <v>8812.3915951500003</v>
      </c>
      <c r="C444" s="124">
        <f t="shared" si="140"/>
        <v>8782</v>
      </c>
      <c r="D444" s="140">
        <f ca="1">IF(A444&lt;$B$1,VLOOKUP(A444,[1]DI!$A$4:$B$15000,2,FALSE),0)</f>
        <v>4.9000000000000002E-2</v>
      </c>
      <c r="E444" s="141">
        <f t="shared" ca="1" si="149"/>
        <v>1.0001898499999999</v>
      </c>
      <c r="F444" s="141">
        <f ca="1">(TRUNC(PRODUCT($E$12:$E443),16))</f>
        <v>1.0728492528287701</v>
      </c>
      <c r="G444" s="141">
        <f t="shared" ca="1" si="150"/>
        <v>1.0708145736883301</v>
      </c>
      <c r="H444" s="141">
        <f t="shared" ca="1" si="151"/>
        <v>1.0019001199999999</v>
      </c>
      <c r="I444" s="140">
        <f t="shared" si="141"/>
        <v>0.04</v>
      </c>
      <c r="J444" s="132">
        <f t="shared" si="142"/>
        <v>43781</v>
      </c>
      <c r="K444" s="123">
        <f t="shared" si="143"/>
        <v>10</v>
      </c>
      <c r="L444" s="142">
        <f t="shared" si="144"/>
        <v>10</v>
      </c>
      <c r="M444" s="143">
        <f t="shared" si="134"/>
        <v>1.0015575889999999</v>
      </c>
      <c r="N444" s="143">
        <f t="shared" ca="1" si="135"/>
        <v>1.0034606690000001</v>
      </c>
      <c r="O444" s="142">
        <f t="shared" si="145"/>
        <v>0</v>
      </c>
      <c r="P444" s="141">
        <f t="shared" ca="1" si="136"/>
        <v>30.391595150000001</v>
      </c>
      <c r="Q444" s="144">
        <f t="shared" si="137"/>
        <v>0</v>
      </c>
      <c r="R444" s="141">
        <f t="shared" si="138"/>
        <v>0</v>
      </c>
      <c r="S444" s="145" t="str">
        <f t="shared" si="146"/>
        <v>A+J=</v>
      </c>
      <c r="T444" s="132">
        <f t="shared" si="147"/>
        <v>43811</v>
      </c>
      <c r="U444" s="3"/>
      <c r="V444" s="3"/>
      <c r="W444" s="55">
        <v>45047</v>
      </c>
      <c r="X444" s="55" t="s">
        <v>89</v>
      </c>
      <c r="Y444" s="2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138">
        <f t="shared" si="139"/>
        <v>43797</v>
      </c>
      <c r="B445" s="139">
        <f t="shared" ca="1" si="148"/>
        <v>8815.4365340999993</v>
      </c>
      <c r="C445" s="124">
        <f t="shared" si="140"/>
        <v>8782</v>
      </c>
      <c r="D445" s="140">
        <f ca="1">IF(A445&lt;$B$1,VLOOKUP(A445,[1]DI!$A$4:$B$15000,2,FALSE),0)</f>
        <v>4.9000000000000002E-2</v>
      </c>
      <c r="E445" s="141">
        <f t="shared" ca="1" si="149"/>
        <v>1.0001898499999999</v>
      </c>
      <c r="F445" s="141">
        <f ca="1">(TRUNC(PRODUCT($E$12:$E444),16))</f>
        <v>1.0730529332594201</v>
      </c>
      <c r="G445" s="141">
        <f t="shared" ca="1" si="150"/>
        <v>1.0708145736883301</v>
      </c>
      <c r="H445" s="141">
        <f t="shared" ca="1" si="151"/>
        <v>1.0020903299999999</v>
      </c>
      <c r="I445" s="140">
        <f t="shared" si="141"/>
        <v>0.04</v>
      </c>
      <c r="J445" s="132">
        <f t="shared" si="142"/>
        <v>43781</v>
      </c>
      <c r="K445" s="123">
        <f t="shared" si="143"/>
        <v>11</v>
      </c>
      <c r="L445" s="142">
        <f t="shared" si="144"/>
        <v>11</v>
      </c>
      <c r="M445" s="143">
        <f t="shared" si="134"/>
        <v>1.001713482</v>
      </c>
      <c r="N445" s="143">
        <f t="shared" ca="1" si="135"/>
        <v>1.0038073940000001</v>
      </c>
      <c r="O445" s="142">
        <f t="shared" si="145"/>
        <v>0</v>
      </c>
      <c r="P445" s="141">
        <f t="shared" ca="1" si="136"/>
        <v>33.436534100000003</v>
      </c>
      <c r="Q445" s="144">
        <f t="shared" si="137"/>
        <v>0</v>
      </c>
      <c r="R445" s="141">
        <f t="shared" si="138"/>
        <v>0</v>
      </c>
      <c r="S445" s="145" t="str">
        <f t="shared" si="146"/>
        <v>A+J=</v>
      </c>
      <c r="T445" s="132">
        <f t="shared" si="147"/>
        <v>43811</v>
      </c>
      <c r="U445" s="3"/>
      <c r="V445" s="3"/>
      <c r="W445" s="55">
        <v>45085</v>
      </c>
      <c r="X445" s="55" t="s">
        <v>88</v>
      </c>
      <c r="Y445" s="2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138">
        <f t="shared" si="139"/>
        <v>43798</v>
      </c>
      <c r="B446" s="139">
        <f t="shared" ca="1" si="148"/>
        <v>8818.4825444599992</v>
      </c>
      <c r="C446" s="124">
        <f t="shared" si="140"/>
        <v>8782</v>
      </c>
      <c r="D446" s="140">
        <f ca="1">IF(A446&lt;$B$1,VLOOKUP(A446,[1]DI!$A$4:$B$15000,2,FALSE),0)</f>
        <v>4.9000000000000002E-2</v>
      </c>
      <c r="E446" s="141">
        <f t="shared" ca="1" si="149"/>
        <v>1.0001898499999999</v>
      </c>
      <c r="F446" s="141">
        <f ca="1">(TRUNC(PRODUCT($E$12:$E445),16))</f>
        <v>1.0732566523588001</v>
      </c>
      <c r="G446" s="141">
        <f t="shared" ca="1" si="150"/>
        <v>1.0708145736883301</v>
      </c>
      <c r="H446" s="141">
        <f t="shared" ca="1" si="151"/>
        <v>1.0022805800000001</v>
      </c>
      <c r="I446" s="140">
        <f t="shared" si="141"/>
        <v>0.04</v>
      </c>
      <c r="J446" s="132">
        <f t="shared" si="142"/>
        <v>43781</v>
      </c>
      <c r="K446" s="123">
        <f t="shared" si="143"/>
        <v>12</v>
      </c>
      <c r="L446" s="142">
        <f t="shared" si="144"/>
        <v>12</v>
      </c>
      <c r="M446" s="143">
        <f t="shared" si="134"/>
        <v>1.001869398</v>
      </c>
      <c r="N446" s="143">
        <f t="shared" ca="1" si="135"/>
        <v>1.0041542409999999</v>
      </c>
      <c r="O446" s="142">
        <f t="shared" si="145"/>
        <v>0</v>
      </c>
      <c r="P446" s="141">
        <f t="shared" ca="1" si="136"/>
        <v>36.48254446</v>
      </c>
      <c r="Q446" s="144">
        <f t="shared" si="137"/>
        <v>0</v>
      </c>
      <c r="R446" s="141">
        <f t="shared" si="138"/>
        <v>0</v>
      </c>
      <c r="S446" s="145" t="str">
        <f t="shared" si="146"/>
        <v>A+J=</v>
      </c>
      <c r="T446" s="132">
        <f t="shared" si="147"/>
        <v>43811</v>
      </c>
      <c r="U446" s="3"/>
      <c r="V446" s="3"/>
      <c r="W446" s="55">
        <v>45176</v>
      </c>
      <c r="X446" s="55" t="s">
        <v>90</v>
      </c>
      <c r="Y446" s="2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138">
        <f t="shared" si="139"/>
        <v>43799</v>
      </c>
      <c r="B447" s="139">
        <f t="shared" ca="1" si="148"/>
        <v>8821.5295647399998</v>
      </c>
      <c r="C447" s="124">
        <f t="shared" si="140"/>
        <v>8782</v>
      </c>
      <c r="D447" s="140">
        <f ca="1">IF(A447&lt;$B$1,VLOOKUP(A447,[1]DI!$A$4:$B$15000,2,FALSE),0)</f>
        <v>0</v>
      </c>
      <c r="E447" s="141">
        <f t="shared" ca="1" si="149"/>
        <v>1</v>
      </c>
      <c r="F447" s="141">
        <f ca="1">(TRUNC(PRODUCT($E$12:$E446),16))</f>
        <v>1.07346041013425</v>
      </c>
      <c r="G447" s="141">
        <f t="shared" ca="1" si="150"/>
        <v>1.0708145736883301</v>
      </c>
      <c r="H447" s="141">
        <f t="shared" ca="1" si="151"/>
        <v>1.0024708600000001</v>
      </c>
      <c r="I447" s="140">
        <f t="shared" si="141"/>
        <v>0.04</v>
      </c>
      <c r="J447" s="132">
        <f t="shared" si="142"/>
        <v>43781</v>
      </c>
      <c r="K447" s="123">
        <f t="shared" si="143"/>
        <v>12</v>
      </c>
      <c r="L447" s="142">
        <f t="shared" si="144"/>
        <v>13</v>
      </c>
      <c r="M447" s="143">
        <f t="shared" si="134"/>
        <v>1.002025339</v>
      </c>
      <c r="N447" s="143">
        <f t="shared" ca="1" si="135"/>
        <v>1.004501203</v>
      </c>
      <c r="O447" s="142">
        <f t="shared" si="145"/>
        <v>0</v>
      </c>
      <c r="P447" s="141">
        <f t="shared" ca="1" si="136"/>
        <v>39.529564739999998</v>
      </c>
      <c r="Q447" s="144">
        <f t="shared" si="137"/>
        <v>0</v>
      </c>
      <c r="R447" s="141">
        <f t="shared" si="138"/>
        <v>0</v>
      </c>
      <c r="S447" s="145" t="str">
        <f t="shared" si="146"/>
        <v>A+J=</v>
      </c>
      <c r="T447" s="132">
        <f t="shared" si="147"/>
        <v>43811</v>
      </c>
      <c r="U447" s="3"/>
      <c r="V447" s="3"/>
      <c r="W447" s="55">
        <v>45211</v>
      </c>
      <c r="X447" s="56" t="s">
        <v>76</v>
      </c>
      <c r="Y447" s="2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138">
        <f t="shared" si="139"/>
        <v>43800</v>
      </c>
      <c r="B448" s="139">
        <f t="shared" ca="1" si="148"/>
        <v>8821.5295647399998</v>
      </c>
      <c r="C448" s="124">
        <f t="shared" si="140"/>
        <v>8782</v>
      </c>
      <c r="D448" s="140">
        <f ca="1">IF(A448&lt;$B$1,VLOOKUP(A448,[1]DI!$A$4:$B$15000,2,FALSE),0)</f>
        <v>0</v>
      </c>
      <c r="E448" s="141">
        <f t="shared" ca="1" si="149"/>
        <v>1</v>
      </c>
      <c r="F448" s="141">
        <f ca="1">(TRUNC(PRODUCT($E$12:$E447),16))</f>
        <v>1.07346041013425</v>
      </c>
      <c r="G448" s="141">
        <f t="shared" ca="1" si="150"/>
        <v>1.0708145736883301</v>
      </c>
      <c r="H448" s="141">
        <f t="shared" ca="1" si="151"/>
        <v>1.0024708600000001</v>
      </c>
      <c r="I448" s="140">
        <f t="shared" si="141"/>
        <v>0.04</v>
      </c>
      <c r="J448" s="132">
        <f t="shared" si="142"/>
        <v>43781</v>
      </c>
      <c r="K448" s="123">
        <f t="shared" si="143"/>
        <v>12</v>
      </c>
      <c r="L448" s="142">
        <f t="shared" si="144"/>
        <v>13</v>
      </c>
      <c r="M448" s="143">
        <f t="shared" si="134"/>
        <v>1.002025339</v>
      </c>
      <c r="N448" s="143">
        <f t="shared" ca="1" si="135"/>
        <v>1.004501203</v>
      </c>
      <c r="O448" s="142">
        <f t="shared" si="145"/>
        <v>0</v>
      </c>
      <c r="P448" s="141">
        <f t="shared" ca="1" si="136"/>
        <v>39.529564739999998</v>
      </c>
      <c r="Q448" s="144">
        <f t="shared" si="137"/>
        <v>0</v>
      </c>
      <c r="R448" s="141">
        <f t="shared" si="138"/>
        <v>0</v>
      </c>
      <c r="S448" s="145" t="str">
        <f t="shared" si="146"/>
        <v>A+J=</v>
      </c>
      <c r="T448" s="132">
        <f t="shared" si="147"/>
        <v>43811</v>
      </c>
      <c r="U448" s="3"/>
      <c r="V448" s="3"/>
      <c r="W448" s="55">
        <v>45232</v>
      </c>
      <c r="X448" s="55" t="s">
        <v>82</v>
      </c>
      <c r="Y448" s="2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138">
        <f t="shared" si="139"/>
        <v>43801</v>
      </c>
      <c r="B449" s="139">
        <f t="shared" ca="1" si="148"/>
        <v>8821.5295647399998</v>
      </c>
      <c r="C449" s="124">
        <f t="shared" si="140"/>
        <v>8782</v>
      </c>
      <c r="D449" s="140">
        <f ca="1">IF(A449&lt;$B$1,VLOOKUP(A449,[1]DI!$A$4:$B$15000,2,FALSE),0)</f>
        <v>4.9000000000000002E-2</v>
      </c>
      <c r="E449" s="141">
        <f t="shared" ca="1" si="149"/>
        <v>1.0001898499999999</v>
      </c>
      <c r="F449" s="141">
        <f ca="1">(TRUNC(PRODUCT($E$12:$E448),16))</f>
        <v>1.07346041013425</v>
      </c>
      <c r="G449" s="141">
        <f t="shared" ca="1" si="150"/>
        <v>1.0708145736883301</v>
      </c>
      <c r="H449" s="141">
        <f t="shared" ca="1" si="151"/>
        <v>1.0024708600000001</v>
      </c>
      <c r="I449" s="140">
        <f t="shared" si="141"/>
        <v>0.04</v>
      </c>
      <c r="J449" s="132">
        <f t="shared" si="142"/>
        <v>43781</v>
      </c>
      <c r="K449" s="123">
        <f t="shared" si="143"/>
        <v>13</v>
      </c>
      <c r="L449" s="142">
        <f t="shared" si="144"/>
        <v>13</v>
      </c>
      <c r="M449" s="143">
        <f t="shared" si="134"/>
        <v>1.002025339</v>
      </c>
      <c r="N449" s="143">
        <f t="shared" ca="1" si="135"/>
        <v>1.004501203</v>
      </c>
      <c r="O449" s="142">
        <f t="shared" si="145"/>
        <v>0</v>
      </c>
      <c r="P449" s="141">
        <f t="shared" ca="1" si="136"/>
        <v>39.529564739999998</v>
      </c>
      <c r="Q449" s="144">
        <f t="shared" si="137"/>
        <v>0</v>
      </c>
      <c r="R449" s="141">
        <f t="shared" si="138"/>
        <v>0</v>
      </c>
      <c r="S449" s="145" t="str">
        <f t="shared" si="146"/>
        <v>A+J=</v>
      </c>
      <c r="T449" s="132">
        <f t="shared" si="147"/>
        <v>43811</v>
      </c>
      <c r="U449" s="3"/>
      <c r="V449" s="3"/>
      <c r="W449" s="55">
        <v>45245</v>
      </c>
      <c r="X449" s="55" t="s">
        <v>91</v>
      </c>
      <c r="Y449" s="2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138">
        <f t="shared" si="139"/>
        <v>43802</v>
      </c>
      <c r="B450" s="139">
        <f t="shared" ca="1" si="148"/>
        <v>8824.5776739899993</v>
      </c>
      <c r="C450" s="124">
        <f t="shared" si="140"/>
        <v>8782</v>
      </c>
      <c r="D450" s="140">
        <f ca="1">IF(A450&lt;$B$1,VLOOKUP(A450,[1]DI!$A$4:$B$15000,2,FALSE),0)</f>
        <v>4.9000000000000002E-2</v>
      </c>
      <c r="E450" s="141">
        <f t="shared" ca="1" si="149"/>
        <v>1.0001898499999999</v>
      </c>
      <c r="F450" s="141">
        <f ca="1">(TRUNC(PRODUCT($E$12:$E449),16))</f>
        <v>1.0736642065931099</v>
      </c>
      <c r="G450" s="141">
        <f t="shared" ca="1" si="150"/>
        <v>1.0708145736883301</v>
      </c>
      <c r="H450" s="141">
        <f t="shared" ca="1" si="151"/>
        <v>1.00266118</v>
      </c>
      <c r="I450" s="140">
        <f t="shared" si="141"/>
        <v>0.04</v>
      </c>
      <c r="J450" s="132">
        <f t="shared" si="142"/>
        <v>43781</v>
      </c>
      <c r="K450" s="123">
        <f t="shared" si="143"/>
        <v>14</v>
      </c>
      <c r="L450" s="142">
        <f t="shared" si="144"/>
        <v>14</v>
      </c>
      <c r="M450" s="143">
        <f t="shared" si="134"/>
        <v>1.0021813040000001</v>
      </c>
      <c r="N450" s="143">
        <f t="shared" ca="1" si="135"/>
        <v>1.0048482889999999</v>
      </c>
      <c r="O450" s="142">
        <f t="shared" si="145"/>
        <v>0</v>
      </c>
      <c r="P450" s="141">
        <f t="shared" ca="1" si="136"/>
        <v>42.577673990000001</v>
      </c>
      <c r="Q450" s="144">
        <f t="shared" si="137"/>
        <v>0</v>
      </c>
      <c r="R450" s="141">
        <f t="shared" si="138"/>
        <v>0</v>
      </c>
      <c r="S450" s="145" t="str">
        <f t="shared" si="146"/>
        <v>A+J=</v>
      </c>
      <c r="T450" s="132">
        <f t="shared" si="147"/>
        <v>43811</v>
      </c>
      <c r="U450" s="3"/>
      <c r="V450" s="3"/>
      <c r="W450" s="55">
        <v>45285</v>
      </c>
      <c r="X450" s="55" t="s">
        <v>84</v>
      </c>
      <c r="Y450" s="2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138">
        <f t="shared" si="139"/>
        <v>43803</v>
      </c>
      <c r="B451" s="139">
        <f t="shared" ca="1" si="148"/>
        <v>8827.6268634299995</v>
      </c>
      <c r="C451" s="124">
        <f t="shared" si="140"/>
        <v>8782</v>
      </c>
      <c r="D451" s="140">
        <f ca="1">IF(A451&lt;$B$1,VLOOKUP(A451,[1]DI!$A$4:$B$15000,2,FALSE),0)</f>
        <v>4.9000000000000002E-2</v>
      </c>
      <c r="E451" s="141">
        <f t="shared" ca="1" si="149"/>
        <v>1.0001898499999999</v>
      </c>
      <c r="F451" s="141">
        <f ca="1">(TRUNC(PRODUCT($E$12:$E450),16))</f>
        <v>1.07386804174273</v>
      </c>
      <c r="G451" s="141">
        <f t="shared" ca="1" si="150"/>
        <v>1.0708145736883301</v>
      </c>
      <c r="H451" s="141">
        <f t="shared" ca="1" si="151"/>
        <v>1.00285154</v>
      </c>
      <c r="I451" s="140">
        <f t="shared" si="141"/>
        <v>0.04</v>
      </c>
      <c r="J451" s="132">
        <f t="shared" si="142"/>
        <v>43781</v>
      </c>
      <c r="K451" s="123">
        <f t="shared" si="143"/>
        <v>15</v>
      </c>
      <c r="L451" s="142">
        <f t="shared" si="144"/>
        <v>15</v>
      </c>
      <c r="M451" s="143">
        <f t="shared" si="134"/>
        <v>1.0023372930000001</v>
      </c>
      <c r="N451" s="143">
        <f t="shared" ca="1" si="135"/>
        <v>1.005195498</v>
      </c>
      <c r="O451" s="142">
        <f t="shared" si="145"/>
        <v>0</v>
      </c>
      <c r="P451" s="141">
        <f t="shared" ca="1" si="136"/>
        <v>45.62686343</v>
      </c>
      <c r="Q451" s="144">
        <f t="shared" si="137"/>
        <v>0</v>
      </c>
      <c r="R451" s="141">
        <f t="shared" si="138"/>
        <v>0</v>
      </c>
      <c r="S451" s="145" t="str">
        <f t="shared" si="146"/>
        <v>A+J=</v>
      </c>
      <c r="T451" s="132">
        <f t="shared" si="147"/>
        <v>43811</v>
      </c>
      <c r="U451" s="3"/>
      <c r="V451" s="3"/>
      <c r="W451" s="55">
        <v>45292</v>
      </c>
      <c r="X451" s="55" t="s">
        <v>86</v>
      </c>
      <c r="Y451" s="2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138">
        <f t="shared" si="139"/>
        <v>43804</v>
      </c>
      <c r="B452" s="139">
        <f t="shared" ca="1" si="148"/>
        <v>8830.6770540199996</v>
      </c>
      <c r="C452" s="124">
        <f t="shared" si="140"/>
        <v>8782</v>
      </c>
      <c r="D452" s="140">
        <f ca="1">IF(A452&lt;$B$1,VLOOKUP(A452,[1]DI!$A$4:$B$15000,2,FALSE),0)</f>
        <v>4.9000000000000002E-2</v>
      </c>
      <c r="E452" s="141">
        <f t="shared" ca="1" si="149"/>
        <v>1.0001898499999999</v>
      </c>
      <c r="F452" s="141">
        <f ca="1">(TRUNC(PRODUCT($E$12:$E451),16))</f>
        <v>1.0740719155904599</v>
      </c>
      <c r="G452" s="141">
        <f t="shared" ca="1" si="150"/>
        <v>1.0708145736883301</v>
      </c>
      <c r="H452" s="141">
        <f t="shared" ca="1" si="151"/>
        <v>1.00304193</v>
      </c>
      <c r="I452" s="140">
        <f t="shared" si="141"/>
        <v>0.04</v>
      </c>
      <c r="J452" s="132">
        <f t="shared" si="142"/>
        <v>43781</v>
      </c>
      <c r="K452" s="123">
        <f t="shared" si="143"/>
        <v>16</v>
      </c>
      <c r="L452" s="142">
        <f t="shared" si="144"/>
        <v>16</v>
      </c>
      <c r="M452" s="143">
        <f t="shared" si="134"/>
        <v>1.0024933069999999</v>
      </c>
      <c r="N452" s="143">
        <f t="shared" ca="1" si="135"/>
        <v>1.0055428209999999</v>
      </c>
      <c r="O452" s="142">
        <f t="shared" si="145"/>
        <v>0</v>
      </c>
      <c r="P452" s="141">
        <f t="shared" ca="1" si="136"/>
        <v>48.67705402</v>
      </c>
      <c r="Q452" s="144">
        <f t="shared" si="137"/>
        <v>0</v>
      </c>
      <c r="R452" s="141">
        <f t="shared" si="138"/>
        <v>0</v>
      </c>
      <c r="S452" s="145" t="str">
        <f t="shared" si="146"/>
        <v>A+J=</v>
      </c>
      <c r="T452" s="132">
        <f t="shared" si="147"/>
        <v>43811</v>
      </c>
      <c r="U452" s="3"/>
      <c r="V452" s="3"/>
      <c r="W452" s="55">
        <v>45334</v>
      </c>
      <c r="X452" s="55" t="s">
        <v>70</v>
      </c>
      <c r="Y452" s="2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138">
        <f t="shared" si="139"/>
        <v>43805</v>
      </c>
      <c r="B453" s="139">
        <f t="shared" ca="1" si="148"/>
        <v>8833.7283423499994</v>
      </c>
      <c r="C453" s="124">
        <f t="shared" si="140"/>
        <v>8782</v>
      </c>
      <c r="D453" s="140">
        <f ca="1">IF(A453&lt;$B$1,VLOOKUP(A453,[1]DI!$A$4:$B$15000,2,FALSE),0)</f>
        <v>4.9000000000000002E-2</v>
      </c>
      <c r="E453" s="141">
        <f t="shared" ca="1" si="149"/>
        <v>1.0001898499999999</v>
      </c>
      <c r="F453" s="141">
        <f ca="1">(TRUNC(PRODUCT($E$12:$E452),16))</f>
        <v>1.07427582814363</v>
      </c>
      <c r="G453" s="141">
        <f t="shared" ca="1" si="150"/>
        <v>1.0708145736883301</v>
      </c>
      <c r="H453" s="141">
        <f t="shared" ca="1" si="151"/>
        <v>1.0032323599999999</v>
      </c>
      <c r="I453" s="140">
        <f t="shared" si="141"/>
        <v>0.04</v>
      </c>
      <c r="J453" s="132">
        <f t="shared" si="142"/>
        <v>43781</v>
      </c>
      <c r="K453" s="123">
        <f t="shared" si="143"/>
        <v>17</v>
      </c>
      <c r="L453" s="142">
        <f t="shared" si="144"/>
        <v>17</v>
      </c>
      <c r="M453" s="143">
        <f t="shared" si="134"/>
        <v>1.002649345</v>
      </c>
      <c r="N453" s="143">
        <f t="shared" ca="1" si="135"/>
        <v>1.005890269</v>
      </c>
      <c r="O453" s="142">
        <f t="shared" si="145"/>
        <v>0</v>
      </c>
      <c r="P453" s="141">
        <f t="shared" ca="1" si="136"/>
        <v>51.728342349999998</v>
      </c>
      <c r="Q453" s="144">
        <f t="shared" si="137"/>
        <v>0</v>
      </c>
      <c r="R453" s="141">
        <f t="shared" si="138"/>
        <v>0</v>
      </c>
      <c r="S453" s="145" t="str">
        <f t="shared" si="146"/>
        <v>A+J=</v>
      </c>
      <c r="T453" s="132">
        <f t="shared" si="147"/>
        <v>43811</v>
      </c>
      <c r="U453" s="3"/>
      <c r="V453" s="3"/>
      <c r="W453" s="55">
        <v>45335</v>
      </c>
      <c r="X453" s="55" t="s">
        <v>70</v>
      </c>
      <c r="Y453" s="2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138">
        <f t="shared" si="139"/>
        <v>43806</v>
      </c>
      <c r="B454" s="139">
        <f t="shared" ca="1" si="148"/>
        <v>8836.7806142699992</v>
      </c>
      <c r="C454" s="124">
        <f t="shared" si="140"/>
        <v>8782</v>
      </c>
      <c r="D454" s="140">
        <f ca="1">IF(A454&lt;$B$1,VLOOKUP(A454,[1]DI!$A$4:$B$15000,2,FALSE),0)</f>
        <v>0</v>
      </c>
      <c r="E454" s="141">
        <f t="shared" ca="1" si="149"/>
        <v>1</v>
      </c>
      <c r="F454" s="141">
        <f ca="1">(TRUNC(PRODUCT($E$12:$E453),16))</f>
        <v>1.0744797794096099</v>
      </c>
      <c r="G454" s="141">
        <f t="shared" ca="1" si="150"/>
        <v>1.0708145736883301</v>
      </c>
      <c r="H454" s="141">
        <f t="shared" ca="1" si="151"/>
        <v>1.0034228199999999</v>
      </c>
      <c r="I454" s="140">
        <f t="shared" si="141"/>
        <v>0.04</v>
      </c>
      <c r="J454" s="132">
        <f t="shared" si="142"/>
        <v>43781</v>
      </c>
      <c r="K454" s="123">
        <f t="shared" si="143"/>
        <v>17</v>
      </c>
      <c r="L454" s="142">
        <f t="shared" si="144"/>
        <v>18</v>
      </c>
      <c r="M454" s="143">
        <f t="shared" si="134"/>
        <v>1.0028054070000001</v>
      </c>
      <c r="N454" s="143">
        <f t="shared" ca="1" si="135"/>
        <v>1.006237829</v>
      </c>
      <c r="O454" s="142">
        <f t="shared" si="145"/>
        <v>0</v>
      </c>
      <c r="P454" s="141">
        <f t="shared" ca="1" si="136"/>
        <v>54.780614270000001</v>
      </c>
      <c r="Q454" s="144">
        <f t="shared" si="137"/>
        <v>0</v>
      </c>
      <c r="R454" s="141">
        <f t="shared" si="138"/>
        <v>0</v>
      </c>
      <c r="S454" s="145" t="str">
        <f t="shared" si="146"/>
        <v>A+J=</v>
      </c>
      <c r="T454" s="132">
        <f t="shared" si="147"/>
        <v>43811</v>
      </c>
      <c r="U454" s="3"/>
      <c r="V454" s="3"/>
      <c r="W454" s="55">
        <v>45380</v>
      </c>
      <c r="X454" s="55" t="s">
        <v>87</v>
      </c>
      <c r="Y454" s="2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138">
        <f t="shared" si="139"/>
        <v>43807</v>
      </c>
      <c r="B455" s="139">
        <f t="shared" ca="1" si="148"/>
        <v>8836.7806142699992</v>
      </c>
      <c r="C455" s="124">
        <f t="shared" si="140"/>
        <v>8782</v>
      </c>
      <c r="D455" s="140">
        <f ca="1">IF(A455&lt;$B$1,VLOOKUP(A455,[1]DI!$A$4:$B$15000,2,FALSE),0)</f>
        <v>0</v>
      </c>
      <c r="E455" s="141">
        <f t="shared" ca="1" si="149"/>
        <v>1</v>
      </c>
      <c r="F455" s="141">
        <f ca="1">(TRUNC(PRODUCT($E$12:$E454),16))</f>
        <v>1.0744797794096099</v>
      </c>
      <c r="G455" s="141">
        <f t="shared" ca="1" si="150"/>
        <v>1.0708145736883301</v>
      </c>
      <c r="H455" s="141">
        <f t="shared" ca="1" si="151"/>
        <v>1.0034228199999999</v>
      </c>
      <c r="I455" s="140">
        <f t="shared" si="141"/>
        <v>0.04</v>
      </c>
      <c r="J455" s="132">
        <f t="shared" si="142"/>
        <v>43781</v>
      </c>
      <c r="K455" s="123">
        <f t="shared" si="143"/>
        <v>17</v>
      </c>
      <c r="L455" s="142">
        <f t="shared" si="144"/>
        <v>18</v>
      </c>
      <c r="M455" s="143">
        <f t="shared" si="134"/>
        <v>1.0028054070000001</v>
      </c>
      <c r="N455" s="143">
        <f t="shared" ca="1" si="135"/>
        <v>1.006237829</v>
      </c>
      <c r="O455" s="142">
        <f t="shared" si="145"/>
        <v>0</v>
      </c>
      <c r="P455" s="141">
        <f t="shared" ca="1" si="136"/>
        <v>54.780614270000001</v>
      </c>
      <c r="Q455" s="144">
        <f t="shared" si="137"/>
        <v>0</v>
      </c>
      <c r="R455" s="141">
        <f t="shared" si="138"/>
        <v>0</v>
      </c>
      <c r="S455" s="145" t="str">
        <f t="shared" si="146"/>
        <v>A+J=</v>
      </c>
      <c r="T455" s="132">
        <f t="shared" si="147"/>
        <v>43811</v>
      </c>
      <c r="U455" s="3"/>
      <c r="V455" s="3"/>
      <c r="W455" s="55">
        <v>45413</v>
      </c>
      <c r="X455" s="55" t="s">
        <v>89</v>
      </c>
      <c r="Y455" s="2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138">
        <f t="shared" si="139"/>
        <v>43808</v>
      </c>
      <c r="B456" s="139">
        <f t="shared" ca="1" si="148"/>
        <v>8836.7806142699992</v>
      </c>
      <c r="C456" s="124">
        <f t="shared" si="140"/>
        <v>8782</v>
      </c>
      <c r="D456" s="140">
        <f ca="1">IF(A456&lt;$B$1,VLOOKUP(A456,[1]DI!$A$4:$B$15000,2,FALSE),0)</f>
        <v>4.9000000000000002E-2</v>
      </c>
      <c r="E456" s="141">
        <f t="shared" ca="1" si="149"/>
        <v>1.0001898499999999</v>
      </c>
      <c r="F456" s="141">
        <f ca="1">(TRUNC(PRODUCT($E$12:$E455),16))</f>
        <v>1.0744797794096099</v>
      </c>
      <c r="G456" s="141">
        <f t="shared" ca="1" si="150"/>
        <v>1.0708145736883301</v>
      </c>
      <c r="H456" s="141">
        <f t="shared" ca="1" si="151"/>
        <v>1.0034228199999999</v>
      </c>
      <c r="I456" s="140">
        <f t="shared" si="141"/>
        <v>0.04</v>
      </c>
      <c r="J456" s="132">
        <f t="shared" si="142"/>
        <v>43781</v>
      </c>
      <c r="K456" s="123">
        <f t="shared" si="143"/>
        <v>18</v>
      </c>
      <c r="L456" s="142">
        <f t="shared" si="144"/>
        <v>18</v>
      </c>
      <c r="M456" s="143">
        <f t="shared" si="134"/>
        <v>1.0028054070000001</v>
      </c>
      <c r="N456" s="143">
        <f t="shared" ca="1" si="135"/>
        <v>1.006237829</v>
      </c>
      <c r="O456" s="142">
        <f t="shared" si="145"/>
        <v>0</v>
      </c>
      <c r="P456" s="141">
        <f t="shared" ca="1" si="136"/>
        <v>54.780614270000001</v>
      </c>
      <c r="Q456" s="144">
        <f t="shared" si="137"/>
        <v>0</v>
      </c>
      <c r="R456" s="141">
        <f t="shared" si="138"/>
        <v>0</v>
      </c>
      <c r="S456" s="145" t="str">
        <f t="shared" si="146"/>
        <v>A+J=</v>
      </c>
      <c r="T456" s="132">
        <f t="shared" si="147"/>
        <v>43811</v>
      </c>
      <c r="U456" s="3"/>
      <c r="V456" s="3"/>
      <c r="W456" s="55">
        <v>45442</v>
      </c>
      <c r="X456" s="55" t="s">
        <v>88</v>
      </c>
      <c r="Y456" s="2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138">
        <f t="shared" si="139"/>
        <v>43809</v>
      </c>
      <c r="B457" s="139">
        <f t="shared" ca="1" si="148"/>
        <v>8839.8339927300003</v>
      </c>
      <c r="C457" s="124">
        <f t="shared" si="140"/>
        <v>8782</v>
      </c>
      <c r="D457" s="140">
        <f ca="1">IF(A457&lt;$B$1,VLOOKUP(A457,[1]DI!$A$4:$B$15000,2,FALSE),0)</f>
        <v>4.9000000000000002E-2</v>
      </c>
      <c r="E457" s="141">
        <f t="shared" ca="1" si="149"/>
        <v>1.0001898499999999</v>
      </c>
      <c r="F457" s="141">
        <f ca="1">(TRUNC(PRODUCT($E$12:$E456),16))</f>
        <v>1.0746837693957301</v>
      </c>
      <c r="G457" s="141">
        <f t="shared" ca="1" si="150"/>
        <v>1.0708145736883301</v>
      </c>
      <c r="H457" s="141">
        <f t="shared" ca="1" si="151"/>
        <v>1.0036133199999999</v>
      </c>
      <c r="I457" s="140">
        <f t="shared" si="141"/>
        <v>0.04</v>
      </c>
      <c r="J457" s="132">
        <f t="shared" si="142"/>
        <v>43781</v>
      </c>
      <c r="K457" s="123">
        <f t="shared" si="143"/>
        <v>19</v>
      </c>
      <c r="L457" s="142">
        <f t="shared" si="144"/>
        <v>19</v>
      </c>
      <c r="M457" s="143">
        <f t="shared" si="134"/>
        <v>1.002961494</v>
      </c>
      <c r="N457" s="143">
        <f t="shared" ca="1" si="135"/>
        <v>1.006585515</v>
      </c>
      <c r="O457" s="142">
        <f t="shared" si="145"/>
        <v>0</v>
      </c>
      <c r="P457" s="141">
        <f t="shared" ca="1" si="136"/>
        <v>57.833992729999999</v>
      </c>
      <c r="Q457" s="144">
        <f t="shared" si="137"/>
        <v>0</v>
      </c>
      <c r="R457" s="141">
        <f t="shared" si="138"/>
        <v>0</v>
      </c>
      <c r="S457" s="145" t="str">
        <f t="shared" si="146"/>
        <v>A+J=</v>
      </c>
      <c r="T457" s="132">
        <f t="shared" si="147"/>
        <v>43811</v>
      </c>
      <c r="U457" s="3"/>
      <c r="V457" s="3"/>
      <c r="W457" s="55">
        <v>45611</v>
      </c>
      <c r="X457" s="55" t="s">
        <v>91</v>
      </c>
      <c r="Y457" s="2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138">
        <f t="shared" si="139"/>
        <v>43810</v>
      </c>
      <c r="B458" s="139">
        <f t="shared" ca="1" si="148"/>
        <v>8842.8884513600005</v>
      </c>
      <c r="C458" s="124">
        <f t="shared" si="140"/>
        <v>8782</v>
      </c>
      <c r="D458" s="140">
        <f ca="1">IF(A458&lt;$B$1,VLOOKUP(A458,[1]DI!$A$4:$B$15000,2,FALSE),0)</f>
        <v>4.9000000000000002E-2</v>
      </c>
      <c r="E458" s="141">
        <f t="shared" ca="1" si="149"/>
        <v>1.0001898499999999</v>
      </c>
      <c r="F458" s="141">
        <f ca="1">(TRUNC(PRODUCT($E$12:$E457),16))</f>
        <v>1.0748877981093501</v>
      </c>
      <c r="G458" s="141">
        <f t="shared" ca="1" si="150"/>
        <v>1.0708145736883301</v>
      </c>
      <c r="H458" s="141">
        <f t="shared" ca="1" si="151"/>
        <v>1.0038038600000001</v>
      </c>
      <c r="I458" s="140">
        <f t="shared" si="141"/>
        <v>0.04</v>
      </c>
      <c r="J458" s="132">
        <f t="shared" si="142"/>
        <v>43781</v>
      </c>
      <c r="K458" s="123">
        <f t="shared" si="143"/>
        <v>20</v>
      </c>
      <c r="L458" s="142">
        <f t="shared" si="144"/>
        <v>20</v>
      </c>
      <c r="M458" s="143">
        <f t="shared" si="134"/>
        <v>1.0031176049999999</v>
      </c>
      <c r="N458" s="143">
        <f t="shared" ca="1" si="135"/>
        <v>1.006933324</v>
      </c>
      <c r="O458" s="142">
        <f t="shared" si="145"/>
        <v>0</v>
      </c>
      <c r="P458" s="141">
        <f t="shared" ca="1" si="136"/>
        <v>60.888451359999998</v>
      </c>
      <c r="Q458" s="144">
        <f t="shared" si="137"/>
        <v>0</v>
      </c>
      <c r="R458" s="141">
        <f t="shared" si="138"/>
        <v>0</v>
      </c>
      <c r="S458" s="145" t="str">
        <f t="shared" si="146"/>
        <v>A+J=</v>
      </c>
      <c r="T458" s="132">
        <f t="shared" si="147"/>
        <v>43811</v>
      </c>
      <c r="U458" s="3"/>
      <c r="V458" s="3"/>
      <c r="W458" s="55">
        <v>45651</v>
      </c>
      <c r="X458" s="55" t="s">
        <v>84</v>
      </c>
      <c r="Y458" s="2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138">
        <f t="shared" si="139"/>
        <v>43811</v>
      </c>
      <c r="B459" s="139">
        <f t="shared" ca="1" si="148"/>
        <v>8845.9439111499996</v>
      </c>
      <c r="C459" s="124">
        <f t="shared" si="140"/>
        <v>8782</v>
      </c>
      <c r="D459" s="140">
        <f ca="1">IF(A459&lt;$B$1,VLOOKUP(A459,[1]DI!$A$4:$B$15000,2,FALSE),0)</f>
        <v>4.4000000000000004E-2</v>
      </c>
      <c r="E459" s="141">
        <f t="shared" ca="1" si="149"/>
        <v>1.0001708899999999</v>
      </c>
      <c r="F459" s="141">
        <f ca="1">(TRUNC(PRODUCT($E$12:$E458),16))</f>
        <v>1.0750918655578201</v>
      </c>
      <c r="G459" s="141">
        <f t="shared" ca="1" si="150"/>
        <v>1.0708145736883301</v>
      </c>
      <c r="H459" s="141">
        <f t="shared" ca="1" si="151"/>
        <v>1.0039944300000001</v>
      </c>
      <c r="I459" s="140">
        <f t="shared" si="141"/>
        <v>0.04</v>
      </c>
      <c r="J459" s="132">
        <f t="shared" si="142"/>
        <v>43781</v>
      </c>
      <c r="K459" s="123">
        <f t="shared" si="143"/>
        <v>21</v>
      </c>
      <c r="L459" s="142">
        <f t="shared" si="144"/>
        <v>21</v>
      </c>
      <c r="M459" s="143">
        <f t="shared" si="134"/>
        <v>1.00327374</v>
      </c>
      <c r="N459" s="143">
        <f t="shared" ca="1" si="135"/>
        <v>1.0072812470000001</v>
      </c>
      <c r="O459" s="142">
        <f t="shared" si="145"/>
        <v>17</v>
      </c>
      <c r="P459" s="141">
        <f t="shared" ca="1" si="136"/>
        <v>63.943911149999998</v>
      </c>
      <c r="Q459" s="144">
        <f t="shared" si="137"/>
        <v>1.67E-2</v>
      </c>
      <c r="R459" s="141">
        <f t="shared" si="138"/>
        <v>167</v>
      </c>
      <c r="S459" s="145" t="str">
        <f t="shared" si="146"/>
        <v>A+J=</v>
      </c>
      <c r="T459" s="132">
        <f t="shared" si="147"/>
        <v>43811</v>
      </c>
      <c r="U459" s="3"/>
      <c r="V459" s="3"/>
      <c r="W459" s="55">
        <v>45658</v>
      </c>
      <c r="X459" s="55" t="s">
        <v>86</v>
      </c>
      <c r="Y459" s="2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138">
        <f t="shared" si="139"/>
        <v>43812</v>
      </c>
      <c r="B460" s="139">
        <f t="shared" ca="1" si="148"/>
        <v>8617.8133746999993</v>
      </c>
      <c r="C460" s="124">
        <f t="shared" si="140"/>
        <v>8615</v>
      </c>
      <c r="D460" s="140">
        <f ca="1">IF(A460&lt;$B$1,VLOOKUP(A460,[1]DI!$A$4:$B$15000,2,FALSE),0)</f>
        <v>4.4000000000000004E-2</v>
      </c>
      <c r="E460" s="141">
        <f t="shared" ca="1" si="149"/>
        <v>1.0001708899999999</v>
      </c>
      <c r="F460" s="141">
        <f ca="1">(TRUNC(PRODUCT($E$12:$E459),16))</f>
        <v>1.07527558800672</v>
      </c>
      <c r="G460" s="141">
        <f t="shared" ca="1" si="150"/>
        <v>1.0750918655578201</v>
      </c>
      <c r="H460" s="141">
        <f t="shared" ca="1" si="151"/>
        <v>1.0001708899999999</v>
      </c>
      <c r="I460" s="140">
        <f t="shared" si="141"/>
        <v>0.04</v>
      </c>
      <c r="J460" s="132">
        <f t="shared" si="142"/>
        <v>43811</v>
      </c>
      <c r="K460" s="123">
        <f t="shared" si="143"/>
        <v>1</v>
      </c>
      <c r="L460" s="142">
        <f t="shared" si="144"/>
        <v>1</v>
      </c>
      <c r="M460" s="143">
        <f t="shared" ref="M460:M523" si="152">ROUND((I460+1)^(L460/252),9)</f>
        <v>1.00015565</v>
      </c>
      <c r="N460" s="143">
        <f t="shared" ref="N460:N523" ca="1" si="153">ROUND(H460*M460,9)</f>
        <v>1.0003265670000001</v>
      </c>
      <c r="O460" s="142">
        <f t="shared" si="145"/>
        <v>0</v>
      </c>
      <c r="P460" s="141">
        <f t="shared" ref="P460:P523" ca="1" si="154">TRUNC(((N460-1)*C460),8)</f>
        <v>2.8133746999999998</v>
      </c>
      <c r="Q460" s="144">
        <f t="shared" ref="Q460:Q523" si="155">IF($O460&gt;0,VLOOKUP($O460,$W$12:$AC$150,7),0)</f>
        <v>0</v>
      </c>
      <c r="R460" s="141">
        <f t="shared" ref="R460:R523" si="156">IF(Q460&gt;0,TRUNC(Q460*C$12,8),0)</f>
        <v>0</v>
      </c>
      <c r="S460" s="145" t="str">
        <f t="shared" si="146"/>
        <v>A+J=</v>
      </c>
      <c r="T460" s="132">
        <f t="shared" si="147"/>
        <v>43843</v>
      </c>
      <c r="U460" s="3"/>
      <c r="V460" s="3"/>
      <c r="W460" s="55">
        <v>45719</v>
      </c>
      <c r="X460" s="55" t="s">
        <v>70</v>
      </c>
      <c r="Y460" s="2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138">
        <f t="shared" ref="A461:A524" si="157">(A460+1)</f>
        <v>43813</v>
      </c>
      <c r="B461" s="139">
        <f t="shared" ca="1" si="148"/>
        <v>8619.2860744900008</v>
      </c>
      <c r="C461" s="124">
        <f t="shared" ref="C461:C524" si="158">(C460-R460)</f>
        <v>8615</v>
      </c>
      <c r="D461" s="140">
        <f ca="1">IF(A461&lt;$B$1,VLOOKUP(A461,[1]DI!$A$4:$B$15000,2,FALSE),0)</f>
        <v>0</v>
      </c>
      <c r="E461" s="141">
        <f t="shared" ca="1" si="149"/>
        <v>1</v>
      </c>
      <c r="F461" s="141">
        <f ca="1">(TRUNC(PRODUCT($E$12:$E460),16))</f>
        <v>1.07545934185196</v>
      </c>
      <c r="G461" s="141">
        <f t="shared" ca="1" si="150"/>
        <v>1.0750918655578201</v>
      </c>
      <c r="H461" s="141">
        <f t="shared" ca="1" si="151"/>
        <v>1.0003418100000001</v>
      </c>
      <c r="I461" s="140">
        <f t="shared" ref="I461:I524" si="159">I460</f>
        <v>0.04</v>
      </c>
      <c r="J461" s="132">
        <f t="shared" ref="J461:J524" si="160">IF(O460&gt;0,VLOOKUP(O460,W$12:AG$150,2),J460)</f>
        <v>43811</v>
      </c>
      <c r="K461" s="123">
        <f t="shared" ref="K461:K524" si="161">IF(A461&gt;J461,IF(NETWORKDAYS(J461,A461,$W$160:$W$544)-1=0,1,NETWORKDAYS(J461,A461,$W$160:$W$544)-1),0)</f>
        <v>1</v>
      </c>
      <c r="L461" s="142">
        <f t="shared" ref="L461:L524" si="162">IF(AND(K461=1,K460=1),1,IF(K461&gt;0,IF(K461=K460,K461+1,K461),0))</f>
        <v>1</v>
      </c>
      <c r="M461" s="143">
        <f t="shared" si="152"/>
        <v>1.00015565</v>
      </c>
      <c r="N461" s="143">
        <f t="shared" ca="1" si="153"/>
        <v>1.000497513</v>
      </c>
      <c r="O461" s="142">
        <f t="shared" ref="O461:O524" si="163">IF(VLOOKUP(A461,X$12:AE$150,8)=VLOOKUP(A460,X$12:AE$150,8),0,VLOOKUP(A461,X$12:AE$150,8))</f>
        <v>0</v>
      </c>
      <c r="P461" s="141">
        <f t="shared" ca="1" si="154"/>
        <v>4.2860744899999998</v>
      </c>
      <c r="Q461" s="144">
        <f t="shared" si="155"/>
        <v>0</v>
      </c>
      <c r="R461" s="141">
        <f t="shared" si="156"/>
        <v>0</v>
      </c>
      <c r="S461" s="145" t="str">
        <f t="shared" ref="S461:S524" si="164">IF(O460&gt;0,VLOOKUP(O460,W$12:AG$150,10),S460)</f>
        <v>A+J=</v>
      </c>
      <c r="T461" s="132">
        <f t="shared" ref="T461:T524" si="165">IF(O460&gt;0,VLOOKUP(O460,W$12:AG$150,11),T460)</f>
        <v>43843</v>
      </c>
      <c r="U461" s="3"/>
      <c r="V461" s="3"/>
      <c r="W461" s="55">
        <v>45720</v>
      </c>
      <c r="X461" s="55" t="s">
        <v>70</v>
      </c>
      <c r="Y461" s="2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138">
        <f t="shared" si="157"/>
        <v>43814</v>
      </c>
      <c r="B462" s="139">
        <f t="shared" ref="B462:B525" ca="1" si="166">IF(A462&lt;=TODAY(),C462+P462,IF(AND(A462&gt;TODAY(),A462&lt;=$B$1),IF(VLOOKUP(TODAY(),$A$10:$D$5000,4,FALSE)=0,"n.d",C462+P462),"n.d"))</f>
        <v>8619.2860744900008</v>
      </c>
      <c r="C462" s="124">
        <f t="shared" si="158"/>
        <v>8615</v>
      </c>
      <c r="D462" s="140">
        <f ca="1">IF(A462&lt;$B$1,VLOOKUP(A462,[1]DI!$A$4:$B$15000,2,FALSE),0)</f>
        <v>0</v>
      </c>
      <c r="E462" s="141">
        <f t="shared" ref="E462:E525" ca="1" si="167">ROUND(((1+D462)^(1/252)),8)</f>
        <v>1</v>
      </c>
      <c r="F462" s="141">
        <f ca="1">(TRUNC(PRODUCT($E$12:$E461),16))</f>
        <v>1.07545934185196</v>
      </c>
      <c r="G462" s="141">
        <f t="shared" ref="G462:G525" ca="1" si="168">IF(O461&gt;0,F461,G461)</f>
        <v>1.0750918655578201</v>
      </c>
      <c r="H462" s="141">
        <f t="shared" ref="H462:H525" ca="1" si="169">ROUND(F462/G462,8)</f>
        <v>1.0003418100000001</v>
      </c>
      <c r="I462" s="140">
        <f t="shared" si="159"/>
        <v>0.04</v>
      </c>
      <c r="J462" s="132">
        <f t="shared" si="160"/>
        <v>43811</v>
      </c>
      <c r="K462" s="123">
        <f t="shared" si="161"/>
        <v>1</v>
      </c>
      <c r="L462" s="142">
        <f t="shared" si="162"/>
        <v>1</v>
      </c>
      <c r="M462" s="143">
        <f t="shared" si="152"/>
        <v>1.00015565</v>
      </c>
      <c r="N462" s="143">
        <f t="shared" ca="1" si="153"/>
        <v>1.000497513</v>
      </c>
      <c r="O462" s="142">
        <f t="shared" si="163"/>
        <v>0</v>
      </c>
      <c r="P462" s="141">
        <f t="shared" ca="1" si="154"/>
        <v>4.2860744899999998</v>
      </c>
      <c r="Q462" s="144">
        <f t="shared" si="155"/>
        <v>0</v>
      </c>
      <c r="R462" s="141">
        <f t="shared" si="156"/>
        <v>0</v>
      </c>
      <c r="S462" s="145" t="str">
        <f t="shared" si="164"/>
        <v>A+J=</v>
      </c>
      <c r="T462" s="132">
        <f t="shared" si="165"/>
        <v>43843</v>
      </c>
      <c r="U462" s="3"/>
      <c r="V462" s="3"/>
      <c r="W462" s="55">
        <v>45765</v>
      </c>
      <c r="X462" s="55" t="s">
        <v>87</v>
      </c>
      <c r="Y462" s="2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138">
        <f t="shared" si="157"/>
        <v>43815</v>
      </c>
      <c r="B463" s="139">
        <f t="shared" ca="1" si="166"/>
        <v>8620.6276625999999</v>
      </c>
      <c r="C463" s="124">
        <f t="shared" si="158"/>
        <v>8615</v>
      </c>
      <c r="D463" s="140">
        <f ca="1">IF(A463&lt;$B$1,VLOOKUP(A463,[1]DI!$A$4:$B$15000,2,FALSE),0)</f>
        <v>4.4000000000000004E-2</v>
      </c>
      <c r="E463" s="141">
        <f t="shared" ca="1" si="167"/>
        <v>1.0001708899999999</v>
      </c>
      <c r="F463" s="141">
        <f ca="1">(TRUNC(PRODUCT($E$12:$E462),16))</f>
        <v>1.07545934185196</v>
      </c>
      <c r="G463" s="141">
        <f t="shared" ca="1" si="168"/>
        <v>1.0750918655578201</v>
      </c>
      <c r="H463" s="141">
        <f t="shared" ca="1" si="169"/>
        <v>1.0003418100000001</v>
      </c>
      <c r="I463" s="140">
        <f t="shared" si="159"/>
        <v>0.04</v>
      </c>
      <c r="J463" s="132">
        <f t="shared" si="160"/>
        <v>43811</v>
      </c>
      <c r="K463" s="123">
        <f t="shared" si="161"/>
        <v>2</v>
      </c>
      <c r="L463" s="142">
        <f t="shared" si="162"/>
        <v>2</v>
      </c>
      <c r="M463" s="143">
        <f t="shared" si="152"/>
        <v>1.0003113239999999</v>
      </c>
      <c r="N463" s="143">
        <f t="shared" ca="1" si="153"/>
        <v>1.0006532400000001</v>
      </c>
      <c r="O463" s="142">
        <f t="shared" si="163"/>
        <v>0</v>
      </c>
      <c r="P463" s="141">
        <f t="shared" ca="1" si="154"/>
        <v>5.6276625999999998</v>
      </c>
      <c r="Q463" s="144">
        <f t="shared" si="155"/>
        <v>0</v>
      </c>
      <c r="R463" s="141">
        <f t="shared" si="156"/>
        <v>0</v>
      </c>
      <c r="S463" s="145" t="str">
        <f t="shared" si="164"/>
        <v>A+J=</v>
      </c>
      <c r="T463" s="132">
        <f t="shared" si="165"/>
        <v>43843</v>
      </c>
      <c r="U463" s="3"/>
      <c r="V463" s="3"/>
      <c r="W463" s="55">
        <v>45768</v>
      </c>
      <c r="X463" s="55" t="s">
        <v>72</v>
      </c>
      <c r="Y463" s="2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138">
        <f t="shared" si="157"/>
        <v>43816</v>
      </c>
      <c r="B464" s="139">
        <f t="shared" ca="1" si="166"/>
        <v>8623.4428809100009</v>
      </c>
      <c r="C464" s="124">
        <f t="shared" si="158"/>
        <v>8615</v>
      </c>
      <c r="D464" s="140">
        <f ca="1">IF(A464&lt;$B$1,VLOOKUP(A464,[1]DI!$A$4:$B$15000,2,FALSE),0)</f>
        <v>4.4000000000000004E-2</v>
      </c>
      <c r="E464" s="141">
        <f t="shared" ca="1" si="167"/>
        <v>1.0001708899999999</v>
      </c>
      <c r="F464" s="141">
        <f ca="1">(TRUNC(PRODUCT($E$12:$E463),16))</f>
        <v>1.07564312709889</v>
      </c>
      <c r="G464" s="141">
        <f t="shared" ca="1" si="168"/>
        <v>1.0750918655578201</v>
      </c>
      <c r="H464" s="141">
        <f t="shared" ca="1" si="169"/>
        <v>1.0005127599999999</v>
      </c>
      <c r="I464" s="140">
        <f t="shared" si="159"/>
        <v>0.04</v>
      </c>
      <c r="J464" s="132">
        <f t="shared" si="160"/>
        <v>43811</v>
      </c>
      <c r="K464" s="123">
        <f t="shared" si="161"/>
        <v>3</v>
      </c>
      <c r="L464" s="142">
        <f t="shared" si="162"/>
        <v>3</v>
      </c>
      <c r="M464" s="143">
        <f t="shared" si="152"/>
        <v>1.000467022</v>
      </c>
      <c r="N464" s="143">
        <f t="shared" ca="1" si="153"/>
        <v>1.0009800209999999</v>
      </c>
      <c r="O464" s="142">
        <f t="shared" si="163"/>
        <v>0</v>
      </c>
      <c r="P464" s="141">
        <f t="shared" ca="1" si="154"/>
        <v>8.4428809099999995</v>
      </c>
      <c r="Q464" s="144">
        <f t="shared" si="155"/>
        <v>0</v>
      </c>
      <c r="R464" s="141">
        <f t="shared" si="156"/>
        <v>0</v>
      </c>
      <c r="S464" s="145" t="str">
        <f t="shared" si="164"/>
        <v>A+J=</v>
      </c>
      <c r="T464" s="132">
        <f t="shared" si="165"/>
        <v>43843</v>
      </c>
      <c r="U464" s="3"/>
      <c r="V464" s="3"/>
      <c r="W464" s="55">
        <v>45778</v>
      </c>
      <c r="X464" s="55" t="s">
        <v>79</v>
      </c>
      <c r="Y464" s="2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138">
        <f t="shared" si="157"/>
        <v>43817</v>
      </c>
      <c r="B465" s="139">
        <f t="shared" ca="1" si="166"/>
        <v>8626.2590382599992</v>
      </c>
      <c r="C465" s="124">
        <f t="shared" si="158"/>
        <v>8615</v>
      </c>
      <c r="D465" s="140">
        <f ca="1">IF(A465&lt;$B$1,VLOOKUP(A465,[1]DI!$A$4:$B$15000,2,FALSE),0)</f>
        <v>4.4000000000000004E-2</v>
      </c>
      <c r="E465" s="141">
        <f t="shared" ca="1" si="167"/>
        <v>1.0001708899999999</v>
      </c>
      <c r="F465" s="141">
        <f ca="1">(TRUNC(PRODUCT($E$12:$E464),16))</f>
        <v>1.07582694375288</v>
      </c>
      <c r="G465" s="141">
        <f t="shared" ca="1" si="168"/>
        <v>1.0750918655578201</v>
      </c>
      <c r="H465" s="141">
        <f t="shared" ca="1" si="169"/>
        <v>1.0006837399999999</v>
      </c>
      <c r="I465" s="140">
        <f t="shared" si="159"/>
        <v>0.04</v>
      </c>
      <c r="J465" s="132">
        <f t="shared" si="160"/>
        <v>43811</v>
      </c>
      <c r="K465" s="123">
        <f t="shared" si="161"/>
        <v>4</v>
      </c>
      <c r="L465" s="142">
        <f t="shared" si="162"/>
        <v>4</v>
      </c>
      <c r="M465" s="143">
        <f t="shared" si="152"/>
        <v>1.000622745</v>
      </c>
      <c r="N465" s="143">
        <f t="shared" ca="1" si="153"/>
        <v>1.0013069109999999</v>
      </c>
      <c r="O465" s="142">
        <f t="shared" si="163"/>
        <v>0</v>
      </c>
      <c r="P465" s="141">
        <f t="shared" ca="1" si="154"/>
        <v>11.259038260000001</v>
      </c>
      <c r="Q465" s="144">
        <f t="shared" si="155"/>
        <v>0</v>
      </c>
      <c r="R465" s="141">
        <f t="shared" si="156"/>
        <v>0</v>
      </c>
      <c r="S465" s="145" t="str">
        <f t="shared" si="164"/>
        <v>A+J=</v>
      </c>
      <c r="T465" s="132">
        <f t="shared" si="165"/>
        <v>43843</v>
      </c>
      <c r="U465" s="3"/>
      <c r="V465" s="3"/>
      <c r="W465" s="55">
        <v>45827</v>
      </c>
      <c r="X465" s="55" t="s">
        <v>88</v>
      </c>
      <c r="Y465" s="2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138">
        <f t="shared" si="157"/>
        <v>43818</v>
      </c>
      <c r="B466" s="139">
        <f t="shared" ca="1" si="166"/>
        <v>8629.0760226500006</v>
      </c>
      <c r="C466" s="124">
        <f t="shared" si="158"/>
        <v>8615</v>
      </c>
      <c r="D466" s="140">
        <f ca="1">IF(A466&lt;$B$1,VLOOKUP(A466,[1]DI!$A$4:$B$15000,2,FALSE),0)</f>
        <v>4.4000000000000004E-2</v>
      </c>
      <c r="E466" s="141">
        <f t="shared" ca="1" si="167"/>
        <v>1.0001708899999999</v>
      </c>
      <c r="F466" s="141">
        <f ca="1">(TRUNC(PRODUCT($E$12:$E465),16))</f>
        <v>1.07601079181929</v>
      </c>
      <c r="G466" s="141">
        <f t="shared" ca="1" si="168"/>
        <v>1.0750918655578201</v>
      </c>
      <c r="H466" s="141">
        <f t="shared" ca="1" si="169"/>
        <v>1.0008547400000001</v>
      </c>
      <c r="I466" s="140">
        <f t="shared" si="159"/>
        <v>0.04</v>
      </c>
      <c r="J466" s="132">
        <f t="shared" si="160"/>
        <v>43811</v>
      </c>
      <c r="K466" s="123">
        <f t="shared" si="161"/>
        <v>5</v>
      </c>
      <c r="L466" s="142">
        <f t="shared" si="162"/>
        <v>5</v>
      </c>
      <c r="M466" s="143">
        <f t="shared" si="152"/>
        <v>1.000778492</v>
      </c>
      <c r="N466" s="143">
        <f t="shared" ca="1" si="153"/>
        <v>1.0016338970000001</v>
      </c>
      <c r="O466" s="142">
        <f t="shared" si="163"/>
        <v>0</v>
      </c>
      <c r="P466" s="141">
        <f t="shared" ca="1" si="154"/>
        <v>14.076022650000001</v>
      </c>
      <c r="Q466" s="144">
        <f t="shared" si="155"/>
        <v>0</v>
      </c>
      <c r="R466" s="141">
        <f t="shared" si="156"/>
        <v>0</v>
      </c>
      <c r="S466" s="145" t="str">
        <f t="shared" si="164"/>
        <v>A+J=</v>
      </c>
      <c r="T466" s="132">
        <f t="shared" si="165"/>
        <v>43843</v>
      </c>
      <c r="U466" s="3"/>
      <c r="V466" s="3"/>
      <c r="W466" s="55">
        <v>46016</v>
      </c>
      <c r="X466" s="55" t="s">
        <v>84</v>
      </c>
      <c r="Y466" s="2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138">
        <f t="shared" si="157"/>
        <v>43819</v>
      </c>
      <c r="B467" s="139">
        <f t="shared" ca="1" si="166"/>
        <v>8631.8940236100007</v>
      </c>
      <c r="C467" s="124">
        <f t="shared" si="158"/>
        <v>8615</v>
      </c>
      <c r="D467" s="140">
        <f ca="1">IF(A467&lt;$B$1,VLOOKUP(A467,[1]DI!$A$4:$B$15000,2,FALSE),0)</f>
        <v>4.4000000000000004E-2</v>
      </c>
      <c r="E467" s="141">
        <f t="shared" ca="1" si="167"/>
        <v>1.0001708899999999</v>
      </c>
      <c r="F467" s="141">
        <f ca="1">(TRUNC(PRODUCT($E$12:$E466),16))</f>
        <v>1.07619467130351</v>
      </c>
      <c r="G467" s="141">
        <f t="shared" ca="1" si="168"/>
        <v>1.0750918655578201</v>
      </c>
      <c r="H467" s="141">
        <f t="shared" ca="1" si="169"/>
        <v>1.00102578</v>
      </c>
      <c r="I467" s="140">
        <f t="shared" si="159"/>
        <v>0.04</v>
      </c>
      <c r="J467" s="132">
        <f t="shared" si="160"/>
        <v>43811</v>
      </c>
      <c r="K467" s="123">
        <f t="shared" si="161"/>
        <v>6</v>
      </c>
      <c r="L467" s="142">
        <f t="shared" si="162"/>
        <v>6</v>
      </c>
      <c r="M467" s="143">
        <f t="shared" si="152"/>
        <v>1.000934263</v>
      </c>
      <c r="N467" s="143">
        <f t="shared" ca="1" si="153"/>
        <v>1.001961001</v>
      </c>
      <c r="O467" s="142">
        <f t="shared" si="163"/>
        <v>0</v>
      </c>
      <c r="P467" s="141">
        <f t="shared" ca="1" si="154"/>
        <v>16.894023610000001</v>
      </c>
      <c r="Q467" s="144">
        <f t="shared" si="155"/>
        <v>0</v>
      </c>
      <c r="R467" s="141">
        <f t="shared" si="156"/>
        <v>0</v>
      </c>
      <c r="S467" s="145" t="str">
        <f t="shared" si="164"/>
        <v>A+J=</v>
      </c>
      <c r="T467" s="132">
        <f t="shared" si="165"/>
        <v>43843</v>
      </c>
      <c r="U467" s="3"/>
      <c r="V467" s="3"/>
      <c r="W467" s="55">
        <v>46023</v>
      </c>
      <c r="X467" s="55" t="s">
        <v>86</v>
      </c>
      <c r="Y467" s="2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138">
        <f t="shared" si="157"/>
        <v>43820</v>
      </c>
      <c r="B468" s="139">
        <f t="shared" ca="1" si="166"/>
        <v>8634.7128688400007</v>
      </c>
      <c r="C468" s="124">
        <f t="shared" si="158"/>
        <v>8615</v>
      </c>
      <c r="D468" s="140">
        <f ca="1">IF(A468&lt;$B$1,VLOOKUP(A468,[1]DI!$A$4:$B$15000,2,FALSE),0)</f>
        <v>0</v>
      </c>
      <c r="E468" s="141">
        <f t="shared" ca="1" si="167"/>
        <v>1</v>
      </c>
      <c r="F468" s="141">
        <f ca="1">(TRUNC(PRODUCT($E$12:$E467),16))</f>
        <v>1.07637858221089</v>
      </c>
      <c r="G468" s="141">
        <f t="shared" ca="1" si="168"/>
        <v>1.0750918655578201</v>
      </c>
      <c r="H468" s="141">
        <f t="shared" ca="1" si="169"/>
        <v>1.00119684</v>
      </c>
      <c r="I468" s="140">
        <f t="shared" si="159"/>
        <v>0.04</v>
      </c>
      <c r="J468" s="132">
        <f t="shared" si="160"/>
        <v>43811</v>
      </c>
      <c r="K468" s="123">
        <f t="shared" si="161"/>
        <v>6</v>
      </c>
      <c r="L468" s="142">
        <f t="shared" si="162"/>
        <v>7</v>
      </c>
      <c r="M468" s="143">
        <f t="shared" si="152"/>
        <v>1.0010900579999999</v>
      </c>
      <c r="N468" s="143">
        <f t="shared" ca="1" si="153"/>
        <v>1.002288203</v>
      </c>
      <c r="O468" s="142">
        <f t="shared" si="163"/>
        <v>0</v>
      </c>
      <c r="P468" s="141">
        <f t="shared" ca="1" si="154"/>
        <v>19.712868839999999</v>
      </c>
      <c r="Q468" s="144">
        <f t="shared" si="155"/>
        <v>0</v>
      </c>
      <c r="R468" s="141">
        <f t="shared" si="156"/>
        <v>0</v>
      </c>
      <c r="S468" s="145" t="str">
        <f t="shared" si="164"/>
        <v>A+J=</v>
      </c>
      <c r="T468" s="132">
        <f t="shared" si="165"/>
        <v>43843</v>
      </c>
      <c r="U468" s="3"/>
      <c r="V468" s="3"/>
      <c r="W468" s="55">
        <v>46069</v>
      </c>
      <c r="X468" s="55" t="s">
        <v>70</v>
      </c>
      <c r="Y468" s="2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138">
        <f t="shared" si="157"/>
        <v>43821</v>
      </c>
      <c r="B469" s="139">
        <f t="shared" ca="1" si="166"/>
        <v>8634.7128688400007</v>
      </c>
      <c r="C469" s="124">
        <f t="shared" si="158"/>
        <v>8615</v>
      </c>
      <c r="D469" s="140">
        <f ca="1">IF(A469&lt;$B$1,VLOOKUP(A469,[1]DI!$A$4:$B$15000,2,FALSE),0)</f>
        <v>0</v>
      </c>
      <c r="E469" s="141">
        <f t="shared" ca="1" si="167"/>
        <v>1</v>
      </c>
      <c r="F469" s="141">
        <f ca="1">(TRUNC(PRODUCT($E$12:$E468),16))</f>
        <v>1.07637858221089</v>
      </c>
      <c r="G469" s="141">
        <f t="shared" ca="1" si="168"/>
        <v>1.0750918655578201</v>
      </c>
      <c r="H469" s="141">
        <f t="shared" ca="1" si="169"/>
        <v>1.00119684</v>
      </c>
      <c r="I469" s="140">
        <f t="shared" si="159"/>
        <v>0.04</v>
      </c>
      <c r="J469" s="132">
        <f t="shared" si="160"/>
        <v>43811</v>
      </c>
      <c r="K469" s="123">
        <f t="shared" si="161"/>
        <v>6</v>
      </c>
      <c r="L469" s="142">
        <f t="shared" si="162"/>
        <v>7</v>
      </c>
      <c r="M469" s="143">
        <f t="shared" si="152"/>
        <v>1.0010900579999999</v>
      </c>
      <c r="N469" s="143">
        <f t="shared" ca="1" si="153"/>
        <v>1.002288203</v>
      </c>
      <c r="O469" s="142">
        <f t="shared" si="163"/>
        <v>0</v>
      </c>
      <c r="P469" s="141">
        <f t="shared" ca="1" si="154"/>
        <v>19.712868839999999</v>
      </c>
      <c r="Q469" s="144">
        <f t="shared" si="155"/>
        <v>0</v>
      </c>
      <c r="R469" s="141">
        <f t="shared" si="156"/>
        <v>0</v>
      </c>
      <c r="S469" s="145" t="str">
        <f t="shared" si="164"/>
        <v>A+J=</v>
      </c>
      <c r="T469" s="132">
        <f t="shared" si="165"/>
        <v>43843</v>
      </c>
      <c r="U469" s="3"/>
      <c r="V469" s="3"/>
      <c r="W469" s="55">
        <v>46070</v>
      </c>
      <c r="X469" s="55" t="s">
        <v>70</v>
      </c>
      <c r="Y469" s="2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138">
        <f t="shared" si="157"/>
        <v>43822</v>
      </c>
      <c r="B470" s="139">
        <f t="shared" ca="1" si="166"/>
        <v>8634.7128688400007</v>
      </c>
      <c r="C470" s="124">
        <f t="shared" si="158"/>
        <v>8615</v>
      </c>
      <c r="D470" s="140">
        <f ca="1">IF(A470&lt;$B$1,VLOOKUP(A470,[1]DI!$A$4:$B$15000,2,FALSE),0)</f>
        <v>4.4000000000000004E-2</v>
      </c>
      <c r="E470" s="141">
        <f t="shared" ca="1" si="167"/>
        <v>1.0001708899999999</v>
      </c>
      <c r="F470" s="141">
        <f ca="1">(TRUNC(PRODUCT($E$12:$E469),16))</f>
        <v>1.07637858221089</v>
      </c>
      <c r="G470" s="141">
        <f t="shared" ca="1" si="168"/>
        <v>1.0750918655578201</v>
      </c>
      <c r="H470" s="141">
        <f t="shared" ca="1" si="169"/>
        <v>1.00119684</v>
      </c>
      <c r="I470" s="140">
        <f t="shared" si="159"/>
        <v>0.04</v>
      </c>
      <c r="J470" s="132">
        <f t="shared" si="160"/>
        <v>43811</v>
      </c>
      <c r="K470" s="123">
        <f t="shared" si="161"/>
        <v>7</v>
      </c>
      <c r="L470" s="142">
        <f t="shared" si="162"/>
        <v>7</v>
      </c>
      <c r="M470" s="143">
        <f t="shared" si="152"/>
        <v>1.0010900579999999</v>
      </c>
      <c r="N470" s="143">
        <f t="shared" ca="1" si="153"/>
        <v>1.002288203</v>
      </c>
      <c r="O470" s="142">
        <f t="shared" si="163"/>
        <v>0</v>
      </c>
      <c r="P470" s="141">
        <f t="shared" ca="1" si="154"/>
        <v>19.712868839999999</v>
      </c>
      <c r="Q470" s="144">
        <f t="shared" si="155"/>
        <v>0</v>
      </c>
      <c r="R470" s="141">
        <f t="shared" si="156"/>
        <v>0</v>
      </c>
      <c r="S470" s="145" t="str">
        <f t="shared" si="164"/>
        <v>A+J=</v>
      </c>
      <c r="T470" s="132">
        <f t="shared" si="165"/>
        <v>43843</v>
      </c>
      <c r="U470" s="3"/>
      <c r="V470" s="3"/>
      <c r="W470" s="55">
        <v>46115</v>
      </c>
      <c r="X470" s="55" t="s">
        <v>87</v>
      </c>
      <c r="Y470" s="2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138">
        <f t="shared" si="157"/>
        <v>43823</v>
      </c>
      <c r="B471" s="139">
        <f t="shared" ca="1" si="166"/>
        <v>8637.5327134100007</v>
      </c>
      <c r="C471" s="124">
        <f t="shared" si="158"/>
        <v>8615</v>
      </c>
      <c r="D471" s="140">
        <f ca="1">IF(A471&lt;$B$1,VLOOKUP(A471,[1]DI!$A$4:$B$15000,2,FALSE),0)</f>
        <v>4.4000000000000004E-2</v>
      </c>
      <c r="E471" s="141">
        <f t="shared" ca="1" si="167"/>
        <v>1.0001708899999999</v>
      </c>
      <c r="F471" s="141">
        <f ca="1">(TRUNC(PRODUCT($E$12:$E470),16))</f>
        <v>1.0765625245468</v>
      </c>
      <c r="G471" s="141">
        <f t="shared" ca="1" si="168"/>
        <v>1.0750918655578201</v>
      </c>
      <c r="H471" s="141">
        <f t="shared" ca="1" si="169"/>
        <v>1.00136794</v>
      </c>
      <c r="I471" s="140">
        <f t="shared" si="159"/>
        <v>0.04</v>
      </c>
      <c r="J471" s="132">
        <f t="shared" si="160"/>
        <v>43811</v>
      </c>
      <c r="K471" s="123">
        <f t="shared" si="161"/>
        <v>8</v>
      </c>
      <c r="L471" s="142">
        <f t="shared" si="162"/>
        <v>8</v>
      </c>
      <c r="M471" s="143">
        <f t="shared" si="152"/>
        <v>1.0012458769999999</v>
      </c>
      <c r="N471" s="143">
        <f t="shared" ca="1" si="153"/>
        <v>1.0026155210000001</v>
      </c>
      <c r="O471" s="142">
        <f t="shared" si="163"/>
        <v>0</v>
      </c>
      <c r="P471" s="141">
        <f t="shared" ca="1" si="154"/>
        <v>22.532713409999999</v>
      </c>
      <c r="Q471" s="144">
        <f t="shared" si="155"/>
        <v>0</v>
      </c>
      <c r="R471" s="141">
        <f t="shared" si="156"/>
        <v>0</v>
      </c>
      <c r="S471" s="145" t="str">
        <f t="shared" si="164"/>
        <v>A+J=</v>
      </c>
      <c r="T471" s="132">
        <f t="shared" si="165"/>
        <v>43843</v>
      </c>
      <c r="U471" s="3"/>
      <c r="V471" s="3"/>
      <c r="W471" s="55">
        <v>46133</v>
      </c>
      <c r="X471" s="55" t="s">
        <v>72</v>
      </c>
      <c r="Y471" s="2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138">
        <f t="shared" si="157"/>
        <v>43824</v>
      </c>
      <c r="B472" s="139">
        <f t="shared" ca="1" si="166"/>
        <v>8640.3534108599997</v>
      </c>
      <c r="C472" s="124">
        <f t="shared" si="158"/>
        <v>8615</v>
      </c>
      <c r="D472" s="140">
        <f ca="1">IF(A472&lt;$B$1,VLOOKUP(A472,[1]DI!$A$4:$B$15000,2,FALSE),0)</f>
        <v>0</v>
      </c>
      <c r="E472" s="141">
        <f t="shared" ca="1" si="167"/>
        <v>1</v>
      </c>
      <c r="F472" s="141">
        <f ca="1">(TRUNC(PRODUCT($E$12:$E471),16))</f>
        <v>1.0767464983166199</v>
      </c>
      <c r="G472" s="141">
        <f t="shared" ca="1" si="168"/>
        <v>1.0750918655578201</v>
      </c>
      <c r="H472" s="141">
        <f t="shared" ca="1" si="169"/>
        <v>1.00153906</v>
      </c>
      <c r="I472" s="140">
        <f t="shared" si="159"/>
        <v>0.04</v>
      </c>
      <c r="J472" s="132">
        <f t="shared" si="160"/>
        <v>43811</v>
      </c>
      <c r="K472" s="123">
        <f t="shared" si="161"/>
        <v>8</v>
      </c>
      <c r="L472" s="142">
        <f t="shared" si="162"/>
        <v>9</v>
      </c>
      <c r="M472" s="143">
        <f t="shared" si="152"/>
        <v>1.0014017209999999</v>
      </c>
      <c r="N472" s="143">
        <f t="shared" ca="1" si="153"/>
        <v>1.0029429379999999</v>
      </c>
      <c r="O472" s="142">
        <f t="shared" si="163"/>
        <v>0</v>
      </c>
      <c r="P472" s="141">
        <f t="shared" ca="1" si="154"/>
        <v>25.35341086</v>
      </c>
      <c r="Q472" s="144">
        <f t="shared" si="155"/>
        <v>0</v>
      </c>
      <c r="R472" s="141">
        <f t="shared" si="156"/>
        <v>0</v>
      </c>
      <c r="S472" s="145" t="str">
        <f t="shared" si="164"/>
        <v>A+J=</v>
      </c>
      <c r="T472" s="132">
        <f t="shared" si="165"/>
        <v>43843</v>
      </c>
      <c r="U472" s="3"/>
      <c r="V472" s="3"/>
      <c r="W472" s="55">
        <v>46143</v>
      </c>
      <c r="X472" s="55" t="s">
        <v>89</v>
      </c>
      <c r="Y472" s="2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138">
        <f t="shared" si="157"/>
        <v>43825</v>
      </c>
      <c r="B473" s="139">
        <f t="shared" ca="1" si="166"/>
        <v>8640.3534108599997</v>
      </c>
      <c r="C473" s="124">
        <f t="shared" si="158"/>
        <v>8615</v>
      </c>
      <c r="D473" s="140">
        <f ca="1">IF(A473&lt;$B$1,VLOOKUP(A473,[1]DI!$A$4:$B$15000,2,FALSE),0)</f>
        <v>4.4000000000000004E-2</v>
      </c>
      <c r="E473" s="141">
        <f t="shared" ca="1" si="167"/>
        <v>1.0001708899999999</v>
      </c>
      <c r="F473" s="141">
        <f ca="1">(TRUNC(PRODUCT($E$12:$E472),16))</f>
        <v>1.0767464983166199</v>
      </c>
      <c r="G473" s="141">
        <f t="shared" ca="1" si="168"/>
        <v>1.0750918655578201</v>
      </c>
      <c r="H473" s="141">
        <f t="shared" ca="1" si="169"/>
        <v>1.00153906</v>
      </c>
      <c r="I473" s="140">
        <f t="shared" si="159"/>
        <v>0.04</v>
      </c>
      <c r="J473" s="132">
        <f t="shared" si="160"/>
        <v>43811</v>
      </c>
      <c r="K473" s="123">
        <f t="shared" si="161"/>
        <v>9</v>
      </c>
      <c r="L473" s="142">
        <f t="shared" si="162"/>
        <v>9</v>
      </c>
      <c r="M473" s="143">
        <f t="shared" si="152"/>
        <v>1.0014017209999999</v>
      </c>
      <c r="N473" s="143">
        <f t="shared" ca="1" si="153"/>
        <v>1.0029429379999999</v>
      </c>
      <c r="O473" s="142">
        <f t="shared" si="163"/>
        <v>0</v>
      </c>
      <c r="P473" s="141">
        <f t="shared" ca="1" si="154"/>
        <v>25.35341086</v>
      </c>
      <c r="Q473" s="144">
        <f t="shared" si="155"/>
        <v>0</v>
      </c>
      <c r="R473" s="141">
        <f t="shared" si="156"/>
        <v>0</v>
      </c>
      <c r="S473" s="145" t="str">
        <f t="shared" si="164"/>
        <v>A+J=</v>
      </c>
      <c r="T473" s="132">
        <f t="shared" si="165"/>
        <v>43843</v>
      </c>
      <c r="U473" s="3"/>
      <c r="V473" s="3"/>
      <c r="W473" s="55">
        <v>46177</v>
      </c>
      <c r="X473" s="55" t="s">
        <v>88</v>
      </c>
      <c r="Y473" s="2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138">
        <f t="shared" si="157"/>
        <v>43826</v>
      </c>
      <c r="B474" s="139">
        <f t="shared" ca="1" si="166"/>
        <v>8643.1750387400007</v>
      </c>
      <c r="C474" s="124">
        <f t="shared" si="158"/>
        <v>8615</v>
      </c>
      <c r="D474" s="140">
        <f ca="1">IF(A474&lt;$B$1,VLOOKUP(A474,[1]DI!$A$4:$B$15000,2,FALSE),0)</f>
        <v>4.4000000000000004E-2</v>
      </c>
      <c r="E474" s="141">
        <f t="shared" ca="1" si="167"/>
        <v>1.0001708899999999</v>
      </c>
      <c r="F474" s="141">
        <f ca="1">(TRUNC(PRODUCT($E$12:$E473),16))</f>
        <v>1.07693050352572</v>
      </c>
      <c r="G474" s="141">
        <f t="shared" ca="1" si="168"/>
        <v>1.0750918655578201</v>
      </c>
      <c r="H474" s="141">
        <f t="shared" ca="1" si="169"/>
        <v>1.0017102099999999</v>
      </c>
      <c r="I474" s="140">
        <f t="shared" si="159"/>
        <v>0.04</v>
      </c>
      <c r="J474" s="132">
        <f t="shared" si="160"/>
        <v>43811</v>
      </c>
      <c r="K474" s="123">
        <f t="shared" si="161"/>
        <v>10</v>
      </c>
      <c r="L474" s="142">
        <f t="shared" si="162"/>
        <v>10</v>
      </c>
      <c r="M474" s="143">
        <f t="shared" si="152"/>
        <v>1.0015575889999999</v>
      </c>
      <c r="N474" s="143">
        <f t="shared" ca="1" si="153"/>
        <v>1.003270463</v>
      </c>
      <c r="O474" s="142">
        <f t="shared" si="163"/>
        <v>0</v>
      </c>
      <c r="P474" s="141">
        <f t="shared" ca="1" si="154"/>
        <v>28.175038740000002</v>
      </c>
      <c r="Q474" s="144">
        <f t="shared" si="155"/>
        <v>0</v>
      </c>
      <c r="R474" s="141">
        <f t="shared" si="156"/>
        <v>0</v>
      </c>
      <c r="S474" s="145" t="str">
        <f t="shared" si="164"/>
        <v>A+J=</v>
      </c>
      <c r="T474" s="132">
        <f t="shared" si="165"/>
        <v>43843</v>
      </c>
      <c r="U474" s="3"/>
      <c r="V474" s="3"/>
      <c r="W474" s="55">
        <v>46272</v>
      </c>
      <c r="X474" s="55" t="s">
        <v>90</v>
      </c>
      <c r="Y474" s="2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138">
        <f t="shared" si="157"/>
        <v>43827</v>
      </c>
      <c r="B475" s="139">
        <f t="shared" ca="1" si="166"/>
        <v>8645.9976831900003</v>
      </c>
      <c r="C475" s="124">
        <f t="shared" si="158"/>
        <v>8615</v>
      </c>
      <c r="D475" s="140">
        <f ca="1">IF(A475&lt;$B$1,VLOOKUP(A475,[1]DI!$A$4:$B$15000,2,FALSE),0)</f>
        <v>0</v>
      </c>
      <c r="E475" s="141">
        <f t="shared" ca="1" si="167"/>
        <v>1</v>
      </c>
      <c r="F475" s="141">
        <f ca="1">(TRUNC(PRODUCT($E$12:$E474),16))</f>
        <v>1.0771145401794699</v>
      </c>
      <c r="G475" s="141">
        <f t="shared" ca="1" si="168"/>
        <v>1.0750918655578201</v>
      </c>
      <c r="H475" s="141">
        <f t="shared" ca="1" si="169"/>
        <v>1.0018814</v>
      </c>
      <c r="I475" s="140">
        <f t="shared" si="159"/>
        <v>0.04</v>
      </c>
      <c r="J475" s="132">
        <f t="shared" si="160"/>
        <v>43811</v>
      </c>
      <c r="K475" s="123">
        <f t="shared" si="161"/>
        <v>10</v>
      </c>
      <c r="L475" s="142">
        <f t="shared" si="162"/>
        <v>11</v>
      </c>
      <c r="M475" s="143">
        <f t="shared" si="152"/>
        <v>1.001713482</v>
      </c>
      <c r="N475" s="143">
        <f t="shared" ca="1" si="153"/>
        <v>1.0035981060000001</v>
      </c>
      <c r="O475" s="142">
        <f t="shared" si="163"/>
        <v>0</v>
      </c>
      <c r="P475" s="141">
        <f t="shared" ca="1" si="154"/>
        <v>30.99768319</v>
      </c>
      <c r="Q475" s="144">
        <f t="shared" si="155"/>
        <v>0</v>
      </c>
      <c r="R475" s="141">
        <f t="shared" si="156"/>
        <v>0</v>
      </c>
      <c r="S475" s="145" t="str">
        <f t="shared" si="164"/>
        <v>A+J=</v>
      </c>
      <c r="T475" s="132">
        <f t="shared" si="165"/>
        <v>43843</v>
      </c>
      <c r="U475" s="3"/>
      <c r="V475" s="3"/>
      <c r="W475" s="55">
        <v>46307</v>
      </c>
      <c r="X475" s="56" t="s">
        <v>76</v>
      </c>
      <c r="Y475" s="2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138">
        <f t="shared" si="157"/>
        <v>43828</v>
      </c>
      <c r="B476" s="139">
        <f t="shared" ca="1" si="166"/>
        <v>8645.9976831900003</v>
      </c>
      <c r="C476" s="124">
        <f t="shared" si="158"/>
        <v>8615</v>
      </c>
      <c r="D476" s="140">
        <f ca="1">IF(A476&lt;$B$1,VLOOKUP(A476,[1]DI!$A$4:$B$15000,2,FALSE),0)</f>
        <v>0</v>
      </c>
      <c r="E476" s="141">
        <f t="shared" ca="1" si="167"/>
        <v>1</v>
      </c>
      <c r="F476" s="141">
        <f ca="1">(TRUNC(PRODUCT($E$12:$E475),16))</f>
        <v>1.0771145401794699</v>
      </c>
      <c r="G476" s="141">
        <f t="shared" ca="1" si="168"/>
        <v>1.0750918655578201</v>
      </c>
      <c r="H476" s="141">
        <f t="shared" ca="1" si="169"/>
        <v>1.0018814</v>
      </c>
      <c r="I476" s="140">
        <f t="shared" si="159"/>
        <v>0.04</v>
      </c>
      <c r="J476" s="132">
        <f t="shared" si="160"/>
        <v>43811</v>
      </c>
      <c r="K476" s="123">
        <f t="shared" si="161"/>
        <v>10</v>
      </c>
      <c r="L476" s="142">
        <f t="shared" si="162"/>
        <v>11</v>
      </c>
      <c r="M476" s="143">
        <f t="shared" si="152"/>
        <v>1.001713482</v>
      </c>
      <c r="N476" s="143">
        <f t="shared" ca="1" si="153"/>
        <v>1.0035981060000001</v>
      </c>
      <c r="O476" s="142">
        <f t="shared" si="163"/>
        <v>0</v>
      </c>
      <c r="P476" s="141">
        <f t="shared" ca="1" si="154"/>
        <v>30.99768319</v>
      </c>
      <c r="Q476" s="144">
        <f t="shared" si="155"/>
        <v>0</v>
      </c>
      <c r="R476" s="141">
        <f t="shared" si="156"/>
        <v>0</v>
      </c>
      <c r="S476" s="145" t="str">
        <f t="shared" si="164"/>
        <v>A+J=</v>
      </c>
      <c r="T476" s="132">
        <f t="shared" si="165"/>
        <v>43843</v>
      </c>
      <c r="U476" s="3"/>
      <c r="V476" s="3"/>
      <c r="W476" s="55">
        <v>46328</v>
      </c>
      <c r="X476" s="55" t="s">
        <v>82</v>
      </c>
      <c r="Y476" s="2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138">
        <f t="shared" si="157"/>
        <v>43829</v>
      </c>
      <c r="B477" s="139">
        <f t="shared" ca="1" si="166"/>
        <v>8645.9976831900003</v>
      </c>
      <c r="C477" s="124">
        <f t="shared" si="158"/>
        <v>8615</v>
      </c>
      <c r="D477" s="140">
        <f ca="1">IF(A477&lt;$B$1,VLOOKUP(A477,[1]DI!$A$4:$B$15000,2,FALSE),0)</f>
        <v>4.4000000000000004E-2</v>
      </c>
      <c r="E477" s="141">
        <f t="shared" ca="1" si="167"/>
        <v>1.0001708899999999</v>
      </c>
      <c r="F477" s="141">
        <f ca="1">(TRUNC(PRODUCT($E$12:$E476),16))</f>
        <v>1.0771145401794699</v>
      </c>
      <c r="G477" s="141">
        <f t="shared" ca="1" si="168"/>
        <v>1.0750918655578201</v>
      </c>
      <c r="H477" s="141">
        <f t="shared" ca="1" si="169"/>
        <v>1.0018814</v>
      </c>
      <c r="I477" s="140">
        <f t="shared" si="159"/>
        <v>0.04</v>
      </c>
      <c r="J477" s="132">
        <f t="shared" si="160"/>
        <v>43811</v>
      </c>
      <c r="K477" s="123">
        <f t="shared" si="161"/>
        <v>11</v>
      </c>
      <c r="L477" s="142">
        <f t="shared" si="162"/>
        <v>11</v>
      </c>
      <c r="M477" s="143">
        <f t="shared" si="152"/>
        <v>1.001713482</v>
      </c>
      <c r="N477" s="143">
        <f t="shared" ca="1" si="153"/>
        <v>1.0035981060000001</v>
      </c>
      <c r="O477" s="142">
        <f t="shared" si="163"/>
        <v>0</v>
      </c>
      <c r="P477" s="141">
        <f t="shared" ca="1" si="154"/>
        <v>30.99768319</v>
      </c>
      <c r="Q477" s="144">
        <f t="shared" si="155"/>
        <v>0</v>
      </c>
      <c r="R477" s="141">
        <f t="shared" si="156"/>
        <v>0</v>
      </c>
      <c r="S477" s="145" t="str">
        <f t="shared" si="164"/>
        <v>A+J=</v>
      </c>
      <c r="T477" s="132">
        <f t="shared" si="165"/>
        <v>43843</v>
      </c>
      <c r="U477" s="3"/>
      <c r="V477" s="3"/>
      <c r="W477" s="55">
        <v>46381</v>
      </c>
      <c r="X477" s="55" t="s">
        <v>84</v>
      </c>
      <c r="Y477" s="2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138">
        <f t="shared" si="157"/>
        <v>43830</v>
      </c>
      <c r="B478" s="139">
        <f t="shared" ca="1" si="166"/>
        <v>8648.8211546700004</v>
      </c>
      <c r="C478" s="124">
        <f t="shared" si="158"/>
        <v>8615</v>
      </c>
      <c r="D478" s="140">
        <f ca="1">IF(A478&lt;$B$1,VLOOKUP(A478,[1]DI!$A$4:$B$15000,2,FALSE),0)</f>
        <v>4.4000000000000004E-2</v>
      </c>
      <c r="E478" s="141">
        <f t="shared" ca="1" si="167"/>
        <v>1.0001708899999999</v>
      </c>
      <c r="F478" s="141">
        <f ca="1">(TRUNC(PRODUCT($E$12:$E477),16))</f>
        <v>1.0772986082832401</v>
      </c>
      <c r="G478" s="141">
        <f t="shared" ca="1" si="168"/>
        <v>1.0750918655578201</v>
      </c>
      <c r="H478" s="141">
        <f t="shared" ca="1" si="169"/>
        <v>1.00205261</v>
      </c>
      <c r="I478" s="140">
        <f t="shared" si="159"/>
        <v>0.04</v>
      </c>
      <c r="J478" s="132">
        <f t="shared" si="160"/>
        <v>43811</v>
      </c>
      <c r="K478" s="123">
        <f t="shared" si="161"/>
        <v>12</v>
      </c>
      <c r="L478" s="142">
        <f t="shared" si="162"/>
        <v>12</v>
      </c>
      <c r="M478" s="143">
        <f t="shared" si="152"/>
        <v>1.001869398</v>
      </c>
      <c r="N478" s="143">
        <f t="shared" ca="1" si="153"/>
        <v>1.0039258449999999</v>
      </c>
      <c r="O478" s="142">
        <f t="shared" si="163"/>
        <v>0</v>
      </c>
      <c r="P478" s="141">
        <f t="shared" ca="1" si="154"/>
        <v>33.821154669999999</v>
      </c>
      <c r="Q478" s="144">
        <f t="shared" si="155"/>
        <v>0</v>
      </c>
      <c r="R478" s="141">
        <f t="shared" si="156"/>
        <v>0</v>
      </c>
      <c r="S478" s="145" t="str">
        <f t="shared" si="164"/>
        <v>A+J=</v>
      </c>
      <c r="T478" s="132">
        <f t="shared" si="165"/>
        <v>43843</v>
      </c>
      <c r="U478" s="3"/>
      <c r="V478" s="3"/>
      <c r="W478" s="55">
        <v>46388</v>
      </c>
      <c r="X478" s="55" t="s">
        <v>86</v>
      </c>
      <c r="Y478" s="2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138">
        <f t="shared" si="157"/>
        <v>43831</v>
      </c>
      <c r="B479" s="139">
        <f t="shared" ca="1" si="166"/>
        <v>8651.6455651899996</v>
      </c>
      <c r="C479" s="124">
        <f t="shared" si="158"/>
        <v>8615</v>
      </c>
      <c r="D479" s="140">
        <f ca="1">IF(A479&lt;$B$1,VLOOKUP(A479,[1]DI!$A$4:$B$15000,2,FALSE),0)</f>
        <v>0</v>
      </c>
      <c r="E479" s="141">
        <f t="shared" ca="1" si="167"/>
        <v>1</v>
      </c>
      <c r="F479" s="141">
        <f ca="1">(TRUNC(PRODUCT($E$12:$E478),16))</f>
        <v>1.0774827078424101</v>
      </c>
      <c r="G479" s="141">
        <f t="shared" ca="1" si="168"/>
        <v>1.0750918655578201</v>
      </c>
      <c r="H479" s="141">
        <f t="shared" ca="1" si="169"/>
        <v>1.00222385</v>
      </c>
      <c r="I479" s="140">
        <f t="shared" si="159"/>
        <v>0.04</v>
      </c>
      <c r="J479" s="132">
        <f t="shared" si="160"/>
        <v>43811</v>
      </c>
      <c r="K479" s="123">
        <f t="shared" si="161"/>
        <v>12</v>
      </c>
      <c r="L479" s="142">
        <f t="shared" si="162"/>
        <v>13</v>
      </c>
      <c r="M479" s="143">
        <f t="shared" si="152"/>
        <v>1.002025339</v>
      </c>
      <c r="N479" s="143">
        <f t="shared" ca="1" si="153"/>
        <v>1.0042536929999999</v>
      </c>
      <c r="O479" s="142">
        <f t="shared" si="163"/>
        <v>0</v>
      </c>
      <c r="P479" s="141">
        <f t="shared" ca="1" si="154"/>
        <v>36.645565189999999</v>
      </c>
      <c r="Q479" s="144">
        <f t="shared" si="155"/>
        <v>0</v>
      </c>
      <c r="R479" s="141">
        <f t="shared" si="156"/>
        <v>0</v>
      </c>
      <c r="S479" s="145" t="str">
        <f t="shared" si="164"/>
        <v>A+J=</v>
      </c>
      <c r="T479" s="132">
        <f t="shared" si="165"/>
        <v>43843</v>
      </c>
      <c r="U479" s="3"/>
      <c r="V479" s="3"/>
      <c r="W479" s="55">
        <v>46426</v>
      </c>
      <c r="X479" s="55" t="s">
        <v>70</v>
      </c>
      <c r="Y479" s="2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138">
        <f t="shared" si="157"/>
        <v>43832</v>
      </c>
      <c r="B480" s="139">
        <f t="shared" ca="1" si="166"/>
        <v>8651.6455651899996</v>
      </c>
      <c r="C480" s="124">
        <f t="shared" si="158"/>
        <v>8615</v>
      </c>
      <c r="D480" s="140">
        <f ca="1">IF(A480&lt;$B$1,VLOOKUP(A480,[1]DI!$A$4:$B$15000,2,FALSE),0)</f>
        <v>4.4000000000000004E-2</v>
      </c>
      <c r="E480" s="141">
        <f t="shared" ca="1" si="167"/>
        <v>1.0001708899999999</v>
      </c>
      <c r="F480" s="141">
        <f ca="1">(TRUNC(PRODUCT($E$12:$E479),16))</f>
        <v>1.0774827078424101</v>
      </c>
      <c r="G480" s="141">
        <f t="shared" ca="1" si="168"/>
        <v>1.0750918655578201</v>
      </c>
      <c r="H480" s="141">
        <f t="shared" ca="1" si="169"/>
        <v>1.00222385</v>
      </c>
      <c r="I480" s="140">
        <f t="shared" si="159"/>
        <v>0.04</v>
      </c>
      <c r="J480" s="132">
        <f t="shared" si="160"/>
        <v>43811</v>
      </c>
      <c r="K480" s="123">
        <f t="shared" si="161"/>
        <v>13</v>
      </c>
      <c r="L480" s="142">
        <f t="shared" si="162"/>
        <v>13</v>
      </c>
      <c r="M480" s="143">
        <f t="shared" si="152"/>
        <v>1.002025339</v>
      </c>
      <c r="N480" s="143">
        <f t="shared" ca="1" si="153"/>
        <v>1.0042536929999999</v>
      </c>
      <c r="O480" s="142">
        <f t="shared" si="163"/>
        <v>0</v>
      </c>
      <c r="P480" s="141">
        <f t="shared" ca="1" si="154"/>
        <v>36.645565189999999</v>
      </c>
      <c r="Q480" s="144">
        <f t="shared" si="155"/>
        <v>0</v>
      </c>
      <c r="R480" s="141">
        <f t="shared" si="156"/>
        <v>0</v>
      </c>
      <c r="S480" s="145" t="str">
        <f t="shared" si="164"/>
        <v>A+J=</v>
      </c>
      <c r="T480" s="132">
        <f t="shared" si="165"/>
        <v>43843</v>
      </c>
      <c r="U480" s="3"/>
      <c r="V480" s="3"/>
      <c r="W480" s="55">
        <v>46427</v>
      </c>
      <c r="X480" s="55" t="s">
        <v>70</v>
      </c>
      <c r="Y480" s="2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138">
        <f t="shared" si="157"/>
        <v>43833</v>
      </c>
      <c r="B481" s="139">
        <f t="shared" ca="1" si="166"/>
        <v>8654.4708975199992</v>
      </c>
      <c r="C481" s="124">
        <f t="shared" si="158"/>
        <v>8615</v>
      </c>
      <c r="D481" s="140">
        <f ca="1">IF(A481&lt;$B$1,VLOOKUP(A481,[1]DI!$A$4:$B$15000,2,FALSE),0)</f>
        <v>4.4000000000000004E-2</v>
      </c>
      <c r="E481" s="141">
        <f t="shared" ca="1" si="167"/>
        <v>1.0001708899999999</v>
      </c>
      <c r="F481" s="141">
        <f ca="1">(TRUNC(PRODUCT($E$12:$E480),16))</f>
        <v>1.07766683886235</v>
      </c>
      <c r="G481" s="141">
        <f t="shared" ca="1" si="168"/>
        <v>1.0750918655578201</v>
      </c>
      <c r="H481" s="141">
        <f t="shared" ca="1" si="169"/>
        <v>1.0023951200000001</v>
      </c>
      <c r="I481" s="140">
        <f t="shared" si="159"/>
        <v>0.04</v>
      </c>
      <c r="J481" s="132">
        <f t="shared" si="160"/>
        <v>43811</v>
      </c>
      <c r="K481" s="123">
        <f t="shared" si="161"/>
        <v>14</v>
      </c>
      <c r="L481" s="142">
        <f t="shared" si="162"/>
        <v>14</v>
      </c>
      <c r="M481" s="143">
        <f t="shared" si="152"/>
        <v>1.0021813040000001</v>
      </c>
      <c r="N481" s="143">
        <f t="shared" ca="1" si="153"/>
        <v>1.004581648</v>
      </c>
      <c r="O481" s="142">
        <f t="shared" si="163"/>
        <v>0</v>
      </c>
      <c r="P481" s="141">
        <f t="shared" ca="1" si="154"/>
        <v>39.470897520000001</v>
      </c>
      <c r="Q481" s="144">
        <f t="shared" si="155"/>
        <v>0</v>
      </c>
      <c r="R481" s="141">
        <f t="shared" si="156"/>
        <v>0</v>
      </c>
      <c r="S481" s="145" t="str">
        <f t="shared" si="164"/>
        <v>A+J=</v>
      </c>
      <c r="T481" s="132">
        <f t="shared" si="165"/>
        <v>43843</v>
      </c>
      <c r="U481" s="3"/>
      <c r="V481" s="3"/>
      <c r="W481" s="55">
        <v>46472</v>
      </c>
      <c r="X481" s="55" t="s">
        <v>87</v>
      </c>
      <c r="Y481" s="2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138">
        <f t="shared" si="157"/>
        <v>43834</v>
      </c>
      <c r="B482" s="139">
        <f t="shared" ca="1" si="166"/>
        <v>8657.2971602599991</v>
      </c>
      <c r="C482" s="124">
        <f t="shared" si="158"/>
        <v>8615</v>
      </c>
      <c r="D482" s="140">
        <f ca="1">IF(A482&lt;$B$1,VLOOKUP(A482,[1]DI!$A$4:$B$15000,2,FALSE),0)</f>
        <v>0</v>
      </c>
      <c r="E482" s="141">
        <f t="shared" ca="1" si="167"/>
        <v>1</v>
      </c>
      <c r="F482" s="141">
        <f ca="1">(TRUNC(PRODUCT($E$12:$E481),16))</f>
        <v>1.0778510013484399</v>
      </c>
      <c r="G482" s="141">
        <f t="shared" ca="1" si="168"/>
        <v>1.0750918655578201</v>
      </c>
      <c r="H482" s="141">
        <f t="shared" ca="1" si="169"/>
        <v>1.00256642</v>
      </c>
      <c r="I482" s="140">
        <f t="shared" si="159"/>
        <v>0.04</v>
      </c>
      <c r="J482" s="132">
        <f t="shared" si="160"/>
        <v>43811</v>
      </c>
      <c r="K482" s="123">
        <f t="shared" si="161"/>
        <v>14</v>
      </c>
      <c r="L482" s="142">
        <f t="shared" si="162"/>
        <v>15</v>
      </c>
      <c r="M482" s="143">
        <f t="shared" si="152"/>
        <v>1.0023372930000001</v>
      </c>
      <c r="N482" s="143">
        <f t="shared" ca="1" si="153"/>
        <v>1.004909711</v>
      </c>
      <c r="O482" s="142">
        <f t="shared" si="163"/>
        <v>0</v>
      </c>
      <c r="P482" s="141">
        <f t="shared" ca="1" si="154"/>
        <v>42.297160259999998</v>
      </c>
      <c r="Q482" s="144">
        <f t="shared" si="155"/>
        <v>0</v>
      </c>
      <c r="R482" s="141">
        <f t="shared" si="156"/>
        <v>0</v>
      </c>
      <c r="S482" s="145" t="str">
        <f t="shared" si="164"/>
        <v>A+J=</v>
      </c>
      <c r="T482" s="132">
        <f t="shared" si="165"/>
        <v>43843</v>
      </c>
      <c r="U482" s="3"/>
      <c r="V482" s="3"/>
      <c r="W482" s="55">
        <v>46498</v>
      </c>
      <c r="X482" s="55" t="s">
        <v>72</v>
      </c>
      <c r="Y482" s="2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138">
        <f t="shared" si="157"/>
        <v>43835</v>
      </c>
      <c r="B483" s="139">
        <f t="shared" ca="1" si="166"/>
        <v>8657.2971602599991</v>
      </c>
      <c r="C483" s="124">
        <f t="shared" si="158"/>
        <v>8615</v>
      </c>
      <c r="D483" s="140">
        <f ca="1">IF(A483&lt;$B$1,VLOOKUP(A483,[1]DI!$A$4:$B$15000,2,FALSE),0)</f>
        <v>0</v>
      </c>
      <c r="E483" s="141">
        <f t="shared" ca="1" si="167"/>
        <v>1</v>
      </c>
      <c r="F483" s="141">
        <f ca="1">(TRUNC(PRODUCT($E$12:$E482),16))</f>
        <v>1.0778510013484399</v>
      </c>
      <c r="G483" s="141">
        <f t="shared" ca="1" si="168"/>
        <v>1.0750918655578201</v>
      </c>
      <c r="H483" s="141">
        <f t="shared" ca="1" si="169"/>
        <v>1.00256642</v>
      </c>
      <c r="I483" s="140">
        <f t="shared" si="159"/>
        <v>0.04</v>
      </c>
      <c r="J483" s="132">
        <f t="shared" si="160"/>
        <v>43811</v>
      </c>
      <c r="K483" s="123">
        <f t="shared" si="161"/>
        <v>14</v>
      </c>
      <c r="L483" s="142">
        <f t="shared" si="162"/>
        <v>15</v>
      </c>
      <c r="M483" s="143">
        <f t="shared" si="152"/>
        <v>1.0023372930000001</v>
      </c>
      <c r="N483" s="143">
        <f t="shared" ca="1" si="153"/>
        <v>1.004909711</v>
      </c>
      <c r="O483" s="142">
        <f t="shared" si="163"/>
        <v>0</v>
      </c>
      <c r="P483" s="141">
        <f t="shared" ca="1" si="154"/>
        <v>42.297160259999998</v>
      </c>
      <c r="Q483" s="144">
        <f t="shared" si="155"/>
        <v>0</v>
      </c>
      <c r="R483" s="141">
        <f t="shared" si="156"/>
        <v>0</v>
      </c>
      <c r="S483" s="145" t="str">
        <f t="shared" si="164"/>
        <v>A+J=</v>
      </c>
      <c r="T483" s="132">
        <f t="shared" si="165"/>
        <v>43843</v>
      </c>
      <c r="U483" s="3"/>
      <c r="V483" s="3"/>
      <c r="W483" s="55">
        <v>46534</v>
      </c>
      <c r="X483" s="55" t="s">
        <v>88</v>
      </c>
      <c r="Y483" s="2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138">
        <f t="shared" si="157"/>
        <v>43836</v>
      </c>
      <c r="B484" s="139">
        <f t="shared" ca="1" si="166"/>
        <v>8657.2971602599991</v>
      </c>
      <c r="C484" s="124">
        <f t="shared" si="158"/>
        <v>8615</v>
      </c>
      <c r="D484" s="140">
        <f ca="1">IF(A484&lt;$B$1,VLOOKUP(A484,[1]DI!$A$4:$B$15000,2,FALSE),0)</f>
        <v>4.4000000000000004E-2</v>
      </c>
      <c r="E484" s="141">
        <f t="shared" ca="1" si="167"/>
        <v>1.0001708899999999</v>
      </c>
      <c r="F484" s="141">
        <f ca="1">(TRUNC(PRODUCT($E$12:$E483),16))</f>
        <v>1.0778510013484399</v>
      </c>
      <c r="G484" s="141">
        <f t="shared" ca="1" si="168"/>
        <v>1.0750918655578201</v>
      </c>
      <c r="H484" s="141">
        <f t="shared" ca="1" si="169"/>
        <v>1.00256642</v>
      </c>
      <c r="I484" s="140">
        <f t="shared" si="159"/>
        <v>0.04</v>
      </c>
      <c r="J484" s="132">
        <f t="shared" si="160"/>
        <v>43811</v>
      </c>
      <c r="K484" s="123">
        <f t="shared" si="161"/>
        <v>15</v>
      </c>
      <c r="L484" s="142">
        <f t="shared" si="162"/>
        <v>15</v>
      </c>
      <c r="M484" s="143">
        <f t="shared" si="152"/>
        <v>1.0023372930000001</v>
      </c>
      <c r="N484" s="143">
        <f t="shared" ca="1" si="153"/>
        <v>1.004909711</v>
      </c>
      <c r="O484" s="142">
        <f t="shared" si="163"/>
        <v>0</v>
      </c>
      <c r="P484" s="141">
        <f t="shared" ca="1" si="154"/>
        <v>42.297160259999998</v>
      </c>
      <c r="Q484" s="144">
        <f t="shared" si="155"/>
        <v>0</v>
      </c>
      <c r="R484" s="141">
        <f t="shared" si="156"/>
        <v>0</v>
      </c>
      <c r="S484" s="145" t="str">
        <f t="shared" si="164"/>
        <v>A+J=</v>
      </c>
      <c r="T484" s="132">
        <f t="shared" si="165"/>
        <v>43843</v>
      </c>
      <c r="U484" s="3"/>
      <c r="V484" s="3"/>
      <c r="W484" s="55">
        <v>46637</v>
      </c>
      <c r="X484" s="55" t="s">
        <v>81</v>
      </c>
      <c r="Y484" s="2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138">
        <f t="shared" si="157"/>
        <v>43837</v>
      </c>
      <c r="B485" s="139">
        <f t="shared" ca="1" si="166"/>
        <v>8660.1243620400001</v>
      </c>
      <c r="C485" s="124">
        <f t="shared" si="158"/>
        <v>8615</v>
      </c>
      <c r="D485" s="140">
        <f ca="1">IF(A485&lt;$B$1,VLOOKUP(A485,[1]DI!$A$4:$B$15000,2,FALSE),0)</f>
        <v>4.4000000000000004E-2</v>
      </c>
      <c r="E485" s="141">
        <f t="shared" ca="1" si="167"/>
        <v>1.0001708899999999</v>
      </c>
      <c r="F485" s="141">
        <f ca="1">(TRUNC(PRODUCT($E$12:$E484),16))</f>
        <v>1.0780351953060601</v>
      </c>
      <c r="G485" s="141">
        <f t="shared" ca="1" si="168"/>
        <v>1.0750918655578201</v>
      </c>
      <c r="H485" s="141">
        <f t="shared" ca="1" si="169"/>
        <v>1.0027377500000001</v>
      </c>
      <c r="I485" s="140">
        <f t="shared" si="159"/>
        <v>0.04</v>
      </c>
      <c r="J485" s="132">
        <f t="shared" si="160"/>
        <v>43811</v>
      </c>
      <c r="K485" s="123">
        <f t="shared" si="161"/>
        <v>16</v>
      </c>
      <c r="L485" s="142">
        <f t="shared" si="162"/>
        <v>16</v>
      </c>
      <c r="M485" s="143">
        <f t="shared" si="152"/>
        <v>1.0024933069999999</v>
      </c>
      <c r="N485" s="143">
        <f t="shared" ca="1" si="153"/>
        <v>1.0052378829999999</v>
      </c>
      <c r="O485" s="142">
        <f t="shared" si="163"/>
        <v>0</v>
      </c>
      <c r="P485" s="141">
        <f t="shared" ca="1" si="154"/>
        <v>45.124362040000001</v>
      </c>
      <c r="Q485" s="144">
        <f t="shared" si="155"/>
        <v>0</v>
      </c>
      <c r="R485" s="141">
        <f t="shared" si="156"/>
        <v>0</v>
      </c>
      <c r="S485" s="145" t="str">
        <f t="shared" si="164"/>
        <v>A+J=</v>
      </c>
      <c r="T485" s="132">
        <f t="shared" si="165"/>
        <v>43843</v>
      </c>
      <c r="U485" s="3"/>
      <c r="V485" s="3"/>
      <c r="W485" s="55">
        <v>46672</v>
      </c>
      <c r="X485" s="56" t="s">
        <v>76</v>
      </c>
      <c r="Y485" s="44"/>
      <c r="Z485" s="40"/>
      <c r="AA485" s="35"/>
      <c r="AB485" s="35"/>
      <c r="AC485" s="35"/>
      <c r="AD485" s="35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138">
        <f t="shared" si="157"/>
        <v>43838</v>
      </c>
      <c r="B486" s="139">
        <f t="shared" ca="1" si="166"/>
        <v>8662.9524856299995</v>
      </c>
      <c r="C486" s="124">
        <f t="shared" si="158"/>
        <v>8615</v>
      </c>
      <c r="D486" s="140">
        <f ca="1">IF(A486&lt;$B$1,VLOOKUP(A486,[1]DI!$A$4:$B$15000,2,FALSE),0)</f>
        <v>4.4000000000000004E-2</v>
      </c>
      <c r="E486" s="141">
        <f t="shared" ca="1" si="167"/>
        <v>1.0001708899999999</v>
      </c>
      <c r="F486" s="141">
        <f ca="1">(TRUNC(PRODUCT($E$12:$E485),16))</f>
        <v>1.07821942074059</v>
      </c>
      <c r="G486" s="141">
        <f t="shared" ca="1" si="168"/>
        <v>1.0750918655578201</v>
      </c>
      <c r="H486" s="141">
        <f t="shared" ca="1" si="169"/>
        <v>1.00290911</v>
      </c>
      <c r="I486" s="140">
        <f t="shared" si="159"/>
        <v>0.04</v>
      </c>
      <c r="J486" s="132">
        <f t="shared" si="160"/>
        <v>43811</v>
      </c>
      <c r="K486" s="123">
        <f t="shared" si="161"/>
        <v>17</v>
      </c>
      <c r="L486" s="142">
        <f t="shared" si="162"/>
        <v>17</v>
      </c>
      <c r="M486" s="143">
        <f t="shared" si="152"/>
        <v>1.002649345</v>
      </c>
      <c r="N486" s="143">
        <f t="shared" ca="1" si="153"/>
        <v>1.005566162</v>
      </c>
      <c r="O486" s="142">
        <f t="shared" si="163"/>
        <v>0</v>
      </c>
      <c r="P486" s="141">
        <f t="shared" ca="1" si="154"/>
        <v>47.952485629999998</v>
      </c>
      <c r="Q486" s="144">
        <f t="shared" si="155"/>
        <v>0</v>
      </c>
      <c r="R486" s="141">
        <f t="shared" si="156"/>
        <v>0</v>
      </c>
      <c r="S486" s="145" t="str">
        <f t="shared" si="164"/>
        <v>A+J=</v>
      </c>
      <c r="T486" s="132">
        <f t="shared" si="165"/>
        <v>43843</v>
      </c>
      <c r="U486" s="3"/>
      <c r="V486" s="3"/>
      <c r="W486" s="55">
        <v>46693</v>
      </c>
      <c r="X486" s="55" t="s">
        <v>82</v>
      </c>
      <c r="Y486" s="44"/>
      <c r="Z486" s="40"/>
      <c r="AA486" s="35"/>
      <c r="AB486" s="35"/>
      <c r="AC486" s="35"/>
      <c r="AD486" s="35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138">
        <f t="shared" si="157"/>
        <v>43839</v>
      </c>
      <c r="B487" s="139">
        <f t="shared" ca="1" si="166"/>
        <v>8665.78145348</v>
      </c>
      <c r="C487" s="124">
        <f t="shared" si="158"/>
        <v>8615</v>
      </c>
      <c r="D487" s="140">
        <f ca="1">IF(A487&lt;$B$1,VLOOKUP(A487,[1]DI!$A$4:$B$15000,2,FALSE),0)</f>
        <v>4.4000000000000004E-2</v>
      </c>
      <c r="E487" s="141">
        <f t="shared" ca="1" si="167"/>
        <v>1.0001708899999999</v>
      </c>
      <c r="F487" s="141">
        <f ca="1">(TRUNC(PRODUCT($E$12:$E486),16))</f>
        <v>1.0784036776574</v>
      </c>
      <c r="G487" s="141">
        <f t="shared" ca="1" si="168"/>
        <v>1.0750918655578201</v>
      </c>
      <c r="H487" s="141">
        <f t="shared" ca="1" si="169"/>
        <v>1.0030804900000001</v>
      </c>
      <c r="I487" s="140">
        <f t="shared" si="159"/>
        <v>0.04</v>
      </c>
      <c r="J487" s="132">
        <f t="shared" si="160"/>
        <v>43811</v>
      </c>
      <c r="K487" s="123">
        <f t="shared" si="161"/>
        <v>18</v>
      </c>
      <c r="L487" s="142">
        <f t="shared" si="162"/>
        <v>18</v>
      </c>
      <c r="M487" s="143">
        <f t="shared" si="152"/>
        <v>1.0028054070000001</v>
      </c>
      <c r="N487" s="143">
        <f t="shared" ca="1" si="153"/>
        <v>1.005894539</v>
      </c>
      <c r="O487" s="142">
        <f t="shared" si="163"/>
        <v>0</v>
      </c>
      <c r="P487" s="141">
        <f t="shared" ca="1" si="154"/>
        <v>50.781453480000003</v>
      </c>
      <c r="Q487" s="144">
        <f t="shared" si="155"/>
        <v>0</v>
      </c>
      <c r="R487" s="141">
        <f t="shared" si="156"/>
        <v>0</v>
      </c>
      <c r="S487" s="145" t="str">
        <f t="shared" si="164"/>
        <v>A+J=</v>
      </c>
      <c r="T487" s="132">
        <f t="shared" si="165"/>
        <v>43843</v>
      </c>
      <c r="U487" s="3"/>
      <c r="V487" s="3"/>
      <c r="W487" s="55">
        <v>46706</v>
      </c>
      <c r="X487" s="55" t="s">
        <v>91</v>
      </c>
      <c r="Y487" s="2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138">
        <f t="shared" si="157"/>
        <v>43840</v>
      </c>
      <c r="B488" s="139">
        <f t="shared" ca="1" si="166"/>
        <v>8668.6114465200008</v>
      </c>
      <c r="C488" s="124">
        <f t="shared" si="158"/>
        <v>8615</v>
      </c>
      <c r="D488" s="140">
        <f ca="1">IF(A488&lt;$B$1,VLOOKUP(A488,[1]DI!$A$4:$B$15000,2,FALSE),0)</f>
        <v>4.4000000000000004E-2</v>
      </c>
      <c r="E488" s="141">
        <f t="shared" ca="1" si="167"/>
        <v>1.0001708899999999</v>
      </c>
      <c r="F488" s="141">
        <f ca="1">(TRUNC(PRODUCT($E$12:$E487),16))</f>
        <v>1.07858796606187</v>
      </c>
      <c r="G488" s="141">
        <f t="shared" ca="1" si="168"/>
        <v>1.0750918655578201</v>
      </c>
      <c r="H488" s="141">
        <f t="shared" ca="1" si="169"/>
        <v>1.0032519099999999</v>
      </c>
      <c r="I488" s="140">
        <f t="shared" si="159"/>
        <v>0.04</v>
      </c>
      <c r="J488" s="132">
        <f t="shared" si="160"/>
        <v>43811</v>
      </c>
      <c r="K488" s="123">
        <f t="shared" si="161"/>
        <v>19</v>
      </c>
      <c r="L488" s="142">
        <f t="shared" si="162"/>
        <v>19</v>
      </c>
      <c r="M488" s="143">
        <f t="shared" si="152"/>
        <v>1.002961494</v>
      </c>
      <c r="N488" s="143">
        <f t="shared" ca="1" si="153"/>
        <v>1.0062230350000001</v>
      </c>
      <c r="O488" s="142">
        <f t="shared" si="163"/>
        <v>0</v>
      </c>
      <c r="P488" s="141">
        <f t="shared" ca="1" si="154"/>
        <v>53.611446520000001</v>
      </c>
      <c r="Q488" s="144">
        <f t="shared" si="155"/>
        <v>0</v>
      </c>
      <c r="R488" s="141">
        <f t="shared" si="156"/>
        <v>0</v>
      </c>
      <c r="S488" s="145" t="str">
        <f t="shared" si="164"/>
        <v>A+J=</v>
      </c>
      <c r="T488" s="132">
        <f t="shared" si="165"/>
        <v>43843</v>
      </c>
      <c r="U488" s="3"/>
      <c r="V488" s="3"/>
      <c r="W488" s="55">
        <v>46811</v>
      </c>
      <c r="X488" s="55" t="s">
        <v>70</v>
      </c>
      <c r="Y488" s="2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138">
        <f t="shared" si="157"/>
        <v>43841</v>
      </c>
      <c r="B489" s="139">
        <f t="shared" ca="1" si="166"/>
        <v>8671.4422752099999</v>
      </c>
      <c r="C489" s="124">
        <f t="shared" si="158"/>
        <v>8615</v>
      </c>
      <c r="D489" s="140">
        <f ca="1">IF(A489&lt;$B$1,VLOOKUP(A489,[1]DI!$A$4:$B$15000,2,FALSE),0)</f>
        <v>0</v>
      </c>
      <c r="E489" s="141">
        <f t="shared" ca="1" si="167"/>
        <v>1</v>
      </c>
      <c r="F489" s="141">
        <f ca="1">(TRUNC(PRODUCT($E$12:$E488),16))</f>
        <v>1.07877228595939</v>
      </c>
      <c r="G489" s="141">
        <f t="shared" ca="1" si="168"/>
        <v>1.0750918655578201</v>
      </c>
      <c r="H489" s="141">
        <f t="shared" ca="1" si="169"/>
        <v>1.00342335</v>
      </c>
      <c r="I489" s="140">
        <f t="shared" si="159"/>
        <v>0.04</v>
      </c>
      <c r="J489" s="132">
        <f t="shared" si="160"/>
        <v>43811</v>
      </c>
      <c r="K489" s="123">
        <f t="shared" si="161"/>
        <v>19</v>
      </c>
      <c r="L489" s="142">
        <f t="shared" si="162"/>
        <v>20</v>
      </c>
      <c r="M489" s="143">
        <f t="shared" si="152"/>
        <v>1.0031176049999999</v>
      </c>
      <c r="N489" s="143">
        <f t="shared" ca="1" si="153"/>
        <v>1.006551628</v>
      </c>
      <c r="O489" s="142">
        <f t="shared" si="163"/>
        <v>0</v>
      </c>
      <c r="P489" s="141">
        <f t="shared" ca="1" si="154"/>
        <v>56.442275209999998</v>
      </c>
      <c r="Q489" s="144">
        <f t="shared" si="155"/>
        <v>0</v>
      </c>
      <c r="R489" s="141">
        <f t="shared" si="156"/>
        <v>0</v>
      </c>
      <c r="S489" s="145" t="str">
        <f t="shared" si="164"/>
        <v>A+J=</v>
      </c>
      <c r="T489" s="132">
        <f t="shared" si="165"/>
        <v>43843</v>
      </c>
      <c r="U489" s="3"/>
      <c r="V489" s="3"/>
      <c r="W489" s="55">
        <v>46812</v>
      </c>
      <c r="X489" s="55" t="s">
        <v>70</v>
      </c>
      <c r="Y489" s="2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138">
        <f t="shared" si="157"/>
        <v>43842</v>
      </c>
      <c r="B490" s="139">
        <f t="shared" ca="1" si="166"/>
        <v>8671.4422752099999</v>
      </c>
      <c r="C490" s="124">
        <f t="shared" si="158"/>
        <v>8615</v>
      </c>
      <c r="D490" s="140">
        <f ca="1">IF(A490&lt;$B$1,VLOOKUP(A490,[1]DI!$A$4:$B$15000,2,FALSE),0)</f>
        <v>0</v>
      </c>
      <c r="E490" s="141">
        <f t="shared" ca="1" si="167"/>
        <v>1</v>
      </c>
      <c r="F490" s="141">
        <f ca="1">(TRUNC(PRODUCT($E$12:$E489),16))</f>
        <v>1.07877228595939</v>
      </c>
      <c r="G490" s="141">
        <f t="shared" ca="1" si="168"/>
        <v>1.0750918655578201</v>
      </c>
      <c r="H490" s="141">
        <f t="shared" ca="1" si="169"/>
        <v>1.00342335</v>
      </c>
      <c r="I490" s="140">
        <f t="shared" si="159"/>
        <v>0.04</v>
      </c>
      <c r="J490" s="132">
        <f t="shared" si="160"/>
        <v>43811</v>
      </c>
      <c r="K490" s="123">
        <f t="shared" si="161"/>
        <v>19</v>
      </c>
      <c r="L490" s="142">
        <f t="shared" si="162"/>
        <v>20</v>
      </c>
      <c r="M490" s="143">
        <f t="shared" si="152"/>
        <v>1.0031176049999999</v>
      </c>
      <c r="N490" s="143">
        <f t="shared" ca="1" si="153"/>
        <v>1.006551628</v>
      </c>
      <c r="O490" s="142">
        <f t="shared" si="163"/>
        <v>0</v>
      </c>
      <c r="P490" s="141">
        <f t="shared" ca="1" si="154"/>
        <v>56.442275209999998</v>
      </c>
      <c r="Q490" s="144">
        <f t="shared" si="155"/>
        <v>0</v>
      </c>
      <c r="R490" s="141">
        <f t="shared" si="156"/>
        <v>0</v>
      </c>
      <c r="S490" s="145" t="str">
        <f t="shared" si="164"/>
        <v>A+J=</v>
      </c>
      <c r="T490" s="132">
        <f t="shared" si="165"/>
        <v>43843</v>
      </c>
      <c r="U490" s="3"/>
      <c r="V490" s="3"/>
      <c r="W490" s="55">
        <v>46857</v>
      </c>
      <c r="X490" s="55" t="s">
        <v>87</v>
      </c>
      <c r="Y490" s="2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138">
        <f t="shared" si="157"/>
        <v>43843</v>
      </c>
      <c r="B491" s="139">
        <f t="shared" ca="1" si="166"/>
        <v>8671.4422752099999</v>
      </c>
      <c r="C491" s="124">
        <f t="shared" si="158"/>
        <v>8615</v>
      </c>
      <c r="D491" s="140">
        <f ca="1">IF(A491&lt;$B$1,VLOOKUP(A491,[1]DI!$A$4:$B$15000,2,FALSE),0)</f>
        <v>4.4000000000000004E-2</v>
      </c>
      <c r="E491" s="141">
        <f t="shared" ca="1" si="167"/>
        <v>1.0001708899999999</v>
      </c>
      <c r="F491" s="141">
        <f ca="1">(TRUNC(PRODUCT($E$12:$E490),16))</f>
        <v>1.07877228595939</v>
      </c>
      <c r="G491" s="141">
        <f t="shared" ca="1" si="168"/>
        <v>1.0750918655578201</v>
      </c>
      <c r="H491" s="141">
        <f t="shared" ca="1" si="169"/>
        <v>1.00342335</v>
      </c>
      <c r="I491" s="140">
        <f t="shared" si="159"/>
        <v>0.04</v>
      </c>
      <c r="J491" s="132">
        <f t="shared" si="160"/>
        <v>43811</v>
      </c>
      <c r="K491" s="123">
        <f t="shared" si="161"/>
        <v>20</v>
      </c>
      <c r="L491" s="142">
        <f t="shared" si="162"/>
        <v>20</v>
      </c>
      <c r="M491" s="143">
        <f t="shared" si="152"/>
        <v>1.0031176049999999</v>
      </c>
      <c r="N491" s="143">
        <f t="shared" ca="1" si="153"/>
        <v>1.006551628</v>
      </c>
      <c r="O491" s="142">
        <f t="shared" si="163"/>
        <v>18</v>
      </c>
      <c r="P491" s="141">
        <f t="shared" ca="1" si="154"/>
        <v>56.442275209999998</v>
      </c>
      <c r="Q491" s="144">
        <f t="shared" si="155"/>
        <v>1.67E-2</v>
      </c>
      <c r="R491" s="141">
        <f t="shared" si="156"/>
        <v>167</v>
      </c>
      <c r="S491" s="145" t="str">
        <f t="shared" si="164"/>
        <v>A+J=</v>
      </c>
      <c r="T491" s="132">
        <f t="shared" si="165"/>
        <v>43843</v>
      </c>
      <c r="U491" s="3"/>
      <c r="V491" s="3"/>
      <c r="W491" s="55">
        <v>46864</v>
      </c>
      <c r="X491" s="55" t="s">
        <v>72</v>
      </c>
      <c r="Y491" s="2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138">
        <f t="shared" si="157"/>
        <v>43844</v>
      </c>
      <c r="B492" s="139">
        <f t="shared" ca="1" si="166"/>
        <v>8450.7588380100005</v>
      </c>
      <c r="C492" s="124">
        <f t="shared" si="158"/>
        <v>8448</v>
      </c>
      <c r="D492" s="140">
        <f ca="1">IF(A492&lt;$B$1,VLOOKUP(A492,[1]DI!$A$4:$B$15000,2,FALSE),0)</f>
        <v>4.4000000000000004E-2</v>
      </c>
      <c r="E492" s="141">
        <f t="shared" ca="1" si="167"/>
        <v>1.0001708899999999</v>
      </c>
      <c r="F492" s="141">
        <f ca="1">(TRUNC(PRODUCT($E$12:$E491),16))</f>
        <v>1.0789566373553401</v>
      </c>
      <c r="G492" s="141">
        <f t="shared" ca="1" si="168"/>
        <v>1.07877228595939</v>
      </c>
      <c r="H492" s="141">
        <f t="shared" ca="1" si="169"/>
        <v>1.0001708899999999</v>
      </c>
      <c r="I492" s="140">
        <f t="shared" si="159"/>
        <v>0.04</v>
      </c>
      <c r="J492" s="132">
        <f t="shared" si="160"/>
        <v>43843</v>
      </c>
      <c r="K492" s="123">
        <f t="shared" si="161"/>
        <v>1</v>
      </c>
      <c r="L492" s="142">
        <f t="shared" si="162"/>
        <v>1</v>
      </c>
      <c r="M492" s="143">
        <f t="shared" si="152"/>
        <v>1.00015565</v>
      </c>
      <c r="N492" s="143">
        <f t="shared" ca="1" si="153"/>
        <v>1.0003265670000001</v>
      </c>
      <c r="O492" s="142">
        <f t="shared" si="163"/>
        <v>0</v>
      </c>
      <c r="P492" s="141">
        <f t="shared" ca="1" si="154"/>
        <v>2.7588380099999998</v>
      </c>
      <c r="Q492" s="144">
        <f t="shared" si="155"/>
        <v>0</v>
      </c>
      <c r="R492" s="141">
        <f t="shared" si="156"/>
        <v>0</v>
      </c>
      <c r="S492" s="145" t="str">
        <f t="shared" si="164"/>
        <v>A+J=</v>
      </c>
      <c r="T492" s="132">
        <f t="shared" si="165"/>
        <v>43873</v>
      </c>
      <c r="U492" s="3"/>
      <c r="V492" s="3"/>
      <c r="W492" s="55">
        <v>46874</v>
      </c>
      <c r="X492" s="55" t="s">
        <v>89</v>
      </c>
      <c r="Y492" s="2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138">
        <f t="shared" si="157"/>
        <v>43845</v>
      </c>
      <c r="B493" s="139">
        <f t="shared" ca="1" si="166"/>
        <v>8453.5185715200005</v>
      </c>
      <c r="C493" s="124">
        <f t="shared" si="158"/>
        <v>8448</v>
      </c>
      <c r="D493" s="140">
        <f ca="1">IF(A493&lt;$B$1,VLOOKUP(A493,[1]DI!$A$4:$B$15000,2,FALSE),0)</f>
        <v>4.4000000000000004E-2</v>
      </c>
      <c r="E493" s="141">
        <f t="shared" ca="1" si="167"/>
        <v>1.0001708899999999</v>
      </c>
      <c r="F493" s="141">
        <f ca="1">(TRUNC(PRODUCT($E$12:$E492),16))</f>
        <v>1.0791410202550999</v>
      </c>
      <c r="G493" s="141">
        <f t="shared" ca="1" si="168"/>
        <v>1.07877228595939</v>
      </c>
      <c r="H493" s="141">
        <f t="shared" ca="1" si="169"/>
        <v>1.0003418100000001</v>
      </c>
      <c r="I493" s="140">
        <f t="shared" si="159"/>
        <v>0.04</v>
      </c>
      <c r="J493" s="132">
        <f t="shared" si="160"/>
        <v>43843</v>
      </c>
      <c r="K493" s="123">
        <f t="shared" si="161"/>
        <v>2</v>
      </c>
      <c r="L493" s="142">
        <f t="shared" si="162"/>
        <v>2</v>
      </c>
      <c r="M493" s="143">
        <f t="shared" si="152"/>
        <v>1.0003113239999999</v>
      </c>
      <c r="N493" s="143">
        <f t="shared" ca="1" si="153"/>
        <v>1.0006532400000001</v>
      </c>
      <c r="O493" s="142">
        <f t="shared" si="163"/>
        <v>0</v>
      </c>
      <c r="P493" s="141">
        <f t="shared" ca="1" si="154"/>
        <v>5.5185715200000001</v>
      </c>
      <c r="Q493" s="144">
        <f t="shared" si="155"/>
        <v>0</v>
      </c>
      <c r="R493" s="141">
        <f t="shared" si="156"/>
        <v>0</v>
      </c>
      <c r="S493" s="145" t="str">
        <f t="shared" si="164"/>
        <v>A+J=</v>
      </c>
      <c r="T493" s="132">
        <f t="shared" si="165"/>
        <v>43873</v>
      </c>
      <c r="U493" s="3"/>
      <c r="V493" s="3"/>
      <c r="W493" s="55">
        <v>46919</v>
      </c>
      <c r="X493" s="55" t="s">
        <v>88</v>
      </c>
      <c r="Y493" s="2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138">
        <f t="shared" si="157"/>
        <v>43846</v>
      </c>
      <c r="B494" s="139">
        <f t="shared" ca="1" si="166"/>
        <v>8456.2792174000006</v>
      </c>
      <c r="C494" s="124">
        <f t="shared" si="158"/>
        <v>8448</v>
      </c>
      <c r="D494" s="140">
        <f ca="1">IF(A494&lt;$B$1,VLOOKUP(A494,[1]DI!$A$4:$B$15000,2,FALSE),0)</f>
        <v>4.4000000000000004E-2</v>
      </c>
      <c r="E494" s="141">
        <f t="shared" ca="1" si="167"/>
        <v>1.0001708899999999</v>
      </c>
      <c r="F494" s="141">
        <f ca="1">(TRUNC(PRODUCT($E$12:$E493),16))</f>
        <v>1.07932543466405</v>
      </c>
      <c r="G494" s="141">
        <f t="shared" ca="1" si="168"/>
        <v>1.07877228595939</v>
      </c>
      <c r="H494" s="141">
        <f t="shared" ca="1" si="169"/>
        <v>1.0005127599999999</v>
      </c>
      <c r="I494" s="140">
        <f t="shared" si="159"/>
        <v>0.04</v>
      </c>
      <c r="J494" s="132">
        <f t="shared" si="160"/>
        <v>43843</v>
      </c>
      <c r="K494" s="123">
        <f t="shared" si="161"/>
        <v>3</v>
      </c>
      <c r="L494" s="142">
        <f t="shared" si="162"/>
        <v>3</v>
      </c>
      <c r="M494" s="143">
        <f t="shared" si="152"/>
        <v>1.000467022</v>
      </c>
      <c r="N494" s="143">
        <f t="shared" ca="1" si="153"/>
        <v>1.0009800209999999</v>
      </c>
      <c r="O494" s="142">
        <f t="shared" si="163"/>
        <v>0</v>
      </c>
      <c r="P494" s="141">
        <f t="shared" ca="1" si="154"/>
        <v>8.2792174000000003</v>
      </c>
      <c r="Q494" s="144">
        <f t="shared" si="155"/>
        <v>0</v>
      </c>
      <c r="R494" s="141">
        <f t="shared" si="156"/>
        <v>0</v>
      </c>
      <c r="S494" s="145" t="str">
        <f t="shared" si="164"/>
        <v>A+J=</v>
      </c>
      <c r="T494" s="132">
        <f t="shared" si="165"/>
        <v>43873</v>
      </c>
      <c r="U494" s="3"/>
      <c r="V494" s="3"/>
      <c r="W494" s="55">
        <v>47003</v>
      </c>
      <c r="X494" s="55" t="s">
        <v>90</v>
      </c>
      <c r="Y494" s="2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138">
        <f t="shared" si="157"/>
        <v>43847</v>
      </c>
      <c r="B495" s="139">
        <f t="shared" ca="1" si="166"/>
        <v>8459.0407841199994</v>
      </c>
      <c r="C495" s="124">
        <f t="shared" si="158"/>
        <v>8448</v>
      </c>
      <c r="D495" s="140">
        <f ca="1">IF(A495&lt;$B$1,VLOOKUP(A495,[1]DI!$A$4:$B$15000,2,FALSE),0)</f>
        <v>4.4000000000000004E-2</v>
      </c>
      <c r="E495" s="141">
        <f t="shared" ca="1" si="167"/>
        <v>1.0001708899999999</v>
      </c>
      <c r="F495" s="141">
        <f ca="1">(TRUNC(PRODUCT($E$12:$E494),16))</f>
        <v>1.07950988058758</v>
      </c>
      <c r="G495" s="141">
        <f t="shared" ca="1" si="168"/>
        <v>1.07877228595939</v>
      </c>
      <c r="H495" s="141">
        <f t="shared" ca="1" si="169"/>
        <v>1.0006837399999999</v>
      </c>
      <c r="I495" s="140">
        <f t="shared" si="159"/>
        <v>0.04</v>
      </c>
      <c r="J495" s="132">
        <f t="shared" si="160"/>
        <v>43843</v>
      </c>
      <c r="K495" s="123">
        <f t="shared" si="161"/>
        <v>4</v>
      </c>
      <c r="L495" s="142">
        <f t="shared" si="162"/>
        <v>4</v>
      </c>
      <c r="M495" s="143">
        <f t="shared" si="152"/>
        <v>1.000622745</v>
      </c>
      <c r="N495" s="143">
        <f t="shared" ca="1" si="153"/>
        <v>1.0013069109999999</v>
      </c>
      <c r="O495" s="142">
        <f t="shared" si="163"/>
        <v>0</v>
      </c>
      <c r="P495" s="141">
        <f t="shared" ca="1" si="154"/>
        <v>11.04078412</v>
      </c>
      <c r="Q495" s="144">
        <f t="shared" si="155"/>
        <v>0</v>
      </c>
      <c r="R495" s="141">
        <f t="shared" si="156"/>
        <v>0</v>
      </c>
      <c r="S495" s="145" t="str">
        <f t="shared" si="164"/>
        <v>A+J=</v>
      </c>
      <c r="T495" s="132">
        <f t="shared" si="165"/>
        <v>43873</v>
      </c>
      <c r="U495" s="3"/>
      <c r="V495" s="3"/>
      <c r="W495" s="55">
        <v>47038</v>
      </c>
      <c r="X495" s="56" t="s">
        <v>76</v>
      </c>
      <c r="Y495" s="2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138">
        <f t="shared" si="157"/>
        <v>43848</v>
      </c>
      <c r="B496" s="139">
        <f t="shared" ca="1" si="166"/>
        <v>8461.8031618500008</v>
      </c>
      <c r="C496" s="124">
        <f t="shared" si="158"/>
        <v>8448</v>
      </c>
      <c r="D496" s="140">
        <f ca="1">IF(A496&lt;$B$1,VLOOKUP(A496,[1]DI!$A$4:$B$15000,2,FALSE),0)</f>
        <v>0</v>
      </c>
      <c r="E496" s="141">
        <f t="shared" ca="1" si="167"/>
        <v>1</v>
      </c>
      <c r="F496" s="141">
        <f ca="1">(TRUNC(PRODUCT($E$12:$E495),16))</f>
        <v>1.0796943580310701</v>
      </c>
      <c r="G496" s="141">
        <f t="shared" ca="1" si="168"/>
        <v>1.07877228595939</v>
      </c>
      <c r="H496" s="141">
        <f t="shared" ca="1" si="169"/>
        <v>1.0008547400000001</v>
      </c>
      <c r="I496" s="140">
        <f t="shared" si="159"/>
        <v>0.04</v>
      </c>
      <c r="J496" s="132">
        <f t="shared" si="160"/>
        <v>43843</v>
      </c>
      <c r="K496" s="123">
        <f t="shared" si="161"/>
        <v>4</v>
      </c>
      <c r="L496" s="142">
        <f t="shared" si="162"/>
        <v>5</v>
      </c>
      <c r="M496" s="143">
        <f t="shared" si="152"/>
        <v>1.000778492</v>
      </c>
      <c r="N496" s="143">
        <f t="shared" ca="1" si="153"/>
        <v>1.0016338970000001</v>
      </c>
      <c r="O496" s="142">
        <f t="shared" si="163"/>
        <v>0</v>
      </c>
      <c r="P496" s="141">
        <f t="shared" ca="1" si="154"/>
        <v>13.80316185</v>
      </c>
      <c r="Q496" s="144">
        <f t="shared" si="155"/>
        <v>0</v>
      </c>
      <c r="R496" s="141">
        <f t="shared" si="156"/>
        <v>0</v>
      </c>
      <c r="S496" s="145" t="str">
        <f t="shared" si="164"/>
        <v>A+J=</v>
      </c>
      <c r="T496" s="132">
        <f t="shared" si="165"/>
        <v>43873</v>
      </c>
      <c r="U496" s="3"/>
      <c r="V496" s="3"/>
      <c r="W496" s="55">
        <v>47059</v>
      </c>
      <c r="X496" s="55" t="s">
        <v>82</v>
      </c>
      <c r="Y496" s="2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138">
        <f t="shared" si="157"/>
        <v>43849</v>
      </c>
      <c r="B497" s="139">
        <f t="shared" ca="1" si="166"/>
        <v>8461.8031618500008</v>
      </c>
      <c r="C497" s="124">
        <f t="shared" si="158"/>
        <v>8448</v>
      </c>
      <c r="D497" s="140">
        <f ca="1">IF(A497&lt;$B$1,VLOOKUP(A497,[1]DI!$A$4:$B$15000,2,FALSE),0)</f>
        <v>0</v>
      </c>
      <c r="E497" s="141">
        <f t="shared" ca="1" si="167"/>
        <v>1</v>
      </c>
      <c r="F497" s="141">
        <f ca="1">(TRUNC(PRODUCT($E$12:$E496),16))</f>
        <v>1.0796943580310701</v>
      </c>
      <c r="G497" s="141">
        <f t="shared" ca="1" si="168"/>
        <v>1.07877228595939</v>
      </c>
      <c r="H497" s="141">
        <f t="shared" ca="1" si="169"/>
        <v>1.0008547400000001</v>
      </c>
      <c r="I497" s="140">
        <f t="shared" si="159"/>
        <v>0.04</v>
      </c>
      <c r="J497" s="132">
        <f t="shared" si="160"/>
        <v>43843</v>
      </c>
      <c r="K497" s="123">
        <f t="shared" si="161"/>
        <v>4</v>
      </c>
      <c r="L497" s="142">
        <f t="shared" si="162"/>
        <v>5</v>
      </c>
      <c r="M497" s="143">
        <f t="shared" si="152"/>
        <v>1.000778492</v>
      </c>
      <c r="N497" s="143">
        <f t="shared" ca="1" si="153"/>
        <v>1.0016338970000001</v>
      </c>
      <c r="O497" s="142">
        <f t="shared" si="163"/>
        <v>0</v>
      </c>
      <c r="P497" s="141">
        <f t="shared" ca="1" si="154"/>
        <v>13.80316185</v>
      </c>
      <c r="Q497" s="144">
        <f t="shared" si="155"/>
        <v>0</v>
      </c>
      <c r="R497" s="141">
        <f t="shared" si="156"/>
        <v>0</v>
      </c>
      <c r="S497" s="145" t="str">
        <f t="shared" si="164"/>
        <v>A+J=</v>
      </c>
      <c r="T497" s="132">
        <f t="shared" si="165"/>
        <v>43873</v>
      </c>
      <c r="U497" s="3"/>
      <c r="V497" s="3"/>
      <c r="W497" s="55">
        <v>47072</v>
      </c>
      <c r="X497" s="55" t="s">
        <v>91</v>
      </c>
      <c r="Y497" s="2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138">
        <f t="shared" si="157"/>
        <v>43850</v>
      </c>
      <c r="B498" s="139">
        <f t="shared" ca="1" si="166"/>
        <v>8461.8031618500008</v>
      </c>
      <c r="C498" s="124">
        <f t="shared" si="158"/>
        <v>8448</v>
      </c>
      <c r="D498" s="140">
        <f ca="1">IF(A498&lt;$B$1,VLOOKUP(A498,[1]DI!$A$4:$B$15000,2,FALSE),0)</f>
        <v>4.4000000000000004E-2</v>
      </c>
      <c r="E498" s="141">
        <f t="shared" ca="1" si="167"/>
        <v>1.0001708899999999</v>
      </c>
      <c r="F498" s="141">
        <f ca="1">(TRUNC(PRODUCT($E$12:$E497),16))</f>
        <v>1.0796943580310701</v>
      </c>
      <c r="G498" s="141">
        <f t="shared" ca="1" si="168"/>
        <v>1.07877228595939</v>
      </c>
      <c r="H498" s="141">
        <f t="shared" ca="1" si="169"/>
        <v>1.0008547400000001</v>
      </c>
      <c r="I498" s="140">
        <f t="shared" si="159"/>
        <v>0.04</v>
      </c>
      <c r="J498" s="132">
        <f t="shared" si="160"/>
        <v>43843</v>
      </c>
      <c r="K498" s="123">
        <f t="shared" si="161"/>
        <v>5</v>
      </c>
      <c r="L498" s="142">
        <f t="shared" si="162"/>
        <v>5</v>
      </c>
      <c r="M498" s="143">
        <f t="shared" si="152"/>
        <v>1.000778492</v>
      </c>
      <c r="N498" s="143">
        <f t="shared" ca="1" si="153"/>
        <v>1.0016338970000001</v>
      </c>
      <c r="O498" s="142">
        <f t="shared" si="163"/>
        <v>0</v>
      </c>
      <c r="P498" s="141">
        <f t="shared" ca="1" si="154"/>
        <v>13.80316185</v>
      </c>
      <c r="Q498" s="144">
        <f t="shared" si="155"/>
        <v>0</v>
      </c>
      <c r="R498" s="141">
        <f t="shared" si="156"/>
        <v>0</v>
      </c>
      <c r="S498" s="145" t="str">
        <f t="shared" si="164"/>
        <v>A+J=</v>
      </c>
      <c r="T498" s="132">
        <f t="shared" si="165"/>
        <v>43873</v>
      </c>
      <c r="U498" s="3"/>
      <c r="V498" s="3"/>
      <c r="W498" s="55">
        <v>47112</v>
      </c>
      <c r="X498" s="55" t="s">
        <v>84</v>
      </c>
      <c r="Y498" s="2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138">
        <f t="shared" si="157"/>
        <v>43851</v>
      </c>
      <c r="B499" s="139">
        <f t="shared" ca="1" si="166"/>
        <v>8464.5665364399993</v>
      </c>
      <c r="C499" s="124">
        <f t="shared" si="158"/>
        <v>8448</v>
      </c>
      <c r="D499" s="140">
        <f ca="1">IF(A499&lt;$B$1,VLOOKUP(A499,[1]DI!$A$4:$B$15000,2,FALSE),0)</f>
        <v>4.4000000000000004E-2</v>
      </c>
      <c r="E499" s="141">
        <f t="shared" ca="1" si="167"/>
        <v>1.0001708899999999</v>
      </c>
      <c r="F499" s="141">
        <f ca="1">(TRUNC(PRODUCT($E$12:$E498),16))</f>
        <v>1.07987886699992</v>
      </c>
      <c r="G499" s="141">
        <f t="shared" ca="1" si="168"/>
        <v>1.07877228595939</v>
      </c>
      <c r="H499" s="141">
        <f t="shared" ca="1" si="169"/>
        <v>1.00102578</v>
      </c>
      <c r="I499" s="140">
        <f t="shared" si="159"/>
        <v>0.04</v>
      </c>
      <c r="J499" s="132">
        <f t="shared" si="160"/>
        <v>43843</v>
      </c>
      <c r="K499" s="123">
        <f t="shared" si="161"/>
        <v>6</v>
      </c>
      <c r="L499" s="142">
        <f t="shared" si="162"/>
        <v>6</v>
      </c>
      <c r="M499" s="143">
        <f t="shared" si="152"/>
        <v>1.000934263</v>
      </c>
      <c r="N499" s="143">
        <f t="shared" ca="1" si="153"/>
        <v>1.001961001</v>
      </c>
      <c r="O499" s="142">
        <f t="shared" si="163"/>
        <v>0</v>
      </c>
      <c r="P499" s="141">
        <f t="shared" ca="1" si="154"/>
        <v>16.56653644</v>
      </c>
      <c r="Q499" s="144">
        <f t="shared" si="155"/>
        <v>0</v>
      </c>
      <c r="R499" s="141">
        <f t="shared" si="156"/>
        <v>0</v>
      </c>
      <c r="S499" s="145" t="str">
        <f t="shared" si="164"/>
        <v>A+J=</v>
      </c>
      <c r="T499" s="132">
        <f t="shared" si="165"/>
        <v>43873</v>
      </c>
      <c r="U499" s="3"/>
      <c r="V499" s="3"/>
      <c r="W499" s="55">
        <v>47119</v>
      </c>
      <c r="X499" s="55" t="s">
        <v>86</v>
      </c>
      <c r="Y499" s="2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138">
        <f t="shared" si="157"/>
        <v>43852</v>
      </c>
      <c r="B500" s="139">
        <f t="shared" ca="1" si="166"/>
        <v>8467.3307389399997</v>
      </c>
      <c r="C500" s="124">
        <f t="shared" si="158"/>
        <v>8448</v>
      </c>
      <c r="D500" s="140">
        <f ca="1">IF(A500&lt;$B$1,VLOOKUP(A500,[1]DI!$A$4:$B$15000,2,FALSE),0)</f>
        <v>4.4000000000000004E-2</v>
      </c>
      <c r="E500" s="141">
        <f t="shared" ca="1" si="167"/>
        <v>1.0001708899999999</v>
      </c>
      <c r="F500" s="141">
        <f ca="1">(TRUNC(PRODUCT($E$12:$E499),16))</f>
        <v>1.0800634074994999</v>
      </c>
      <c r="G500" s="141">
        <f t="shared" ca="1" si="168"/>
        <v>1.07877228595939</v>
      </c>
      <c r="H500" s="141">
        <f t="shared" ca="1" si="169"/>
        <v>1.00119684</v>
      </c>
      <c r="I500" s="140">
        <f t="shared" si="159"/>
        <v>0.04</v>
      </c>
      <c r="J500" s="132">
        <f t="shared" si="160"/>
        <v>43843</v>
      </c>
      <c r="K500" s="123">
        <f t="shared" si="161"/>
        <v>7</v>
      </c>
      <c r="L500" s="142">
        <f t="shared" si="162"/>
        <v>7</v>
      </c>
      <c r="M500" s="143">
        <f t="shared" si="152"/>
        <v>1.0010900579999999</v>
      </c>
      <c r="N500" s="143">
        <f t="shared" ca="1" si="153"/>
        <v>1.002288203</v>
      </c>
      <c r="O500" s="142">
        <f t="shared" si="163"/>
        <v>0</v>
      </c>
      <c r="P500" s="141">
        <f t="shared" ca="1" si="154"/>
        <v>19.33073894</v>
      </c>
      <c r="Q500" s="144">
        <f t="shared" si="155"/>
        <v>0</v>
      </c>
      <c r="R500" s="141">
        <f t="shared" si="156"/>
        <v>0</v>
      </c>
      <c r="S500" s="145" t="str">
        <f t="shared" si="164"/>
        <v>A+J=</v>
      </c>
      <c r="T500" s="132">
        <f t="shared" si="165"/>
        <v>43873</v>
      </c>
      <c r="U500" s="3"/>
      <c r="V500" s="3"/>
      <c r="W500" s="55">
        <v>47161</v>
      </c>
      <c r="X500" s="55" t="s">
        <v>70</v>
      </c>
      <c r="Y500" s="2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138">
        <f t="shared" si="157"/>
        <v>43853</v>
      </c>
      <c r="B501" s="139">
        <f t="shared" ca="1" si="166"/>
        <v>8470.0959213999995</v>
      </c>
      <c r="C501" s="124">
        <f t="shared" si="158"/>
        <v>8448</v>
      </c>
      <c r="D501" s="140">
        <f ca="1">IF(A501&lt;$B$1,VLOOKUP(A501,[1]DI!$A$4:$B$15000,2,FALSE),0)</f>
        <v>4.4000000000000004E-2</v>
      </c>
      <c r="E501" s="141">
        <f t="shared" ca="1" si="167"/>
        <v>1.0001708899999999</v>
      </c>
      <c r="F501" s="141">
        <f ca="1">(TRUNC(PRODUCT($E$12:$E500),16))</f>
        <v>1.08024797953521</v>
      </c>
      <c r="G501" s="141">
        <f t="shared" ca="1" si="168"/>
        <v>1.07877228595939</v>
      </c>
      <c r="H501" s="141">
        <f t="shared" ca="1" si="169"/>
        <v>1.00136794</v>
      </c>
      <c r="I501" s="140">
        <f t="shared" si="159"/>
        <v>0.04</v>
      </c>
      <c r="J501" s="132">
        <f t="shared" si="160"/>
        <v>43843</v>
      </c>
      <c r="K501" s="123">
        <f t="shared" si="161"/>
        <v>8</v>
      </c>
      <c r="L501" s="142">
        <f t="shared" si="162"/>
        <v>8</v>
      </c>
      <c r="M501" s="143">
        <f t="shared" si="152"/>
        <v>1.0012458769999999</v>
      </c>
      <c r="N501" s="143">
        <f t="shared" ca="1" si="153"/>
        <v>1.0026155210000001</v>
      </c>
      <c r="O501" s="142">
        <f t="shared" si="163"/>
        <v>0</v>
      </c>
      <c r="P501" s="141">
        <f t="shared" ca="1" si="154"/>
        <v>22.095921400000002</v>
      </c>
      <c r="Q501" s="144">
        <f t="shared" si="155"/>
        <v>0</v>
      </c>
      <c r="R501" s="141">
        <f t="shared" si="156"/>
        <v>0</v>
      </c>
      <c r="S501" s="145" t="str">
        <f t="shared" si="164"/>
        <v>A+J=</v>
      </c>
      <c r="T501" s="132">
        <f t="shared" si="165"/>
        <v>43873</v>
      </c>
      <c r="U501" s="3"/>
      <c r="V501" s="3"/>
      <c r="W501" s="55">
        <v>47162</v>
      </c>
      <c r="X501" s="55" t="s">
        <v>70</v>
      </c>
      <c r="Y501" s="2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138">
        <f t="shared" si="157"/>
        <v>43854</v>
      </c>
      <c r="B502" s="139">
        <f t="shared" ca="1" si="166"/>
        <v>8472.8619402200002</v>
      </c>
      <c r="C502" s="124">
        <f t="shared" si="158"/>
        <v>8448</v>
      </c>
      <c r="D502" s="140">
        <f ca="1">IF(A502&lt;$B$1,VLOOKUP(A502,[1]DI!$A$4:$B$15000,2,FALSE),0)</f>
        <v>4.4000000000000004E-2</v>
      </c>
      <c r="E502" s="141">
        <f t="shared" ca="1" si="167"/>
        <v>1.0001708899999999</v>
      </c>
      <c r="F502" s="141">
        <f ca="1">(TRUNC(PRODUCT($E$12:$E501),16))</f>
        <v>1.08043258311243</v>
      </c>
      <c r="G502" s="141">
        <f t="shared" ca="1" si="168"/>
        <v>1.07877228595939</v>
      </c>
      <c r="H502" s="141">
        <f t="shared" ca="1" si="169"/>
        <v>1.00153906</v>
      </c>
      <c r="I502" s="140">
        <f t="shared" si="159"/>
        <v>0.04</v>
      </c>
      <c r="J502" s="132">
        <f t="shared" si="160"/>
        <v>43843</v>
      </c>
      <c r="K502" s="123">
        <f t="shared" si="161"/>
        <v>9</v>
      </c>
      <c r="L502" s="142">
        <f t="shared" si="162"/>
        <v>9</v>
      </c>
      <c r="M502" s="143">
        <f t="shared" si="152"/>
        <v>1.0014017209999999</v>
      </c>
      <c r="N502" s="143">
        <f t="shared" ca="1" si="153"/>
        <v>1.0029429379999999</v>
      </c>
      <c r="O502" s="142">
        <f t="shared" si="163"/>
        <v>0</v>
      </c>
      <c r="P502" s="141">
        <f t="shared" ca="1" si="154"/>
        <v>24.861940220000001</v>
      </c>
      <c r="Q502" s="144">
        <f t="shared" si="155"/>
        <v>0</v>
      </c>
      <c r="R502" s="141">
        <f t="shared" si="156"/>
        <v>0</v>
      </c>
      <c r="S502" s="145" t="str">
        <f t="shared" si="164"/>
        <v>A+J=</v>
      </c>
      <c r="T502" s="132">
        <f t="shared" si="165"/>
        <v>43873</v>
      </c>
      <c r="U502" s="3"/>
      <c r="V502" s="3"/>
      <c r="W502" s="55">
        <v>47207</v>
      </c>
      <c r="X502" s="55" t="s">
        <v>87</v>
      </c>
      <c r="Y502" s="2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138">
        <f t="shared" si="157"/>
        <v>43855</v>
      </c>
      <c r="B503" s="139">
        <f t="shared" ca="1" si="166"/>
        <v>8475.62887142</v>
      </c>
      <c r="C503" s="124">
        <f t="shared" si="158"/>
        <v>8448</v>
      </c>
      <c r="D503" s="140">
        <f ca="1">IF(A503&lt;$B$1,VLOOKUP(A503,[1]DI!$A$4:$B$15000,2,FALSE),0)</f>
        <v>0</v>
      </c>
      <c r="E503" s="141">
        <f t="shared" ca="1" si="167"/>
        <v>1</v>
      </c>
      <c r="F503" s="141">
        <f ca="1">(TRUNC(PRODUCT($E$12:$E502),16))</f>
        <v>1.0806172182365601</v>
      </c>
      <c r="G503" s="141">
        <f t="shared" ca="1" si="168"/>
        <v>1.07877228595939</v>
      </c>
      <c r="H503" s="141">
        <f t="shared" ca="1" si="169"/>
        <v>1.0017102099999999</v>
      </c>
      <c r="I503" s="140">
        <f t="shared" si="159"/>
        <v>0.04</v>
      </c>
      <c r="J503" s="132">
        <f t="shared" si="160"/>
        <v>43843</v>
      </c>
      <c r="K503" s="123">
        <f t="shared" si="161"/>
        <v>9</v>
      </c>
      <c r="L503" s="142">
        <f t="shared" si="162"/>
        <v>10</v>
      </c>
      <c r="M503" s="143">
        <f t="shared" si="152"/>
        <v>1.0015575889999999</v>
      </c>
      <c r="N503" s="143">
        <f t="shared" ca="1" si="153"/>
        <v>1.003270463</v>
      </c>
      <c r="O503" s="142">
        <f t="shared" si="163"/>
        <v>0</v>
      </c>
      <c r="P503" s="141">
        <f t="shared" ca="1" si="154"/>
        <v>27.628871419999999</v>
      </c>
      <c r="Q503" s="144">
        <f t="shared" si="155"/>
        <v>0</v>
      </c>
      <c r="R503" s="141">
        <f t="shared" si="156"/>
        <v>0</v>
      </c>
      <c r="S503" s="145" t="str">
        <f t="shared" si="164"/>
        <v>A+J=</v>
      </c>
      <c r="T503" s="132">
        <f t="shared" si="165"/>
        <v>43873</v>
      </c>
      <c r="U503" s="3"/>
      <c r="V503" s="3"/>
      <c r="W503" s="55">
        <v>47239</v>
      </c>
      <c r="X503" s="55" t="s">
        <v>89</v>
      </c>
      <c r="Y503" s="2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138">
        <f t="shared" si="157"/>
        <v>43856</v>
      </c>
      <c r="B504" s="139">
        <f t="shared" ca="1" si="166"/>
        <v>8475.62887142</v>
      </c>
      <c r="C504" s="124">
        <f t="shared" si="158"/>
        <v>8448</v>
      </c>
      <c r="D504" s="140">
        <f ca="1">IF(A504&lt;$B$1,VLOOKUP(A504,[1]DI!$A$4:$B$15000,2,FALSE),0)</f>
        <v>0</v>
      </c>
      <c r="E504" s="141">
        <f t="shared" ca="1" si="167"/>
        <v>1</v>
      </c>
      <c r="F504" s="141">
        <f ca="1">(TRUNC(PRODUCT($E$12:$E503),16))</f>
        <v>1.0806172182365601</v>
      </c>
      <c r="G504" s="141">
        <f t="shared" ca="1" si="168"/>
        <v>1.07877228595939</v>
      </c>
      <c r="H504" s="141">
        <f t="shared" ca="1" si="169"/>
        <v>1.0017102099999999</v>
      </c>
      <c r="I504" s="140">
        <f t="shared" si="159"/>
        <v>0.04</v>
      </c>
      <c r="J504" s="132">
        <f t="shared" si="160"/>
        <v>43843</v>
      </c>
      <c r="K504" s="123">
        <f t="shared" si="161"/>
        <v>9</v>
      </c>
      <c r="L504" s="142">
        <f t="shared" si="162"/>
        <v>10</v>
      </c>
      <c r="M504" s="143">
        <f t="shared" si="152"/>
        <v>1.0015575889999999</v>
      </c>
      <c r="N504" s="143">
        <f t="shared" ca="1" si="153"/>
        <v>1.003270463</v>
      </c>
      <c r="O504" s="142">
        <f t="shared" si="163"/>
        <v>0</v>
      </c>
      <c r="P504" s="141">
        <f t="shared" ca="1" si="154"/>
        <v>27.628871419999999</v>
      </c>
      <c r="Q504" s="144">
        <f t="shared" si="155"/>
        <v>0</v>
      </c>
      <c r="R504" s="141">
        <f t="shared" si="156"/>
        <v>0</v>
      </c>
      <c r="S504" s="145" t="str">
        <f t="shared" si="164"/>
        <v>A+J=</v>
      </c>
      <c r="T504" s="132">
        <f t="shared" si="165"/>
        <v>43873</v>
      </c>
      <c r="U504" s="3"/>
      <c r="V504" s="3"/>
      <c r="W504" s="55">
        <v>47269</v>
      </c>
      <c r="X504" s="55" t="s">
        <v>88</v>
      </c>
      <c r="Y504" s="2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138">
        <f t="shared" si="157"/>
        <v>43857</v>
      </c>
      <c r="B505" s="139">
        <f t="shared" ca="1" si="166"/>
        <v>8475.62887142</v>
      </c>
      <c r="C505" s="124">
        <f t="shared" si="158"/>
        <v>8448</v>
      </c>
      <c r="D505" s="140">
        <f ca="1">IF(A505&lt;$B$1,VLOOKUP(A505,[1]DI!$A$4:$B$15000,2,FALSE),0)</f>
        <v>4.4000000000000004E-2</v>
      </c>
      <c r="E505" s="141">
        <f t="shared" ca="1" si="167"/>
        <v>1.0001708899999999</v>
      </c>
      <c r="F505" s="141">
        <f ca="1">(TRUNC(PRODUCT($E$12:$E504),16))</f>
        <v>1.0806172182365601</v>
      </c>
      <c r="G505" s="141">
        <f t="shared" ca="1" si="168"/>
        <v>1.07877228595939</v>
      </c>
      <c r="H505" s="141">
        <f t="shared" ca="1" si="169"/>
        <v>1.0017102099999999</v>
      </c>
      <c r="I505" s="140">
        <f t="shared" si="159"/>
        <v>0.04</v>
      </c>
      <c r="J505" s="132">
        <f t="shared" si="160"/>
        <v>43843</v>
      </c>
      <c r="K505" s="123">
        <f t="shared" si="161"/>
        <v>10</v>
      </c>
      <c r="L505" s="142">
        <f t="shared" si="162"/>
        <v>10</v>
      </c>
      <c r="M505" s="143">
        <f t="shared" si="152"/>
        <v>1.0015575889999999</v>
      </c>
      <c r="N505" s="143">
        <f t="shared" ca="1" si="153"/>
        <v>1.003270463</v>
      </c>
      <c r="O505" s="142">
        <f t="shared" si="163"/>
        <v>0</v>
      </c>
      <c r="P505" s="141">
        <f t="shared" ca="1" si="154"/>
        <v>27.628871419999999</v>
      </c>
      <c r="Q505" s="144">
        <f t="shared" si="155"/>
        <v>0</v>
      </c>
      <c r="R505" s="141">
        <f t="shared" si="156"/>
        <v>0</v>
      </c>
      <c r="S505" s="145" t="str">
        <f t="shared" si="164"/>
        <v>A+J=</v>
      </c>
      <c r="T505" s="132">
        <f t="shared" si="165"/>
        <v>43873</v>
      </c>
      <c r="U505" s="3"/>
      <c r="V505" s="3"/>
      <c r="W505" s="55">
        <v>47368</v>
      </c>
      <c r="X505" s="55" t="s">
        <v>90</v>
      </c>
      <c r="Y505" s="2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138">
        <f t="shared" si="157"/>
        <v>43858</v>
      </c>
      <c r="B506" s="139">
        <f t="shared" ca="1" si="166"/>
        <v>8478.3967994800005</v>
      </c>
      <c r="C506" s="124">
        <f t="shared" si="158"/>
        <v>8448</v>
      </c>
      <c r="D506" s="140">
        <f ca="1">IF(A506&lt;$B$1,VLOOKUP(A506,[1]DI!$A$4:$B$15000,2,FALSE),0)</f>
        <v>4.4000000000000004E-2</v>
      </c>
      <c r="E506" s="141">
        <f t="shared" ca="1" si="167"/>
        <v>1.0001708899999999</v>
      </c>
      <c r="F506" s="141">
        <f ca="1">(TRUNC(PRODUCT($E$12:$E505),16))</f>
        <v>1.0808018849129799</v>
      </c>
      <c r="G506" s="141">
        <f t="shared" ca="1" si="168"/>
        <v>1.07877228595939</v>
      </c>
      <c r="H506" s="141">
        <f t="shared" ca="1" si="169"/>
        <v>1.0018814</v>
      </c>
      <c r="I506" s="140">
        <f t="shared" si="159"/>
        <v>0.04</v>
      </c>
      <c r="J506" s="132">
        <f t="shared" si="160"/>
        <v>43843</v>
      </c>
      <c r="K506" s="123">
        <f t="shared" si="161"/>
        <v>11</v>
      </c>
      <c r="L506" s="142">
        <f t="shared" si="162"/>
        <v>11</v>
      </c>
      <c r="M506" s="143">
        <f t="shared" si="152"/>
        <v>1.001713482</v>
      </c>
      <c r="N506" s="143">
        <f t="shared" ca="1" si="153"/>
        <v>1.0035981060000001</v>
      </c>
      <c r="O506" s="142">
        <f t="shared" si="163"/>
        <v>0</v>
      </c>
      <c r="P506" s="141">
        <f t="shared" ca="1" si="154"/>
        <v>30.396799479999999</v>
      </c>
      <c r="Q506" s="144">
        <f t="shared" si="155"/>
        <v>0</v>
      </c>
      <c r="R506" s="141">
        <f t="shared" si="156"/>
        <v>0</v>
      </c>
      <c r="S506" s="145" t="str">
        <f t="shared" si="164"/>
        <v>A+J=</v>
      </c>
      <c r="T506" s="132">
        <f t="shared" si="165"/>
        <v>43873</v>
      </c>
      <c r="U506" s="3"/>
      <c r="V506" s="3"/>
      <c r="W506" s="55">
        <v>47403</v>
      </c>
      <c r="X506" s="56" t="s">
        <v>76</v>
      </c>
      <c r="Y506" s="2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138">
        <f t="shared" si="157"/>
        <v>43859</v>
      </c>
      <c r="B507" s="139">
        <f t="shared" ca="1" si="166"/>
        <v>8481.1655385499998</v>
      </c>
      <c r="C507" s="124">
        <f t="shared" si="158"/>
        <v>8448</v>
      </c>
      <c r="D507" s="140">
        <f ca="1">IF(A507&lt;$B$1,VLOOKUP(A507,[1]DI!$A$4:$B$15000,2,FALSE),0)</f>
        <v>4.4000000000000004E-2</v>
      </c>
      <c r="E507" s="141">
        <f t="shared" ca="1" si="167"/>
        <v>1.0001708899999999</v>
      </c>
      <c r="F507" s="141">
        <f ca="1">(TRUNC(PRODUCT($E$12:$E506),16))</f>
        <v>1.08098658314709</v>
      </c>
      <c r="G507" s="141">
        <f t="shared" ca="1" si="168"/>
        <v>1.07877228595939</v>
      </c>
      <c r="H507" s="141">
        <f t="shared" ca="1" si="169"/>
        <v>1.00205261</v>
      </c>
      <c r="I507" s="140">
        <f t="shared" si="159"/>
        <v>0.04</v>
      </c>
      <c r="J507" s="132">
        <f t="shared" si="160"/>
        <v>43843</v>
      </c>
      <c r="K507" s="123">
        <f t="shared" si="161"/>
        <v>12</v>
      </c>
      <c r="L507" s="142">
        <f t="shared" si="162"/>
        <v>12</v>
      </c>
      <c r="M507" s="143">
        <f t="shared" si="152"/>
        <v>1.001869398</v>
      </c>
      <c r="N507" s="143">
        <f t="shared" ca="1" si="153"/>
        <v>1.0039258449999999</v>
      </c>
      <c r="O507" s="142">
        <f t="shared" si="163"/>
        <v>0</v>
      </c>
      <c r="P507" s="141">
        <f t="shared" ca="1" si="154"/>
        <v>33.165538550000001</v>
      </c>
      <c r="Q507" s="144">
        <f t="shared" si="155"/>
        <v>0</v>
      </c>
      <c r="R507" s="141">
        <f t="shared" si="156"/>
        <v>0</v>
      </c>
      <c r="S507" s="145" t="str">
        <f t="shared" si="164"/>
        <v>A+J=</v>
      </c>
      <c r="T507" s="132">
        <f t="shared" si="165"/>
        <v>43873</v>
      </c>
      <c r="U507" s="3"/>
      <c r="V507" s="3"/>
      <c r="W507" s="55">
        <v>47424</v>
      </c>
      <c r="X507" s="55" t="s">
        <v>82</v>
      </c>
      <c r="Y507" s="2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138">
        <f t="shared" si="157"/>
        <v>43860</v>
      </c>
      <c r="B508" s="139">
        <f t="shared" ca="1" si="166"/>
        <v>8483.9351984599998</v>
      </c>
      <c r="C508" s="124">
        <f t="shared" si="158"/>
        <v>8448</v>
      </c>
      <c r="D508" s="140">
        <f ca="1">IF(A508&lt;$B$1,VLOOKUP(A508,[1]DI!$A$4:$B$15000,2,FALSE),0)</f>
        <v>4.4000000000000004E-2</v>
      </c>
      <c r="E508" s="141">
        <f t="shared" ca="1" si="167"/>
        <v>1.0001708899999999</v>
      </c>
      <c r="F508" s="141">
        <f ca="1">(TRUNC(PRODUCT($E$12:$E507),16))</f>
        <v>1.0811713129442899</v>
      </c>
      <c r="G508" s="141">
        <f t="shared" ca="1" si="168"/>
        <v>1.07877228595939</v>
      </c>
      <c r="H508" s="141">
        <f t="shared" ca="1" si="169"/>
        <v>1.00222385</v>
      </c>
      <c r="I508" s="140">
        <f t="shared" si="159"/>
        <v>0.04</v>
      </c>
      <c r="J508" s="132">
        <f t="shared" si="160"/>
        <v>43843</v>
      </c>
      <c r="K508" s="123">
        <f t="shared" si="161"/>
        <v>13</v>
      </c>
      <c r="L508" s="142">
        <f t="shared" si="162"/>
        <v>13</v>
      </c>
      <c r="M508" s="143">
        <f t="shared" si="152"/>
        <v>1.002025339</v>
      </c>
      <c r="N508" s="143">
        <f t="shared" ca="1" si="153"/>
        <v>1.0042536929999999</v>
      </c>
      <c r="O508" s="142">
        <f t="shared" si="163"/>
        <v>0</v>
      </c>
      <c r="P508" s="141">
        <f t="shared" ca="1" si="154"/>
        <v>35.935198460000002</v>
      </c>
      <c r="Q508" s="144">
        <f t="shared" si="155"/>
        <v>0</v>
      </c>
      <c r="R508" s="141">
        <f t="shared" si="156"/>
        <v>0</v>
      </c>
      <c r="S508" s="145" t="str">
        <f t="shared" si="164"/>
        <v>A+J=</v>
      </c>
      <c r="T508" s="132">
        <f t="shared" si="165"/>
        <v>43873</v>
      </c>
      <c r="U508" s="3"/>
      <c r="V508" s="3"/>
      <c r="W508" s="55">
        <v>47437</v>
      </c>
      <c r="X508" s="55" t="s">
        <v>83</v>
      </c>
      <c r="Y508" s="2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138">
        <f t="shared" si="157"/>
        <v>43861</v>
      </c>
      <c r="B509" s="139">
        <f t="shared" ca="1" si="166"/>
        <v>8486.7057623000001</v>
      </c>
      <c r="C509" s="124">
        <f t="shared" si="158"/>
        <v>8448</v>
      </c>
      <c r="D509" s="140">
        <f ca="1">IF(A509&lt;$B$1,VLOOKUP(A509,[1]DI!$A$4:$B$15000,2,FALSE),0)</f>
        <v>4.4000000000000004E-2</v>
      </c>
      <c r="E509" s="141">
        <f t="shared" ca="1" si="167"/>
        <v>1.0001708899999999</v>
      </c>
      <c r="F509" s="141">
        <f ca="1">(TRUNC(PRODUCT($E$12:$E508),16))</f>
        <v>1.0813560743099599</v>
      </c>
      <c r="G509" s="141">
        <f t="shared" ca="1" si="168"/>
        <v>1.07877228595939</v>
      </c>
      <c r="H509" s="141">
        <f t="shared" ca="1" si="169"/>
        <v>1.0023951200000001</v>
      </c>
      <c r="I509" s="140">
        <f t="shared" si="159"/>
        <v>0.04</v>
      </c>
      <c r="J509" s="132">
        <f t="shared" si="160"/>
        <v>43843</v>
      </c>
      <c r="K509" s="123">
        <f t="shared" si="161"/>
        <v>14</v>
      </c>
      <c r="L509" s="142">
        <f t="shared" si="162"/>
        <v>14</v>
      </c>
      <c r="M509" s="143">
        <f t="shared" si="152"/>
        <v>1.0021813040000001</v>
      </c>
      <c r="N509" s="143">
        <f t="shared" ca="1" si="153"/>
        <v>1.004581648</v>
      </c>
      <c r="O509" s="142">
        <f t="shared" si="163"/>
        <v>0</v>
      </c>
      <c r="P509" s="141">
        <f t="shared" ca="1" si="154"/>
        <v>38.705762300000004</v>
      </c>
      <c r="Q509" s="144">
        <f t="shared" si="155"/>
        <v>0</v>
      </c>
      <c r="R509" s="141">
        <f t="shared" si="156"/>
        <v>0</v>
      </c>
      <c r="S509" s="145" t="str">
        <f t="shared" si="164"/>
        <v>A+J=</v>
      </c>
      <c r="T509" s="132">
        <f t="shared" si="165"/>
        <v>43873</v>
      </c>
      <c r="U509" s="3"/>
      <c r="V509" s="3"/>
      <c r="W509" s="55">
        <v>47477</v>
      </c>
      <c r="X509" s="55" t="s">
        <v>84</v>
      </c>
      <c r="Y509" s="2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138">
        <f t="shared" si="157"/>
        <v>43862</v>
      </c>
      <c r="B510" s="139">
        <f t="shared" ca="1" si="166"/>
        <v>8489.4772385199994</v>
      </c>
      <c r="C510" s="124">
        <f t="shared" si="158"/>
        <v>8448</v>
      </c>
      <c r="D510" s="140">
        <f ca="1">IF(A510&lt;$B$1,VLOOKUP(A510,[1]DI!$A$4:$B$15000,2,FALSE),0)</f>
        <v>0</v>
      </c>
      <c r="E510" s="141">
        <f t="shared" ca="1" si="167"/>
        <v>1</v>
      </c>
      <c r="F510" s="141">
        <f ca="1">(TRUNC(PRODUCT($E$12:$E509),16))</f>
        <v>1.0815408672494999</v>
      </c>
      <c r="G510" s="141">
        <f t="shared" ca="1" si="168"/>
        <v>1.07877228595939</v>
      </c>
      <c r="H510" s="141">
        <f t="shared" ca="1" si="169"/>
        <v>1.00256642</v>
      </c>
      <c r="I510" s="140">
        <f t="shared" si="159"/>
        <v>0.04</v>
      </c>
      <c r="J510" s="132">
        <f t="shared" si="160"/>
        <v>43843</v>
      </c>
      <c r="K510" s="123">
        <f t="shared" si="161"/>
        <v>14</v>
      </c>
      <c r="L510" s="142">
        <f t="shared" si="162"/>
        <v>15</v>
      </c>
      <c r="M510" s="143">
        <f t="shared" si="152"/>
        <v>1.0023372930000001</v>
      </c>
      <c r="N510" s="143">
        <f t="shared" ca="1" si="153"/>
        <v>1.004909711</v>
      </c>
      <c r="O510" s="142">
        <f t="shared" si="163"/>
        <v>0</v>
      </c>
      <c r="P510" s="141">
        <f t="shared" ca="1" si="154"/>
        <v>41.47723852</v>
      </c>
      <c r="Q510" s="144">
        <f t="shared" si="155"/>
        <v>0</v>
      </c>
      <c r="R510" s="141">
        <f t="shared" si="156"/>
        <v>0</v>
      </c>
      <c r="S510" s="145" t="str">
        <f t="shared" si="164"/>
        <v>A+J=</v>
      </c>
      <c r="T510" s="132">
        <f t="shared" si="165"/>
        <v>43873</v>
      </c>
      <c r="U510" s="3"/>
      <c r="V510" s="3"/>
      <c r="W510" s="55">
        <v>47484</v>
      </c>
      <c r="X510" s="55" t="s">
        <v>86</v>
      </c>
      <c r="Y510" s="2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138">
        <f t="shared" si="157"/>
        <v>43863</v>
      </c>
      <c r="B511" s="139">
        <f t="shared" ca="1" si="166"/>
        <v>8489.4772385199994</v>
      </c>
      <c r="C511" s="124">
        <f t="shared" si="158"/>
        <v>8448</v>
      </c>
      <c r="D511" s="140">
        <f ca="1">IF(A511&lt;$B$1,VLOOKUP(A511,[1]DI!$A$4:$B$15000,2,FALSE),0)</f>
        <v>0</v>
      </c>
      <c r="E511" s="141">
        <f t="shared" ca="1" si="167"/>
        <v>1</v>
      </c>
      <c r="F511" s="141">
        <f ca="1">(TRUNC(PRODUCT($E$12:$E510),16))</f>
        <v>1.0815408672494999</v>
      </c>
      <c r="G511" s="141">
        <f t="shared" ca="1" si="168"/>
        <v>1.07877228595939</v>
      </c>
      <c r="H511" s="141">
        <f t="shared" ca="1" si="169"/>
        <v>1.00256642</v>
      </c>
      <c r="I511" s="140">
        <f t="shared" si="159"/>
        <v>0.04</v>
      </c>
      <c r="J511" s="132">
        <f t="shared" si="160"/>
        <v>43843</v>
      </c>
      <c r="K511" s="123">
        <f t="shared" si="161"/>
        <v>14</v>
      </c>
      <c r="L511" s="142">
        <f t="shared" si="162"/>
        <v>15</v>
      </c>
      <c r="M511" s="143">
        <f t="shared" si="152"/>
        <v>1.0023372930000001</v>
      </c>
      <c r="N511" s="143">
        <f t="shared" ca="1" si="153"/>
        <v>1.004909711</v>
      </c>
      <c r="O511" s="142">
        <f t="shared" si="163"/>
        <v>0</v>
      </c>
      <c r="P511" s="141">
        <f t="shared" ca="1" si="154"/>
        <v>41.47723852</v>
      </c>
      <c r="Q511" s="144">
        <f t="shared" si="155"/>
        <v>0</v>
      </c>
      <c r="R511" s="141">
        <f t="shared" si="156"/>
        <v>0</v>
      </c>
      <c r="S511" s="145" t="str">
        <f t="shared" si="164"/>
        <v>A+J=</v>
      </c>
      <c r="T511" s="132">
        <f t="shared" si="165"/>
        <v>43873</v>
      </c>
      <c r="U511" s="3"/>
      <c r="V511" s="3"/>
      <c r="W511" s="55">
        <v>47546</v>
      </c>
      <c r="X511" s="55" t="s">
        <v>70</v>
      </c>
      <c r="Y511" s="2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138">
        <f t="shared" si="157"/>
        <v>43864</v>
      </c>
      <c r="B512" s="139">
        <f t="shared" ca="1" si="166"/>
        <v>8489.4772385199994</v>
      </c>
      <c r="C512" s="124">
        <f t="shared" si="158"/>
        <v>8448</v>
      </c>
      <c r="D512" s="140">
        <f ca="1">IF(A512&lt;$B$1,VLOOKUP(A512,[1]DI!$A$4:$B$15000,2,FALSE),0)</f>
        <v>4.4000000000000004E-2</v>
      </c>
      <c r="E512" s="141">
        <f t="shared" ca="1" si="167"/>
        <v>1.0001708899999999</v>
      </c>
      <c r="F512" s="141">
        <f ca="1">(TRUNC(PRODUCT($E$12:$E511),16))</f>
        <v>1.0815408672494999</v>
      </c>
      <c r="G512" s="141">
        <f t="shared" ca="1" si="168"/>
        <v>1.07877228595939</v>
      </c>
      <c r="H512" s="141">
        <f t="shared" ca="1" si="169"/>
        <v>1.00256642</v>
      </c>
      <c r="I512" s="140">
        <f t="shared" si="159"/>
        <v>0.04</v>
      </c>
      <c r="J512" s="132">
        <f t="shared" si="160"/>
        <v>43843</v>
      </c>
      <c r="K512" s="123">
        <f t="shared" si="161"/>
        <v>15</v>
      </c>
      <c r="L512" s="142">
        <f t="shared" si="162"/>
        <v>15</v>
      </c>
      <c r="M512" s="143">
        <f t="shared" si="152"/>
        <v>1.0023372930000001</v>
      </c>
      <c r="N512" s="143">
        <f t="shared" ca="1" si="153"/>
        <v>1.004909711</v>
      </c>
      <c r="O512" s="142">
        <f t="shared" si="163"/>
        <v>0</v>
      </c>
      <c r="P512" s="141">
        <f t="shared" ca="1" si="154"/>
        <v>41.47723852</v>
      </c>
      <c r="Q512" s="144">
        <f t="shared" si="155"/>
        <v>0</v>
      </c>
      <c r="R512" s="141">
        <f t="shared" si="156"/>
        <v>0</v>
      </c>
      <c r="S512" s="145" t="str">
        <f t="shared" si="164"/>
        <v>A+J=</v>
      </c>
      <c r="T512" s="132">
        <f t="shared" si="165"/>
        <v>43873</v>
      </c>
      <c r="U512" s="3"/>
      <c r="V512" s="3"/>
      <c r="W512" s="55">
        <v>47547</v>
      </c>
      <c r="X512" s="55" t="s">
        <v>70</v>
      </c>
      <c r="Y512" s="2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138">
        <f t="shared" si="157"/>
        <v>43865</v>
      </c>
      <c r="B513" s="139">
        <f t="shared" ca="1" si="166"/>
        <v>8492.2496355799994</v>
      </c>
      <c r="C513" s="124">
        <f t="shared" si="158"/>
        <v>8448</v>
      </c>
      <c r="D513" s="140">
        <f ca="1">IF(A513&lt;$B$1,VLOOKUP(A513,[1]DI!$A$4:$B$15000,2,FALSE),0)</f>
        <v>4.4000000000000004E-2</v>
      </c>
      <c r="E513" s="141">
        <f t="shared" ca="1" si="167"/>
        <v>1.0001708899999999</v>
      </c>
      <c r="F513" s="141">
        <f ca="1">(TRUNC(PRODUCT($E$12:$E512),16))</f>
        <v>1.0817256917683</v>
      </c>
      <c r="G513" s="141">
        <f t="shared" ca="1" si="168"/>
        <v>1.07877228595939</v>
      </c>
      <c r="H513" s="141">
        <f t="shared" ca="1" si="169"/>
        <v>1.0027377500000001</v>
      </c>
      <c r="I513" s="140">
        <f t="shared" si="159"/>
        <v>0.04</v>
      </c>
      <c r="J513" s="132">
        <f t="shared" si="160"/>
        <v>43843</v>
      </c>
      <c r="K513" s="123">
        <f t="shared" si="161"/>
        <v>16</v>
      </c>
      <c r="L513" s="142">
        <f t="shared" si="162"/>
        <v>16</v>
      </c>
      <c r="M513" s="143">
        <f t="shared" si="152"/>
        <v>1.0024933069999999</v>
      </c>
      <c r="N513" s="143">
        <f t="shared" ca="1" si="153"/>
        <v>1.0052378829999999</v>
      </c>
      <c r="O513" s="142">
        <f t="shared" si="163"/>
        <v>0</v>
      </c>
      <c r="P513" s="141">
        <f t="shared" ca="1" si="154"/>
        <v>44.249635580000003</v>
      </c>
      <c r="Q513" s="144">
        <f t="shared" si="155"/>
        <v>0</v>
      </c>
      <c r="R513" s="141">
        <f t="shared" si="156"/>
        <v>0</v>
      </c>
      <c r="S513" s="145" t="str">
        <f t="shared" si="164"/>
        <v>A+J=</v>
      </c>
      <c r="T513" s="132">
        <f t="shared" si="165"/>
        <v>43873</v>
      </c>
      <c r="U513" s="3"/>
      <c r="V513" s="3"/>
      <c r="W513" s="55">
        <v>47592</v>
      </c>
      <c r="X513" s="55" t="s">
        <v>87</v>
      </c>
      <c r="Y513" s="2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138">
        <f t="shared" si="157"/>
        <v>43866</v>
      </c>
      <c r="B514" s="139">
        <f t="shared" ca="1" si="166"/>
        <v>8495.0229365699997</v>
      </c>
      <c r="C514" s="124">
        <f t="shared" si="158"/>
        <v>8448</v>
      </c>
      <c r="D514" s="140">
        <f ca="1">IF(A514&lt;$B$1,VLOOKUP(A514,[1]DI!$A$4:$B$15000,2,FALSE),0)</f>
        <v>4.4000000000000004E-2</v>
      </c>
      <c r="E514" s="141">
        <f t="shared" ca="1" si="167"/>
        <v>1.0001708899999999</v>
      </c>
      <c r="F514" s="141">
        <f ca="1">(TRUNC(PRODUCT($E$12:$E513),16))</f>
        <v>1.0819105478717701</v>
      </c>
      <c r="G514" s="141">
        <f t="shared" ca="1" si="168"/>
        <v>1.07877228595939</v>
      </c>
      <c r="H514" s="141">
        <f t="shared" ca="1" si="169"/>
        <v>1.00290911</v>
      </c>
      <c r="I514" s="140">
        <f t="shared" si="159"/>
        <v>0.04</v>
      </c>
      <c r="J514" s="132">
        <f t="shared" si="160"/>
        <v>43843</v>
      </c>
      <c r="K514" s="123">
        <f t="shared" si="161"/>
        <v>17</v>
      </c>
      <c r="L514" s="142">
        <f t="shared" si="162"/>
        <v>17</v>
      </c>
      <c r="M514" s="143">
        <f t="shared" si="152"/>
        <v>1.002649345</v>
      </c>
      <c r="N514" s="143">
        <f t="shared" ca="1" si="153"/>
        <v>1.005566162</v>
      </c>
      <c r="O514" s="142">
        <f t="shared" si="163"/>
        <v>0</v>
      </c>
      <c r="P514" s="141">
        <f t="shared" ca="1" si="154"/>
        <v>47.022936569999999</v>
      </c>
      <c r="Q514" s="144">
        <f t="shared" si="155"/>
        <v>0</v>
      </c>
      <c r="R514" s="141">
        <f t="shared" si="156"/>
        <v>0</v>
      </c>
      <c r="S514" s="145" t="str">
        <f t="shared" si="164"/>
        <v>A+J=</v>
      </c>
      <c r="T514" s="132">
        <f t="shared" si="165"/>
        <v>43873</v>
      </c>
      <c r="U514" s="3"/>
      <c r="V514" s="3"/>
      <c r="W514" s="55">
        <v>47604</v>
      </c>
      <c r="X514" s="55" t="s">
        <v>89</v>
      </c>
      <c r="Y514" s="2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138">
        <f t="shared" si="157"/>
        <v>43867</v>
      </c>
      <c r="B515" s="139">
        <f t="shared" ca="1" si="166"/>
        <v>8497.7970654700002</v>
      </c>
      <c r="C515" s="124">
        <f t="shared" si="158"/>
        <v>8448</v>
      </c>
      <c r="D515" s="140">
        <f ca="1">IF(A515&lt;$B$1,VLOOKUP(A515,[1]DI!$A$4:$B$15000,2,FALSE),0)</f>
        <v>4.1500000000000002E-2</v>
      </c>
      <c r="E515" s="141">
        <f t="shared" ca="1" si="167"/>
        <v>1.00016137</v>
      </c>
      <c r="F515" s="141">
        <f ca="1">(TRUNC(PRODUCT($E$12:$E514),16))</f>
        <v>1.0820954355652901</v>
      </c>
      <c r="G515" s="141">
        <f t="shared" ca="1" si="168"/>
        <v>1.07877228595939</v>
      </c>
      <c r="H515" s="141">
        <f t="shared" ca="1" si="169"/>
        <v>1.0030804900000001</v>
      </c>
      <c r="I515" s="140">
        <f t="shared" si="159"/>
        <v>0.04</v>
      </c>
      <c r="J515" s="132">
        <f t="shared" si="160"/>
        <v>43843</v>
      </c>
      <c r="K515" s="123">
        <f t="shared" si="161"/>
        <v>18</v>
      </c>
      <c r="L515" s="142">
        <f t="shared" si="162"/>
        <v>18</v>
      </c>
      <c r="M515" s="143">
        <f t="shared" si="152"/>
        <v>1.0028054070000001</v>
      </c>
      <c r="N515" s="143">
        <f t="shared" ca="1" si="153"/>
        <v>1.005894539</v>
      </c>
      <c r="O515" s="142">
        <f t="shared" si="163"/>
        <v>0</v>
      </c>
      <c r="P515" s="141">
        <f t="shared" ca="1" si="154"/>
        <v>49.79706547</v>
      </c>
      <c r="Q515" s="144">
        <f t="shared" si="155"/>
        <v>0</v>
      </c>
      <c r="R515" s="141">
        <f t="shared" si="156"/>
        <v>0</v>
      </c>
      <c r="S515" s="145" t="str">
        <f t="shared" si="164"/>
        <v>A+J=</v>
      </c>
      <c r="T515" s="132">
        <f t="shared" si="165"/>
        <v>43873</v>
      </c>
      <c r="U515" s="3"/>
      <c r="V515" s="3"/>
      <c r="W515" s="55">
        <v>47654</v>
      </c>
      <c r="X515" s="55" t="s">
        <v>88</v>
      </c>
      <c r="Y515" s="2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138">
        <f t="shared" si="157"/>
        <v>43868</v>
      </c>
      <c r="B516" s="139">
        <f t="shared" ca="1" si="166"/>
        <v>8500.4912762799995</v>
      </c>
      <c r="C516" s="124">
        <f t="shared" si="158"/>
        <v>8448</v>
      </c>
      <c r="D516" s="140">
        <f ca="1">IF(A516&lt;$B$1,VLOOKUP(A516,[1]DI!$A$4:$B$15000,2,FALSE),0)</f>
        <v>4.1500000000000002E-2</v>
      </c>
      <c r="E516" s="141">
        <f t="shared" ca="1" si="167"/>
        <v>1.00016137</v>
      </c>
      <c r="F516" s="141">
        <f ca="1">(TRUNC(PRODUCT($E$12:$E515),16))</f>
        <v>1.0822700533057299</v>
      </c>
      <c r="G516" s="141">
        <f t="shared" ca="1" si="168"/>
        <v>1.07877228595939</v>
      </c>
      <c r="H516" s="141">
        <f t="shared" ca="1" si="169"/>
        <v>1.00324236</v>
      </c>
      <c r="I516" s="140">
        <f t="shared" si="159"/>
        <v>0.04</v>
      </c>
      <c r="J516" s="132">
        <f t="shared" si="160"/>
        <v>43843</v>
      </c>
      <c r="K516" s="123">
        <f t="shared" si="161"/>
        <v>19</v>
      </c>
      <c r="L516" s="142">
        <f t="shared" si="162"/>
        <v>19</v>
      </c>
      <c r="M516" s="143">
        <f t="shared" si="152"/>
        <v>1.002961494</v>
      </c>
      <c r="N516" s="143">
        <f t="shared" ca="1" si="153"/>
        <v>1.006213456</v>
      </c>
      <c r="O516" s="142">
        <f t="shared" si="163"/>
        <v>0</v>
      </c>
      <c r="P516" s="141">
        <f t="shared" ca="1" si="154"/>
        <v>52.491276280000001</v>
      </c>
      <c r="Q516" s="144">
        <f t="shared" si="155"/>
        <v>0</v>
      </c>
      <c r="R516" s="141">
        <f t="shared" si="156"/>
        <v>0</v>
      </c>
      <c r="S516" s="145" t="str">
        <f t="shared" si="164"/>
        <v>A+J=</v>
      </c>
      <c r="T516" s="132">
        <f t="shared" si="165"/>
        <v>43873</v>
      </c>
      <c r="U516" s="3"/>
      <c r="V516" s="3"/>
      <c r="W516" s="55">
        <v>47802</v>
      </c>
      <c r="X516" s="55" t="s">
        <v>91</v>
      </c>
      <c r="Y516" s="2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138">
        <f t="shared" si="157"/>
        <v>43869</v>
      </c>
      <c r="B517" s="139">
        <f t="shared" ca="1" si="166"/>
        <v>8503.1862896599996</v>
      </c>
      <c r="C517" s="124">
        <f t="shared" si="158"/>
        <v>8448</v>
      </c>
      <c r="D517" s="140">
        <f ca="1">IF(A517&lt;$B$1,VLOOKUP(A517,[1]DI!$A$4:$B$15000,2,FALSE),0)</f>
        <v>0</v>
      </c>
      <c r="E517" s="141">
        <f t="shared" ca="1" si="167"/>
        <v>1</v>
      </c>
      <c r="F517" s="141">
        <f ca="1">(TRUNC(PRODUCT($E$12:$E516),16))</f>
        <v>1.08244469922423</v>
      </c>
      <c r="G517" s="141">
        <f t="shared" ca="1" si="168"/>
        <v>1.07877228595939</v>
      </c>
      <c r="H517" s="141">
        <f t="shared" ca="1" si="169"/>
        <v>1.00340425</v>
      </c>
      <c r="I517" s="140">
        <f t="shared" si="159"/>
        <v>0.04</v>
      </c>
      <c r="J517" s="132">
        <f t="shared" si="160"/>
        <v>43843</v>
      </c>
      <c r="K517" s="123">
        <f t="shared" si="161"/>
        <v>19</v>
      </c>
      <c r="L517" s="142">
        <f t="shared" si="162"/>
        <v>20</v>
      </c>
      <c r="M517" s="143">
        <f t="shared" si="152"/>
        <v>1.0031176049999999</v>
      </c>
      <c r="N517" s="143">
        <f t="shared" ca="1" si="153"/>
        <v>1.0065324680000001</v>
      </c>
      <c r="O517" s="142">
        <f t="shared" si="163"/>
        <v>0</v>
      </c>
      <c r="P517" s="141">
        <f t="shared" ca="1" si="154"/>
        <v>55.18628966</v>
      </c>
      <c r="Q517" s="144">
        <f t="shared" si="155"/>
        <v>0</v>
      </c>
      <c r="R517" s="141">
        <f t="shared" si="156"/>
        <v>0</v>
      </c>
      <c r="S517" s="145" t="str">
        <f t="shared" si="164"/>
        <v>A+J=</v>
      </c>
      <c r="T517" s="132">
        <f t="shared" si="165"/>
        <v>43873</v>
      </c>
      <c r="U517" s="3"/>
      <c r="V517" s="3"/>
      <c r="W517" s="55">
        <v>47842</v>
      </c>
      <c r="X517" s="55" t="s">
        <v>84</v>
      </c>
      <c r="Y517" s="2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138">
        <f t="shared" si="157"/>
        <v>43870</v>
      </c>
      <c r="B518" s="139">
        <f t="shared" ca="1" si="166"/>
        <v>8503.1862896599996</v>
      </c>
      <c r="C518" s="124">
        <f t="shared" si="158"/>
        <v>8448</v>
      </c>
      <c r="D518" s="140">
        <f ca="1">IF(A518&lt;$B$1,VLOOKUP(A518,[1]DI!$A$4:$B$15000,2,FALSE),0)</f>
        <v>0</v>
      </c>
      <c r="E518" s="141">
        <f t="shared" ca="1" si="167"/>
        <v>1</v>
      </c>
      <c r="F518" s="141">
        <f ca="1">(TRUNC(PRODUCT($E$12:$E517),16))</f>
        <v>1.08244469922423</v>
      </c>
      <c r="G518" s="141">
        <f t="shared" ca="1" si="168"/>
        <v>1.07877228595939</v>
      </c>
      <c r="H518" s="141">
        <f t="shared" ca="1" si="169"/>
        <v>1.00340425</v>
      </c>
      <c r="I518" s="140">
        <f t="shared" si="159"/>
        <v>0.04</v>
      </c>
      <c r="J518" s="132">
        <f t="shared" si="160"/>
        <v>43843</v>
      </c>
      <c r="K518" s="123">
        <f t="shared" si="161"/>
        <v>19</v>
      </c>
      <c r="L518" s="142">
        <f t="shared" si="162"/>
        <v>20</v>
      </c>
      <c r="M518" s="143">
        <f t="shared" si="152"/>
        <v>1.0031176049999999</v>
      </c>
      <c r="N518" s="143">
        <f t="shared" ca="1" si="153"/>
        <v>1.0065324680000001</v>
      </c>
      <c r="O518" s="142">
        <f t="shared" si="163"/>
        <v>0</v>
      </c>
      <c r="P518" s="141">
        <f t="shared" ca="1" si="154"/>
        <v>55.18628966</v>
      </c>
      <c r="Q518" s="144">
        <f t="shared" si="155"/>
        <v>0</v>
      </c>
      <c r="R518" s="141">
        <f t="shared" si="156"/>
        <v>0</v>
      </c>
      <c r="S518" s="145" t="str">
        <f t="shared" si="164"/>
        <v>A+J=</v>
      </c>
      <c r="T518" s="132">
        <f t="shared" si="165"/>
        <v>43873</v>
      </c>
      <c r="U518" s="3"/>
      <c r="V518" s="3"/>
      <c r="W518" s="55">
        <v>47849</v>
      </c>
      <c r="X518" s="55" t="s">
        <v>86</v>
      </c>
      <c r="Y518" s="2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138">
        <f t="shared" si="157"/>
        <v>43871</v>
      </c>
      <c r="B519" s="139">
        <f t="shared" ca="1" si="166"/>
        <v>8503.1862896599996</v>
      </c>
      <c r="C519" s="124">
        <f t="shared" si="158"/>
        <v>8448</v>
      </c>
      <c r="D519" s="140">
        <f ca="1">IF(A519&lt;$B$1,VLOOKUP(A519,[1]DI!$A$4:$B$15000,2,FALSE),0)</f>
        <v>4.1500000000000002E-2</v>
      </c>
      <c r="E519" s="141">
        <f t="shared" ca="1" si="167"/>
        <v>1.00016137</v>
      </c>
      <c r="F519" s="141">
        <f ca="1">(TRUNC(PRODUCT($E$12:$E518),16))</f>
        <v>1.08244469922423</v>
      </c>
      <c r="G519" s="141">
        <f t="shared" ca="1" si="168"/>
        <v>1.07877228595939</v>
      </c>
      <c r="H519" s="141">
        <f t="shared" ca="1" si="169"/>
        <v>1.00340425</v>
      </c>
      <c r="I519" s="140">
        <f t="shared" si="159"/>
        <v>0.04</v>
      </c>
      <c r="J519" s="132">
        <f t="shared" si="160"/>
        <v>43843</v>
      </c>
      <c r="K519" s="123">
        <f t="shared" si="161"/>
        <v>20</v>
      </c>
      <c r="L519" s="142">
        <f t="shared" si="162"/>
        <v>20</v>
      </c>
      <c r="M519" s="143">
        <f t="shared" si="152"/>
        <v>1.0031176049999999</v>
      </c>
      <c r="N519" s="143">
        <f t="shared" ca="1" si="153"/>
        <v>1.0065324680000001</v>
      </c>
      <c r="O519" s="142">
        <f t="shared" si="163"/>
        <v>0</v>
      </c>
      <c r="P519" s="141">
        <f t="shared" ca="1" si="154"/>
        <v>55.18628966</v>
      </c>
      <c r="Q519" s="144">
        <f t="shared" si="155"/>
        <v>0</v>
      </c>
      <c r="R519" s="141">
        <f t="shared" si="156"/>
        <v>0</v>
      </c>
      <c r="S519" s="145" t="str">
        <f t="shared" si="164"/>
        <v>A+J=</v>
      </c>
      <c r="T519" s="132">
        <f t="shared" si="165"/>
        <v>43873</v>
      </c>
      <c r="U519" s="3"/>
      <c r="V519" s="3"/>
      <c r="W519" s="55">
        <v>47903</v>
      </c>
      <c r="X519" s="55" t="s">
        <v>70</v>
      </c>
      <c r="Y519" s="2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138">
        <f t="shared" si="157"/>
        <v>43872</v>
      </c>
      <c r="B520" s="139">
        <f t="shared" ca="1" si="166"/>
        <v>8505.8821900700004</v>
      </c>
      <c r="C520" s="124">
        <f t="shared" si="158"/>
        <v>8448</v>
      </c>
      <c r="D520" s="140">
        <f ca="1">IF(A520&lt;$B$1,VLOOKUP(A520,[1]DI!$A$4:$B$15000,2,FALSE),0)</f>
        <v>4.1500000000000002E-2</v>
      </c>
      <c r="E520" s="141">
        <f t="shared" ca="1" si="167"/>
        <v>1.00016137</v>
      </c>
      <c r="F520" s="141">
        <f ca="1">(TRUNC(PRODUCT($E$12:$E519),16))</f>
        <v>1.08261937332535</v>
      </c>
      <c r="G520" s="141">
        <f t="shared" ca="1" si="168"/>
        <v>1.07877228595939</v>
      </c>
      <c r="H520" s="141">
        <f t="shared" ca="1" si="169"/>
        <v>1.00356617</v>
      </c>
      <c r="I520" s="140">
        <f t="shared" si="159"/>
        <v>0.04</v>
      </c>
      <c r="J520" s="132">
        <f t="shared" si="160"/>
        <v>43843</v>
      </c>
      <c r="K520" s="123">
        <f t="shared" si="161"/>
        <v>21</v>
      </c>
      <c r="L520" s="142">
        <f t="shared" si="162"/>
        <v>21</v>
      </c>
      <c r="M520" s="143">
        <f t="shared" si="152"/>
        <v>1.00327374</v>
      </c>
      <c r="N520" s="143">
        <f t="shared" ca="1" si="153"/>
        <v>1.0068515849999999</v>
      </c>
      <c r="O520" s="142">
        <f t="shared" si="163"/>
        <v>0</v>
      </c>
      <c r="P520" s="141">
        <f t="shared" ca="1" si="154"/>
        <v>57.88219007</v>
      </c>
      <c r="Q520" s="144">
        <f t="shared" si="155"/>
        <v>0</v>
      </c>
      <c r="R520" s="141">
        <f t="shared" si="156"/>
        <v>0</v>
      </c>
      <c r="S520" s="145" t="str">
        <f t="shared" si="164"/>
        <v>A+J=</v>
      </c>
      <c r="T520" s="132">
        <f t="shared" si="165"/>
        <v>43873</v>
      </c>
      <c r="U520" s="3"/>
      <c r="V520" s="3"/>
      <c r="W520" s="55">
        <v>47904</v>
      </c>
      <c r="X520" s="55" t="s">
        <v>70</v>
      </c>
      <c r="Y520" s="2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138">
        <f t="shared" si="157"/>
        <v>43873</v>
      </c>
      <c r="B521" s="139">
        <f t="shared" ca="1" si="166"/>
        <v>8508.5789690799993</v>
      </c>
      <c r="C521" s="124">
        <f t="shared" si="158"/>
        <v>8448</v>
      </c>
      <c r="D521" s="140">
        <f ca="1">IF(A521&lt;$B$1,VLOOKUP(A521,[1]DI!$A$4:$B$15000,2,FALSE),0)</f>
        <v>4.1500000000000002E-2</v>
      </c>
      <c r="E521" s="141">
        <f t="shared" ca="1" si="167"/>
        <v>1.00016137</v>
      </c>
      <c r="F521" s="141">
        <f ca="1">(TRUNC(PRODUCT($E$12:$E520),16))</f>
        <v>1.0827940756136201</v>
      </c>
      <c r="G521" s="141">
        <f t="shared" ca="1" si="168"/>
        <v>1.07877228595939</v>
      </c>
      <c r="H521" s="141">
        <f t="shared" ca="1" si="169"/>
        <v>1.0037281199999999</v>
      </c>
      <c r="I521" s="140">
        <f t="shared" si="159"/>
        <v>0.04</v>
      </c>
      <c r="J521" s="132">
        <f t="shared" si="160"/>
        <v>43843</v>
      </c>
      <c r="K521" s="123">
        <f t="shared" si="161"/>
        <v>22</v>
      </c>
      <c r="L521" s="142">
        <f t="shared" si="162"/>
        <v>22</v>
      </c>
      <c r="M521" s="143">
        <f t="shared" si="152"/>
        <v>1.0034298989999999</v>
      </c>
      <c r="N521" s="143">
        <f t="shared" ca="1" si="153"/>
        <v>1.007170806</v>
      </c>
      <c r="O521" s="142">
        <f t="shared" si="163"/>
        <v>19</v>
      </c>
      <c r="P521" s="141">
        <f t="shared" ca="1" si="154"/>
        <v>60.57896908</v>
      </c>
      <c r="Q521" s="144">
        <f t="shared" si="155"/>
        <v>1.67E-2</v>
      </c>
      <c r="R521" s="141">
        <f t="shared" si="156"/>
        <v>167</v>
      </c>
      <c r="S521" s="145" t="str">
        <f t="shared" si="164"/>
        <v>A+J=</v>
      </c>
      <c r="T521" s="132">
        <f t="shared" si="165"/>
        <v>43873</v>
      </c>
      <c r="U521" s="3"/>
      <c r="V521" s="3"/>
      <c r="W521" s="55">
        <v>47949</v>
      </c>
      <c r="X521" s="55" t="s">
        <v>87</v>
      </c>
      <c r="Y521" s="2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138">
        <f t="shared" si="157"/>
        <v>43874</v>
      </c>
      <c r="B522" s="139">
        <f t="shared" ca="1" si="166"/>
        <v>8283.6254496399997</v>
      </c>
      <c r="C522" s="124">
        <f t="shared" si="158"/>
        <v>8281</v>
      </c>
      <c r="D522" s="140">
        <f ca="1">IF(A522&lt;$B$1,VLOOKUP(A522,[1]DI!$A$4:$B$15000,2,FALSE),0)</f>
        <v>4.1500000000000002E-2</v>
      </c>
      <c r="E522" s="141">
        <f t="shared" ca="1" si="167"/>
        <v>1.00016137</v>
      </c>
      <c r="F522" s="141">
        <f ca="1">(TRUNC(PRODUCT($E$12:$E521),16))</f>
        <v>1.0829688060936</v>
      </c>
      <c r="G522" s="141">
        <f t="shared" ca="1" si="168"/>
        <v>1.0827940756136201</v>
      </c>
      <c r="H522" s="141">
        <f t="shared" ca="1" si="169"/>
        <v>1.00016137</v>
      </c>
      <c r="I522" s="140">
        <f t="shared" si="159"/>
        <v>0.04</v>
      </c>
      <c r="J522" s="132">
        <f t="shared" si="160"/>
        <v>43873</v>
      </c>
      <c r="K522" s="123">
        <f t="shared" si="161"/>
        <v>1</v>
      </c>
      <c r="L522" s="142">
        <f t="shared" si="162"/>
        <v>1</v>
      </c>
      <c r="M522" s="143">
        <f t="shared" si="152"/>
        <v>1.00015565</v>
      </c>
      <c r="N522" s="143">
        <f t="shared" ca="1" si="153"/>
        <v>1.0003170450000001</v>
      </c>
      <c r="O522" s="142">
        <f t="shared" si="163"/>
        <v>0</v>
      </c>
      <c r="P522" s="141">
        <f t="shared" ca="1" si="154"/>
        <v>2.6254496399999998</v>
      </c>
      <c r="Q522" s="144">
        <f t="shared" si="155"/>
        <v>0</v>
      </c>
      <c r="R522" s="141">
        <f t="shared" si="156"/>
        <v>0</v>
      </c>
      <c r="S522" s="145" t="str">
        <f t="shared" si="164"/>
        <v>A+J=</v>
      </c>
      <c r="T522" s="132">
        <f t="shared" si="165"/>
        <v>43902</v>
      </c>
      <c r="U522" s="3"/>
      <c r="V522" s="3"/>
      <c r="W522" s="55">
        <v>47959</v>
      </c>
      <c r="X522" s="55" t="s">
        <v>72</v>
      </c>
      <c r="Y522" s="2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138">
        <f t="shared" si="157"/>
        <v>43875</v>
      </c>
      <c r="B523" s="139">
        <f t="shared" ca="1" si="166"/>
        <v>8286.2517605100002</v>
      </c>
      <c r="C523" s="124">
        <f t="shared" si="158"/>
        <v>8281</v>
      </c>
      <c r="D523" s="140">
        <f ca="1">IF(A523&lt;$B$1,VLOOKUP(A523,[1]DI!$A$4:$B$15000,2,FALSE),0)</f>
        <v>4.1500000000000002E-2</v>
      </c>
      <c r="E523" s="141">
        <f t="shared" ca="1" si="167"/>
        <v>1.00016137</v>
      </c>
      <c r="F523" s="141">
        <f ca="1">(TRUNC(PRODUCT($E$12:$E522),16))</f>
        <v>1.08314356476984</v>
      </c>
      <c r="G523" s="141">
        <f t="shared" ca="1" si="168"/>
        <v>1.0827940756136201</v>
      </c>
      <c r="H523" s="141">
        <f t="shared" ca="1" si="169"/>
        <v>1.0003227699999999</v>
      </c>
      <c r="I523" s="140">
        <f t="shared" si="159"/>
        <v>0.04</v>
      </c>
      <c r="J523" s="132">
        <f t="shared" si="160"/>
        <v>43873</v>
      </c>
      <c r="K523" s="123">
        <f t="shared" si="161"/>
        <v>2</v>
      </c>
      <c r="L523" s="142">
        <f t="shared" si="162"/>
        <v>2</v>
      </c>
      <c r="M523" s="143">
        <f t="shared" si="152"/>
        <v>1.0003113239999999</v>
      </c>
      <c r="N523" s="143">
        <f t="shared" ca="1" si="153"/>
        <v>1.0006341940000001</v>
      </c>
      <c r="O523" s="142">
        <f t="shared" si="163"/>
        <v>0</v>
      </c>
      <c r="P523" s="141">
        <f t="shared" ca="1" si="154"/>
        <v>5.2517605100000004</v>
      </c>
      <c r="Q523" s="144">
        <f t="shared" si="155"/>
        <v>0</v>
      </c>
      <c r="R523" s="141">
        <f t="shared" si="156"/>
        <v>0</v>
      </c>
      <c r="S523" s="145" t="str">
        <f t="shared" si="164"/>
        <v>A+J=</v>
      </c>
      <c r="T523" s="132">
        <f t="shared" si="165"/>
        <v>43902</v>
      </c>
      <c r="U523" s="3"/>
      <c r="V523" s="3"/>
      <c r="W523" s="55">
        <v>47969</v>
      </c>
      <c r="X523" s="55" t="s">
        <v>89</v>
      </c>
      <c r="Y523" s="2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138">
        <f t="shared" si="157"/>
        <v>43876</v>
      </c>
      <c r="B524" s="139">
        <f t="shared" ca="1" si="166"/>
        <v>8288.8788580700002</v>
      </c>
      <c r="C524" s="124">
        <f t="shared" si="158"/>
        <v>8281</v>
      </c>
      <c r="D524" s="140">
        <f ca="1">IF(A524&lt;$B$1,VLOOKUP(A524,[1]DI!$A$4:$B$15000,2,FALSE),0)</f>
        <v>0</v>
      </c>
      <c r="E524" s="141">
        <f t="shared" ca="1" si="167"/>
        <v>1</v>
      </c>
      <c r="F524" s="141">
        <f ca="1">(TRUNC(PRODUCT($E$12:$E523),16))</f>
        <v>1.0833183516468901</v>
      </c>
      <c r="G524" s="141">
        <f t="shared" ca="1" si="168"/>
        <v>1.0827940756136201</v>
      </c>
      <c r="H524" s="141">
        <f t="shared" ca="1" si="169"/>
        <v>1.0004841900000001</v>
      </c>
      <c r="I524" s="140">
        <f t="shared" si="159"/>
        <v>0.04</v>
      </c>
      <c r="J524" s="132">
        <f t="shared" si="160"/>
        <v>43873</v>
      </c>
      <c r="K524" s="123">
        <f t="shared" si="161"/>
        <v>2</v>
      </c>
      <c r="L524" s="142">
        <f t="shared" si="162"/>
        <v>3</v>
      </c>
      <c r="M524" s="143">
        <f t="shared" ref="M524:M587" si="170">ROUND((I524+1)^(L524/252),9)</f>
        <v>1.000467022</v>
      </c>
      <c r="N524" s="143">
        <f t="shared" ref="N524:N587" ca="1" si="171">ROUND(H524*M524,9)</f>
        <v>1.000951438</v>
      </c>
      <c r="O524" s="142">
        <f t="shared" si="163"/>
        <v>0</v>
      </c>
      <c r="P524" s="141">
        <f t="shared" ref="P524:P587" ca="1" si="172">TRUNC(((N524-1)*C524),8)</f>
        <v>7.8788580699999997</v>
      </c>
      <c r="Q524" s="144">
        <f t="shared" ref="Q524:Q587" si="173">IF($O524&gt;0,VLOOKUP($O524,$W$12:$AC$150,7),0)</f>
        <v>0</v>
      </c>
      <c r="R524" s="141">
        <f t="shared" ref="R524:R587" si="174">IF(Q524&gt;0,TRUNC(Q524*C$12,8),0)</f>
        <v>0</v>
      </c>
      <c r="S524" s="145" t="str">
        <f t="shared" si="164"/>
        <v>A+J=</v>
      </c>
      <c r="T524" s="132">
        <f t="shared" si="165"/>
        <v>43902</v>
      </c>
      <c r="U524" s="3"/>
      <c r="V524" s="3"/>
      <c r="W524" s="55">
        <v>48011</v>
      </c>
      <c r="X524" s="55" t="s">
        <v>88</v>
      </c>
      <c r="Y524" s="2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138">
        <f t="shared" ref="A525:A588" si="175">(A524+1)</f>
        <v>43877</v>
      </c>
      <c r="B525" s="139">
        <f t="shared" ca="1" si="166"/>
        <v>8288.8788580700002</v>
      </c>
      <c r="C525" s="124">
        <f t="shared" ref="C525:C588" si="176">(C524-R524)</f>
        <v>8281</v>
      </c>
      <c r="D525" s="140">
        <f ca="1">IF(A525&lt;$B$1,VLOOKUP(A525,[1]DI!$A$4:$B$15000,2,FALSE),0)</f>
        <v>0</v>
      </c>
      <c r="E525" s="141">
        <f t="shared" ca="1" si="167"/>
        <v>1</v>
      </c>
      <c r="F525" s="141">
        <f ca="1">(TRUNC(PRODUCT($E$12:$E524),16))</f>
        <v>1.0833183516468901</v>
      </c>
      <c r="G525" s="141">
        <f t="shared" ca="1" si="168"/>
        <v>1.0827940756136201</v>
      </c>
      <c r="H525" s="141">
        <f t="shared" ca="1" si="169"/>
        <v>1.0004841900000001</v>
      </c>
      <c r="I525" s="140">
        <f t="shared" ref="I525:I588" si="177">I524</f>
        <v>0.04</v>
      </c>
      <c r="J525" s="132">
        <f t="shared" ref="J525:J588" si="178">IF(O524&gt;0,VLOOKUP(O524,W$12:AG$150,2),J524)</f>
        <v>43873</v>
      </c>
      <c r="K525" s="123">
        <f t="shared" ref="K525:K588" si="179">IF(A525&gt;J525,IF(NETWORKDAYS(J525,A525,$W$160:$W$544)-1=0,1,NETWORKDAYS(J525,A525,$W$160:$W$544)-1),0)</f>
        <v>2</v>
      </c>
      <c r="L525" s="142">
        <f t="shared" ref="L525:L588" si="180">IF(AND(K525=1,K524=1),1,IF(K525&gt;0,IF(K525=K524,K525+1,K525),0))</f>
        <v>3</v>
      </c>
      <c r="M525" s="143">
        <f t="shared" si="170"/>
        <v>1.000467022</v>
      </c>
      <c r="N525" s="143">
        <f t="shared" ca="1" si="171"/>
        <v>1.000951438</v>
      </c>
      <c r="O525" s="142">
        <f t="shared" ref="O525:O588" si="181">IF(VLOOKUP(A525,X$12:AE$150,8)=VLOOKUP(A524,X$12:AE$150,8),0,VLOOKUP(A525,X$12:AE$150,8))</f>
        <v>0</v>
      </c>
      <c r="P525" s="141">
        <f t="shared" ca="1" si="172"/>
        <v>7.8788580699999997</v>
      </c>
      <c r="Q525" s="144">
        <f t="shared" si="173"/>
        <v>0</v>
      </c>
      <c r="R525" s="141">
        <f t="shared" si="174"/>
        <v>0</v>
      </c>
      <c r="S525" s="145" t="str">
        <f t="shared" ref="S525:S588" si="182">IF(O524&gt;0,VLOOKUP(O524,W$12:AG$150,10),S524)</f>
        <v>A+J=</v>
      </c>
      <c r="T525" s="132">
        <f t="shared" ref="T525:T588" si="183">IF(O524&gt;0,VLOOKUP(O524,W$12:AG$150,11),T524)</f>
        <v>43902</v>
      </c>
      <c r="U525" s="3"/>
      <c r="V525" s="3"/>
      <c r="W525" s="55">
        <v>48207</v>
      </c>
      <c r="X525" s="55" t="s">
        <v>84</v>
      </c>
      <c r="Y525" s="2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138">
        <f t="shared" si="175"/>
        <v>43878</v>
      </c>
      <c r="B526" s="139">
        <f t="shared" ref="B526:B589" ca="1" si="184">IF(A526&lt;=TODAY(),C526+P526,IF(AND(A526&gt;TODAY(),A526&lt;=$B$1),IF(VLOOKUP(TODAY(),$A$10:$D$5000,4,FALSE)=0,"n.d",C526+P526),"n.d"))</f>
        <v>8288.8788580700002</v>
      </c>
      <c r="C526" s="124">
        <f t="shared" si="176"/>
        <v>8281</v>
      </c>
      <c r="D526" s="140">
        <f ca="1">IF(A526&lt;$B$1,VLOOKUP(A526,[1]DI!$A$4:$B$15000,2,FALSE),0)</f>
        <v>4.1500000000000002E-2</v>
      </c>
      <c r="E526" s="141">
        <f t="shared" ref="E526:E589" ca="1" si="185">ROUND(((1+D526)^(1/252)),8)</f>
        <v>1.00016137</v>
      </c>
      <c r="F526" s="141">
        <f ca="1">(TRUNC(PRODUCT($E$12:$E525),16))</f>
        <v>1.0833183516468901</v>
      </c>
      <c r="G526" s="141">
        <f t="shared" ref="G526:G589" ca="1" si="186">IF(O525&gt;0,F525,G525)</f>
        <v>1.0827940756136201</v>
      </c>
      <c r="H526" s="141">
        <f t="shared" ref="H526:H589" ca="1" si="187">ROUND(F526/G526,8)</f>
        <v>1.0004841900000001</v>
      </c>
      <c r="I526" s="140">
        <f t="shared" si="177"/>
        <v>0.04</v>
      </c>
      <c r="J526" s="132">
        <f t="shared" si="178"/>
        <v>43873</v>
      </c>
      <c r="K526" s="123">
        <f t="shared" si="179"/>
        <v>3</v>
      </c>
      <c r="L526" s="142">
        <f t="shared" si="180"/>
        <v>3</v>
      </c>
      <c r="M526" s="143">
        <f t="shared" si="170"/>
        <v>1.000467022</v>
      </c>
      <c r="N526" s="143">
        <f t="shared" ca="1" si="171"/>
        <v>1.000951438</v>
      </c>
      <c r="O526" s="142">
        <f t="shared" si="181"/>
        <v>0</v>
      </c>
      <c r="P526" s="141">
        <f t="shared" ca="1" si="172"/>
        <v>7.8788580699999997</v>
      </c>
      <c r="Q526" s="144">
        <f t="shared" si="173"/>
        <v>0</v>
      </c>
      <c r="R526" s="141">
        <f t="shared" si="174"/>
        <v>0</v>
      </c>
      <c r="S526" s="145" t="str">
        <f t="shared" si="182"/>
        <v>A+J=</v>
      </c>
      <c r="T526" s="132">
        <f t="shared" si="183"/>
        <v>43902</v>
      </c>
      <c r="U526" s="3"/>
      <c r="V526" s="3"/>
      <c r="W526" s="55">
        <v>48214</v>
      </c>
      <c r="X526" s="55" t="s">
        <v>86</v>
      </c>
      <c r="Y526" s="2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138">
        <f t="shared" si="175"/>
        <v>43879</v>
      </c>
      <c r="B527" s="139">
        <f t="shared" ca="1" si="184"/>
        <v>8291.5068251400007</v>
      </c>
      <c r="C527" s="124">
        <f t="shared" si="176"/>
        <v>8281</v>
      </c>
      <c r="D527" s="140">
        <f ca="1">IF(A527&lt;$B$1,VLOOKUP(A527,[1]DI!$A$4:$B$15000,2,FALSE),0)</f>
        <v>4.1500000000000002E-2</v>
      </c>
      <c r="E527" s="141">
        <f t="shared" ca="1" si="185"/>
        <v>1.00016137</v>
      </c>
      <c r="F527" s="141">
        <f ca="1">(TRUNC(PRODUCT($E$12:$E526),16))</f>
        <v>1.08349316672929</v>
      </c>
      <c r="G527" s="141">
        <f t="shared" ca="1" si="186"/>
        <v>1.0827940756136201</v>
      </c>
      <c r="H527" s="141">
        <f t="shared" ca="1" si="187"/>
        <v>1.0006456399999999</v>
      </c>
      <c r="I527" s="140">
        <f t="shared" si="177"/>
        <v>0.04</v>
      </c>
      <c r="J527" s="132">
        <f t="shared" si="178"/>
        <v>43873</v>
      </c>
      <c r="K527" s="123">
        <f t="shared" si="179"/>
        <v>4</v>
      </c>
      <c r="L527" s="142">
        <f t="shared" si="180"/>
        <v>4</v>
      </c>
      <c r="M527" s="143">
        <f t="shared" si="170"/>
        <v>1.000622745</v>
      </c>
      <c r="N527" s="143">
        <f t="shared" ca="1" si="171"/>
        <v>1.0012687870000001</v>
      </c>
      <c r="O527" s="142">
        <f t="shared" si="181"/>
        <v>0</v>
      </c>
      <c r="P527" s="141">
        <f t="shared" ca="1" si="172"/>
        <v>10.50682514</v>
      </c>
      <c r="Q527" s="144">
        <f t="shared" si="173"/>
        <v>0</v>
      </c>
      <c r="R527" s="141">
        <f t="shared" si="174"/>
        <v>0</v>
      </c>
      <c r="S527" s="145" t="str">
        <f t="shared" si="182"/>
        <v>A+J=</v>
      </c>
      <c r="T527" s="132">
        <f t="shared" si="183"/>
        <v>43902</v>
      </c>
      <c r="U527" s="3"/>
      <c r="V527" s="3"/>
      <c r="W527" s="55">
        <v>48253</v>
      </c>
      <c r="X527" s="55" t="s">
        <v>70</v>
      </c>
      <c r="Y527" s="2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138">
        <f t="shared" si="175"/>
        <v>43880</v>
      </c>
      <c r="B528" s="139">
        <f t="shared" ca="1" si="184"/>
        <v>8294.1355706300001</v>
      </c>
      <c r="C528" s="124">
        <f t="shared" si="176"/>
        <v>8281</v>
      </c>
      <c r="D528" s="140">
        <f ca="1">IF(A528&lt;$B$1,VLOOKUP(A528,[1]DI!$A$4:$B$15000,2,FALSE),0)</f>
        <v>4.1500000000000002E-2</v>
      </c>
      <c r="E528" s="141">
        <f t="shared" ca="1" si="185"/>
        <v>1.00016137</v>
      </c>
      <c r="F528" s="141">
        <f ca="1">(TRUNC(PRODUCT($E$12:$E527),16))</f>
        <v>1.0836680100216101</v>
      </c>
      <c r="G528" s="141">
        <f t="shared" ca="1" si="186"/>
        <v>1.0827940756136201</v>
      </c>
      <c r="H528" s="141">
        <f t="shared" ca="1" si="187"/>
        <v>1.00080711</v>
      </c>
      <c r="I528" s="140">
        <f t="shared" si="177"/>
        <v>0.04</v>
      </c>
      <c r="J528" s="132">
        <f t="shared" si="178"/>
        <v>43873</v>
      </c>
      <c r="K528" s="123">
        <f t="shared" si="179"/>
        <v>5</v>
      </c>
      <c r="L528" s="142">
        <f t="shared" si="180"/>
        <v>5</v>
      </c>
      <c r="M528" s="143">
        <f t="shared" si="170"/>
        <v>1.000778492</v>
      </c>
      <c r="N528" s="143">
        <f t="shared" ca="1" si="171"/>
        <v>1.00158623</v>
      </c>
      <c r="O528" s="142">
        <f t="shared" si="181"/>
        <v>0</v>
      </c>
      <c r="P528" s="141">
        <f t="shared" ca="1" si="172"/>
        <v>13.13557063</v>
      </c>
      <c r="Q528" s="144">
        <f t="shared" si="173"/>
        <v>0</v>
      </c>
      <c r="R528" s="141">
        <f t="shared" si="174"/>
        <v>0</v>
      </c>
      <c r="S528" s="145" t="str">
        <f t="shared" si="182"/>
        <v>A+J=</v>
      </c>
      <c r="T528" s="132">
        <f t="shared" si="183"/>
        <v>43902</v>
      </c>
      <c r="U528" s="3"/>
      <c r="V528" s="3"/>
      <c r="W528" s="55">
        <v>48254</v>
      </c>
      <c r="X528" s="55" t="s">
        <v>70</v>
      </c>
      <c r="Y528" s="2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138">
        <f t="shared" si="175"/>
        <v>43881</v>
      </c>
      <c r="B529" s="139">
        <f t="shared" ca="1" si="184"/>
        <v>8296.7651856100001</v>
      </c>
      <c r="C529" s="124">
        <f t="shared" si="176"/>
        <v>8281</v>
      </c>
      <c r="D529" s="140">
        <f ca="1">IF(A529&lt;$B$1,VLOOKUP(A529,[1]DI!$A$4:$B$15000,2,FALSE),0)</f>
        <v>4.1500000000000002E-2</v>
      </c>
      <c r="E529" s="141">
        <f t="shared" ca="1" si="185"/>
        <v>1.00016137</v>
      </c>
      <c r="F529" s="141">
        <f ca="1">(TRUNC(PRODUCT($E$12:$E528),16))</f>
        <v>1.08384288152838</v>
      </c>
      <c r="G529" s="141">
        <f t="shared" ca="1" si="186"/>
        <v>1.0827940756136201</v>
      </c>
      <c r="H529" s="141">
        <f t="shared" ca="1" si="187"/>
        <v>1.0009686099999999</v>
      </c>
      <c r="I529" s="140">
        <f t="shared" si="177"/>
        <v>0.04</v>
      </c>
      <c r="J529" s="132">
        <f t="shared" si="178"/>
        <v>43873</v>
      </c>
      <c r="K529" s="123">
        <f t="shared" si="179"/>
        <v>6</v>
      </c>
      <c r="L529" s="142">
        <f t="shared" si="180"/>
        <v>6</v>
      </c>
      <c r="M529" s="143">
        <f t="shared" si="170"/>
        <v>1.000934263</v>
      </c>
      <c r="N529" s="143">
        <f t="shared" ca="1" si="171"/>
        <v>1.001903778</v>
      </c>
      <c r="O529" s="142">
        <f t="shared" si="181"/>
        <v>0</v>
      </c>
      <c r="P529" s="141">
        <f t="shared" ca="1" si="172"/>
        <v>15.76518561</v>
      </c>
      <c r="Q529" s="144">
        <f t="shared" si="173"/>
        <v>0</v>
      </c>
      <c r="R529" s="141">
        <f t="shared" si="174"/>
        <v>0</v>
      </c>
      <c r="S529" s="145" t="str">
        <f t="shared" si="182"/>
        <v>A+J=</v>
      </c>
      <c r="T529" s="132">
        <f t="shared" si="183"/>
        <v>43902</v>
      </c>
      <c r="U529" s="3"/>
      <c r="V529" s="3"/>
      <c r="W529" s="55">
        <v>48299</v>
      </c>
      <c r="X529" s="55" t="s">
        <v>87</v>
      </c>
      <c r="Y529" s="2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138">
        <f t="shared" si="175"/>
        <v>43882</v>
      </c>
      <c r="B530" s="139">
        <f t="shared" ca="1" si="184"/>
        <v>8299.3956618299999</v>
      </c>
      <c r="C530" s="124">
        <f t="shared" si="176"/>
        <v>8281</v>
      </c>
      <c r="D530" s="140">
        <f ca="1">IF(A530&lt;$B$1,VLOOKUP(A530,[1]DI!$A$4:$B$15000,2,FALSE),0)</f>
        <v>4.1500000000000002E-2</v>
      </c>
      <c r="E530" s="141">
        <f t="shared" ca="1" si="185"/>
        <v>1.00016137</v>
      </c>
      <c r="F530" s="141">
        <f ca="1">(TRUNC(PRODUCT($E$12:$E529),16))</f>
        <v>1.08401778125418</v>
      </c>
      <c r="G530" s="141">
        <f t="shared" ca="1" si="186"/>
        <v>1.0827940756136201</v>
      </c>
      <c r="H530" s="141">
        <f t="shared" ca="1" si="187"/>
        <v>1.0011301399999999</v>
      </c>
      <c r="I530" s="140">
        <f t="shared" si="177"/>
        <v>0.04</v>
      </c>
      <c r="J530" s="132">
        <f t="shared" si="178"/>
        <v>43873</v>
      </c>
      <c r="K530" s="123">
        <f t="shared" si="179"/>
        <v>7</v>
      </c>
      <c r="L530" s="142">
        <f t="shared" si="180"/>
        <v>7</v>
      </c>
      <c r="M530" s="143">
        <f t="shared" si="170"/>
        <v>1.0010900579999999</v>
      </c>
      <c r="N530" s="143">
        <f t="shared" ca="1" si="171"/>
        <v>1.0022214300000001</v>
      </c>
      <c r="O530" s="142">
        <f t="shared" si="181"/>
        <v>0</v>
      </c>
      <c r="P530" s="141">
        <f t="shared" ca="1" si="172"/>
        <v>18.395661830000002</v>
      </c>
      <c r="Q530" s="144">
        <f t="shared" si="173"/>
        <v>0</v>
      </c>
      <c r="R530" s="141">
        <f t="shared" si="174"/>
        <v>0</v>
      </c>
      <c r="S530" s="145" t="str">
        <f t="shared" si="182"/>
        <v>A+J=</v>
      </c>
      <c r="T530" s="132">
        <f t="shared" si="183"/>
        <v>43902</v>
      </c>
      <c r="U530" s="3"/>
      <c r="V530" s="3"/>
      <c r="W530" s="55">
        <v>48325</v>
      </c>
      <c r="X530" s="55" t="s">
        <v>72</v>
      </c>
      <c r="Y530" s="2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138">
        <f t="shared" si="175"/>
        <v>43883</v>
      </c>
      <c r="B531" s="139">
        <f t="shared" ca="1" si="184"/>
        <v>8302.0269164500005</v>
      </c>
      <c r="C531" s="124">
        <f t="shared" si="176"/>
        <v>8281</v>
      </c>
      <c r="D531" s="140">
        <f ca="1">IF(A531&lt;$B$1,VLOOKUP(A531,[1]DI!$A$4:$B$15000,2,FALSE),0)</f>
        <v>0</v>
      </c>
      <c r="E531" s="141">
        <f t="shared" ca="1" si="185"/>
        <v>1</v>
      </c>
      <c r="F531" s="141">
        <f ca="1">(TRUNC(PRODUCT($E$12:$E530),16))</f>
        <v>1.0841927092035399</v>
      </c>
      <c r="G531" s="141">
        <f t="shared" ca="1" si="186"/>
        <v>1.0827940756136201</v>
      </c>
      <c r="H531" s="141">
        <f t="shared" ca="1" si="187"/>
        <v>1.00129169</v>
      </c>
      <c r="I531" s="140">
        <f t="shared" si="177"/>
        <v>0.04</v>
      </c>
      <c r="J531" s="132">
        <f t="shared" si="178"/>
        <v>43873</v>
      </c>
      <c r="K531" s="123">
        <f t="shared" si="179"/>
        <v>7</v>
      </c>
      <c r="L531" s="142">
        <f t="shared" si="180"/>
        <v>8</v>
      </c>
      <c r="M531" s="143">
        <f t="shared" si="170"/>
        <v>1.0012458769999999</v>
      </c>
      <c r="N531" s="143">
        <f t="shared" ca="1" si="171"/>
        <v>1.002539176</v>
      </c>
      <c r="O531" s="142">
        <f t="shared" si="181"/>
        <v>0</v>
      </c>
      <c r="P531" s="141">
        <f t="shared" ca="1" si="172"/>
        <v>21.026916450000002</v>
      </c>
      <c r="Q531" s="144">
        <f t="shared" si="173"/>
        <v>0</v>
      </c>
      <c r="R531" s="141">
        <f t="shared" si="174"/>
        <v>0</v>
      </c>
      <c r="S531" s="145" t="str">
        <f t="shared" si="182"/>
        <v>A+J=</v>
      </c>
      <c r="T531" s="132">
        <f t="shared" si="183"/>
        <v>43902</v>
      </c>
      <c r="U531" s="3"/>
      <c r="V531" s="3"/>
      <c r="W531" s="55">
        <v>48361</v>
      </c>
      <c r="X531" s="55" t="s">
        <v>88</v>
      </c>
      <c r="Y531" s="2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138">
        <f t="shared" si="175"/>
        <v>43884</v>
      </c>
      <c r="B532" s="139">
        <f t="shared" ca="1" si="184"/>
        <v>8302.0269164500005</v>
      </c>
      <c r="C532" s="124">
        <f t="shared" si="176"/>
        <v>8281</v>
      </c>
      <c r="D532" s="140">
        <f ca="1">IF(A532&lt;$B$1,VLOOKUP(A532,[1]DI!$A$4:$B$15000,2,FALSE),0)</f>
        <v>0</v>
      </c>
      <c r="E532" s="141">
        <f t="shared" ca="1" si="185"/>
        <v>1</v>
      </c>
      <c r="F532" s="141">
        <f ca="1">(TRUNC(PRODUCT($E$12:$E531),16))</f>
        <v>1.0841927092035399</v>
      </c>
      <c r="G532" s="141">
        <f t="shared" ca="1" si="186"/>
        <v>1.0827940756136201</v>
      </c>
      <c r="H532" s="141">
        <f t="shared" ca="1" si="187"/>
        <v>1.00129169</v>
      </c>
      <c r="I532" s="140">
        <f t="shared" si="177"/>
        <v>0.04</v>
      </c>
      <c r="J532" s="132">
        <f t="shared" si="178"/>
        <v>43873</v>
      </c>
      <c r="K532" s="123">
        <f t="shared" si="179"/>
        <v>7</v>
      </c>
      <c r="L532" s="142">
        <f t="shared" si="180"/>
        <v>8</v>
      </c>
      <c r="M532" s="143">
        <f t="shared" si="170"/>
        <v>1.0012458769999999</v>
      </c>
      <c r="N532" s="143">
        <f t="shared" ca="1" si="171"/>
        <v>1.002539176</v>
      </c>
      <c r="O532" s="142">
        <f t="shared" si="181"/>
        <v>0</v>
      </c>
      <c r="P532" s="141">
        <f t="shared" ca="1" si="172"/>
        <v>21.026916450000002</v>
      </c>
      <c r="Q532" s="144">
        <f t="shared" si="173"/>
        <v>0</v>
      </c>
      <c r="R532" s="141">
        <f t="shared" si="174"/>
        <v>0</v>
      </c>
      <c r="S532" s="145" t="str">
        <f t="shared" si="182"/>
        <v>A+J=</v>
      </c>
      <c r="T532" s="132">
        <f t="shared" si="183"/>
        <v>43902</v>
      </c>
      <c r="U532" s="3"/>
      <c r="V532" s="3"/>
      <c r="W532" s="55">
        <v>48464</v>
      </c>
      <c r="X532" s="55" t="s">
        <v>81</v>
      </c>
      <c r="Y532" s="2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138">
        <f t="shared" si="175"/>
        <v>43885</v>
      </c>
      <c r="B533" s="139">
        <f t="shared" ca="1" si="184"/>
        <v>8302.0269164500005</v>
      </c>
      <c r="C533" s="124">
        <f t="shared" si="176"/>
        <v>8281</v>
      </c>
      <c r="D533" s="140">
        <f ca="1">IF(A533&lt;$B$1,VLOOKUP(A533,[1]DI!$A$4:$B$15000,2,FALSE),0)</f>
        <v>0</v>
      </c>
      <c r="E533" s="141">
        <f t="shared" ca="1" si="185"/>
        <v>1</v>
      </c>
      <c r="F533" s="141">
        <f ca="1">(TRUNC(PRODUCT($E$12:$E532),16))</f>
        <v>1.0841927092035399</v>
      </c>
      <c r="G533" s="141">
        <f t="shared" ca="1" si="186"/>
        <v>1.0827940756136201</v>
      </c>
      <c r="H533" s="141">
        <f t="shared" ca="1" si="187"/>
        <v>1.00129169</v>
      </c>
      <c r="I533" s="140">
        <f t="shared" si="177"/>
        <v>0.04</v>
      </c>
      <c r="J533" s="132">
        <f t="shared" si="178"/>
        <v>43873</v>
      </c>
      <c r="K533" s="123">
        <f t="shared" si="179"/>
        <v>7</v>
      </c>
      <c r="L533" s="142">
        <f t="shared" si="180"/>
        <v>8</v>
      </c>
      <c r="M533" s="143">
        <f t="shared" si="170"/>
        <v>1.0012458769999999</v>
      </c>
      <c r="N533" s="143">
        <f t="shared" ca="1" si="171"/>
        <v>1.002539176</v>
      </c>
      <c r="O533" s="142">
        <f t="shared" si="181"/>
        <v>0</v>
      </c>
      <c r="P533" s="141">
        <f t="shared" ca="1" si="172"/>
        <v>21.026916450000002</v>
      </c>
      <c r="Q533" s="144">
        <f t="shared" si="173"/>
        <v>0</v>
      </c>
      <c r="R533" s="141">
        <f t="shared" si="174"/>
        <v>0</v>
      </c>
      <c r="S533" s="145" t="str">
        <f t="shared" si="182"/>
        <v>A+J=</v>
      </c>
      <c r="T533" s="132">
        <f t="shared" si="183"/>
        <v>43902</v>
      </c>
      <c r="U533" s="3"/>
      <c r="V533" s="3"/>
      <c r="W533" s="55">
        <v>48499</v>
      </c>
      <c r="X533" s="56" t="s">
        <v>76</v>
      </c>
      <c r="Y533" s="2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138">
        <f t="shared" si="175"/>
        <v>43886</v>
      </c>
      <c r="B534" s="139">
        <f t="shared" ca="1" si="184"/>
        <v>8302.0269164500005</v>
      </c>
      <c r="C534" s="124">
        <f t="shared" si="176"/>
        <v>8281</v>
      </c>
      <c r="D534" s="140">
        <f ca="1">IF(A534&lt;$B$1,VLOOKUP(A534,[1]DI!$A$4:$B$15000,2,FALSE),0)</f>
        <v>0</v>
      </c>
      <c r="E534" s="141">
        <f t="shared" ca="1" si="185"/>
        <v>1</v>
      </c>
      <c r="F534" s="141">
        <f ca="1">(TRUNC(PRODUCT($E$12:$E533),16))</f>
        <v>1.0841927092035399</v>
      </c>
      <c r="G534" s="141">
        <f t="shared" ca="1" si="186"/>
        <v>1.0827940756136201</v>
      </c>
      <c r="H534" s="141">
        <f t="shared" ca="1" si="187"/>
        <v>1.00129169</v>
      </c>
      <c r="I534" s="140">
        <f t="shared" si="177"/>
        <v>0.04</v>
      </c>
      <c r="J534" s="132">
        <f t="shared" si="178"/>
        <v>43873</v>
      </c>
      <c r="K534" s="123">
        <f t="shared" si="179"/>
        <v>7</v>
      </c>
      <c r="L534" s="142">
        <f t="shared" si="180"/>
        <v>8</v>
      </c>
      <c r="M534" s="143">
        <f t="shared" si="170"/>
        <v>1.0012458769999999</v>
      </c>
      <c r="N534" s="143">
        <f t="shared" ca="1" si="171"/>
        <v>1.002539176</v>
      </c>
      <c r="O534" s="142">
        <f t="shared" si="181"/>
        <v>0</v>
      </c>
      <c r="P534" s="141">
        <f t="shared" ca="1" si="172"/>
        <v>21.026916450000002</v>
      </c>
      <c r="Q534" s="144">
        <f t="shared" si="173"/>
        <v>0</v>
      </c>
      <c r="R534" s="141">
        <f t="shared" si="174"/>
        <v>0</v>
      </c>
      <c r="S534" s="145" t="str">
        <f t="shared" si="182"/>
        <v>A+J=</v>
      </c>
      <c r="T534" s="132">
        <f t="shared" si="183"/>
        <v>43902</v>
      </c>
      <c r="U534" s="3"/>
      <c r="V534" s="3"/>
      <c r="W534" s="55">
        <v>48520</v>
      </c>
      <c r="X534" s="55" t="s">
        <v>82</v>
      </c>
      <c r="Y534" s="2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138">
        <f t="shared" si="175"/>
        <v>43887</v>
      </c>
      <c r="B535" s="139">
        <f t="shared" ca="1" si="184"/>
        <v>8302.0269164500005</v>
      </c>
      <c r="C535" s="124">
        <f t="shared" si="176"/>
        <v>8281</v>
      </c>
      <c r="D535" s="140">
        <f ca="1">IF(A535&lt;$B$1,VLOOKUP(A535,[1]DI!$A$4:$B$15000,2,FALSE),0)</f>
        <v>4.1500000000000002E-2</v>
      </c>
      <c r="E535" s="141">
        <f t="shared" ca="1" si="185"/>
        <v>1.00016137</v>
      </c>
      <c r="F535" s="141">
        <f ca="1">(TRUNC(PRODUCT($E$12:$E534),16))</f>
        <v>1.0841927092035399</v>
      </c>
      <c r="G535" s="141">
        <f t="shared" ca="1" si="186"/>
        <v>1.0827940756136201</v>
      </c>
      <c r="H535" s="141">
        <f t="shared" ca="1" si="187"/>
        <v>1.00129169</v>
      </c>
      <c r="I535" s="140">
        <f t="shared" si="177"/>
        <v>0.04</v>
      </c>
      <c r="J535" s="132">
        <f t="shared" si="178"/>
        <v>43873</v>
      </c>
      <c r="K535" s="123">
        <f t="shared" si="179"/>
        <v>8</v>
      </c>
      <c r="L535" s="142">
        <f t="shared" si="180"/>
        <v>8</v>
      </c>
      <c r="M535" s="143">
        <f t="shared" si="170"/>
        <v>1.0012458769999999</v>
      </c>
      <c r="N535" s="143">
        <f t="shared" ca="1" si="171"/>
        <v>1.002539176</v>
      </c>
      <c r="O535" s="142">
        <f t="shared" si="181"/>
        <v>0</v>
      </c>
      <c r="P535" s="141">
        <f t="shared" ca="1" si="172"/>
        <v>21.026916450000002</v>
      </c>
      <c r="Q535" s="144">
        <f t="shared" si="173"/>
        <v>0</v>
      </c>
      <c r="R535" s="141">
        <f t="shared" si="174"/>
        <v>0</v>
      </c>
      <c r="S535" s="145" t="str">
        <f t="shared" si="182"/>
        <v>A+J=</v>
      </c>
      <c r="T535" s="132">
        <f t="shared" si="183"/>
        <v>43902</v>
      </c>
      <c r="U535" s="3"/>
      <c r="V535" s="3"/>
      <c r="W535" s="55">
        <v>48533</v>
      </c>
      <c r="X535" s="55" t="s">
        <v>91</v>
      </c>
      <c r="Y535" s="2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138">
        <f t="shared" si="175"/>
        <v>43888</v>
      </c>
      <c r="B536" s="139">
        <f t="shared" ca="1" si="184"/>
        <v>8304.6590488599995</v>
      </c>
      <c r="C536" s="124">
        <f t="shared" si="176"/>
        <v>8281</v>
      </c>
      <c r="D536" s="140">
        <f ca="1">IF(A536&lt;$B$1,VLOOKUP(A536,[1]DI!$A$4:$B$15000,2,FALSE),0)</f>
        <v>4.1500000000000002E-2</v>
      </c>
      <c r="E536" s="141">
        <f t="shared" ca="1" si="185"/>
        <v>1.00016137</v>
      </c>
      <c r="F536" s="141">
        <f ca="1">(TRUNC(PRODUCT($E$12:$E535),16))</f>
        <v>1.0843676653810199</v>
      </c>
      <c r="G536" s="141">
        <f t="shared" ca="1" si="186"/>
        <v>1.0827940756136201</v>
      </c>
      <c r="H536" s="141">
        <f t="shared" ca="1" si="187"/>
        <v>1.0014532700000001</v>
      </c>
      <c r="I536" s="140">
        <f t="shared" si="177"/>
        <v>0.04</v>
      </c>
      <c r="J536" s="132">
        <f t="shared" si="178"/>
        <v>43873</v>
      </c>
      <c r="K536" s="123">
        <f t="shared" si="179"/>
        <v>9</v>
      </c>
      <c r="L536" s="142">
        <f t="shared" si="180"/>
        <v>9</v>
      </c>
      <c r="M536" s="143">
        <f t="shared" si="170"/>
        <v>1.0014017209999999</v>
      </c>
      <c r="N536" s="143">
        <f t="shared" ca="1" si="171"/>
        <v>1.002857028</v>
      </c>
      <c r="O536" s="142">
        <f t="shared" si="181"/>
        <v>0</v>
      </c>
      <c r="P536" s="141">
        <f t="shared" ca="1" si="172"/>
        <v>23.659048859999999</v>
      </c>
      <c r="Q536" s="144">
        <f t="shared" si="173"/>
        <v>0</v>
      </c>
      <c r="R536" s="141">
        <f t="shared" si="174"/>
        <v>0</v>
      </c>
      <c r="S536" s="145" t="str">
        <f t="shared" si="182"/>
        <v>A+J=</v>
      </c>
      <c r="T536" s="132">
        <f t="shared" si="183"/>
        <v>43902</v>
      </c>
      <c r="U536" s="3"/>
      <c r="V536" s="3"/>
      <c r="W536" s="55">
        <v>48638</v>
      </c>
      <c r="X536" s="55" t="s">
        <v>70</v>
      </c>
      <c r="Y536" s="2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138">
        <f t="shared" si="175"/>
        <v>43889</v>
      </c>
      <c r="B537" s="139">
        <f t="shared" ca="1" si="184"/>
        <v>8307.2919596899992</v>
      </c>
      <c r="C537" s="124">
        <f t="shared" si="176"/>
        <v>8281</v>
      </c>
      <c r="D537" s="140">
        <f ca="1">IF(A537&lt;$B$1,VLOOKUP(A537,[1]DI!$A$4:$B$15000,2,FALSE),0)</f>
        <v>4.1500000000000002E-2</v>
      </c>
      <c r="E537" s="141">
        <f t="shared" ca="1" si="185"/>
        <v>1.00016137</v>
      </c>
      <c r="F537" s="141">
        <f ca="1">(TRUNC(PRODUCT($E$12:$E536),16))</f>
        <v>1.0845426497911801</v>
      </c>
      <c r="G537" s="141">
        <f t="shared" ca="1" si="186"/>
        <v>1.0827940756136201</v>
      </c>
      <c r="H537" s="141">
        <f t="shared" ca="1" si="187"/>
        <v>1.00161487</v>
      </c>
      <c r="I537" s="140">
        <f t="shared" si="177"/>
        <v>0.04</v>
      </c>
      <c r="J537" s="132">
        <f t="shared" si="178"/>
        <v>43873</v>
      </c>
      <c r="K537" s="123">
        <f t="shared" si="179"/>
        <v>10</v>
      </c>
      <c r="L537" s="142">
        <f t="shared" si="180"/>
        <v>10</v>
      </c>
      <c r="M537" s="143">
        <f t="shared" si="170"/>
        <v>1.0015575889999999</v>
      </c>
      <c r="N537" s="143">
        <f t="shared" ca="1" si="171"/>
        <v>1.003174974</v>
      </c>
      <c r="O537" s="142">
        <f t="shared" si="181"/>
        <v>0</v>
      </c>
      <c r="P537" s="141">
        <f t="shared" ca="1" si="172"/>
        <v>26.291959689999999</v>
      </c>
      <c r="Q537" s="144">
        <f t="shared" si="173"/>
        <v>0</v>
      </c>
      <c r="R537" s="141">
        <f t="shared" si="174"/>
        <v>0</v>
      </c>
      <c r="S537" s="145" t="str">
        <f t="shared" si="182"/>
        <v>A+J=</v>
      </c>
      <c r="T537" s="132">
        <f t="shared" si="183"/>
        <v>43902</v>
      </c>
      <c r="U537" s="3"/>
      <c r="V537" s="3"/>
      <c r="W537" s="55">
        <v>48639</v>
      </c>
      <c r="X537" s="55" t="s">
        <v>70</v>
      </c>
      <c r="Y537" s="2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138">
        <f t="shared" si="175"/>
        <v>43890</v>
      </c>
      <c r="B538" s="139">
        <f t="shared" ca="1" si="184"/>
        <v>8309.9257483000001</v>
      </c>
      <c r="C538" s="124">
        <f t="shared" si="176"/>
        <v>8281</v>
      </c>
      <c r="D538" s="140">
        <f ca="1">IF(A538&lt;$B$1,VLOOKUP(A538,[1]DI!$A$4:$B$15000,2,FALSE),0)</f>
        <v>0</v>
      </c>
      <c r="E538" s="141">
        <f t="shared" ca="1" si="185"/>
        <v>1</v>
      </c>
      <c r="F538" s="141">
        <f ca="1">(TRUNC(PRODUCT($E$12:$E537),16))</f>
        <v>1.0847176624385799</v>
      </c>
      <c r="G538" s="141">
        <f t="shared" ca="1" si="186"/>
        <v>1.0827940756136201</v>
      </c>
      <c r="H538" s="141">
        <f t="shared" ca="1" si="187"/>
        <v>1.0017765000000001</v>
      </c>
      <c r="I538" s="140">
        <f t="shared" si="177"/>
        <v>0.04</v>
      </c>
      <c r="J538" s="132">
        <f t="shared" si="178"/>
        <v>43873</v>
      </c>
      <c r="K538" s="123">
        <f t="shared" si="179"/>
        <v>10</v>
      </c>
      <c r="L538" s="142">
        <f t="shared" si="180"/>
        <v>11</v>
      </c>
      <c r="M538" s="143">
        <f t="shared" si="170"/>
        <v>1.001713482</v>
      </c>
      <c r="N538" s="143">
        <f t="shared" ca="1" si="171"/>
        <v>1.0034930259999999</v>
      </c>
      <c r="O538" s="142">
        <f t="shared" si="181"/>
        <v>0</v>
      </c>
      <c r="P538" s="141">
        <f t="shared" ca="1" si="172"/>
        <v>28.925748299999999</v>
      </c>
      <c r="Q538" s="144">
        <f t="shared" si="173"/>
        <v>0</v>
      </c>
      <c r="R538" s="141">
        <f t="shared" si="174"/>
        <v>0</v>
      </c>
      <c r="S538" s="145" t="str">
        <f t="shared" si="182"/>
        <v>A+J=</v>
      </c>
      <c r="T538" s="132">
        <f t="shared" si="183"/>
        <v>43902</v>
      </c>
      <c r="U538" s="3"/>
      <c r="V538" s="3"/>
      <c r="W538" s="55">
        <v>48684</v>
      </c>
      <c r="X538" s="55" t="s">
        <v>87</v>
      </c>
      <c r="Y538" s="2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138">
        <f t="shared" si="175"/>
        <v>43891</v>
      </c>
      <c r="B539" s="139">
        <f t="shared" ca="1" si="184"/>
        <v>8309.9257483000001</v>
      </c>
      <c r="C539" s="124">
        <f t="shared" si="176"/>
        <v>8281</v>
      </c>
      <c r="D539" s="140">
        <f ca="1">IF(A539&lt;$B$1,VLOOKUP(A539,[1]DI!$A$4:$B$15000,2,FALSE),0)</f>
        <v>0</v>
      </c>
      <c r="E539" s="141">
        <f t="shared" ca="1" si="185"/>
        <v>1</v>
      </c>
      <c r="F539" s="141">
        <f ca="1">(TRUNC(PRODUCT($E$12:$E538),16))</f>
        <v>1.0847176624385799</v>
      </c>
      <c r="G539" s="141">
        <f t="shared" ca="1" si="186"/>
        <v>1.0827940756136201</v>
      </c>
      <c r="H539" s="141">
        <f t="shared" ca="1" si="187"/>
        <v>1.0017765000000001</v>
      </c>
      <c r="I539" s="140">
        <f t="shared" si="177"/>
        <v>0.04</v>
      </c>
      <c r="J539" s="132">
        <f t="shared" si="178"/>
        <v>43873</v>
      </c>
      <c r="K539" s="123">
        <f t="shared" si="179"/>
        <v>10</v>
      </c>
      <c r="L539" s="142">
        <f t="shared" si="180"/>
        <v>11</v>
      </c>
      <c r="M539" s="143">
        <f t="shared" si="170"/>
        <v>1.001713482</v>
      </c>
      <c r="N539" s="143">
        <f t="shared" ca="1" si="171"/>
        <v>1.0034930259999999</v>
      </c>
      <c r="O539" s="142">
        <f t="shared" si="181"/>
        <v>0</v>
      </c>
      <c r="P539" s="141">
        <f t="shared" ca="1" si="172"/>
        <v>28.925748299999999</v>
      </c>
      <c r="Q539" s="144">
        <f t="shared" si="173"/>
        <v>0</v>
      </c>
      <c r="R539" s="141">
        <f t="shared" si="174"/>
        <v>0</v>
      </c>
      <c r="S539" s="145" t="str">
        <f t="shared" si="182"/>
        <v>A+J=</v>
      </c>
      <c r="T539" s="132">
        <f t="shared" si="183"/>
        <v>43902</v>
      </c>
      <c r="U539" s="3"/>
      <c r="V539" s="3"/>
      <c r="W539" s="55">
        <v>48690</v>
      </c>
      <c r="X539" s="55" t="s">
        <v>72</v>
      </c>
      <c r="Y539" s="2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138">
        <f t="shared" si="175"/>
        <v>43892</v>
      </c>
      <c r="B540" s="139">
        <f t="shared" ca="1" si="184"/>
        <v>8309.9257483000001</v>
      </c>
      <c r="C540" s="124">
        <f t="shared" si="176"/>
        <v>8281</v>
      </c>
      <c r="D540" s="140">
        <f ca="1">IF(A540&lt;$B$1,VLOOKUP(A540,[1]DI!$A$4:$B$15000,2,FALSE),0)</f>
        <v>4.1500000000000002E-2</v>
      </c>
      <c r="E540" s="141">
        <f t="shared" ca="1" si="185"/>
        <v>1.00016137</v>
      </c>
      <c r="F540" s="141">
        <f ca="1">(TRUNC(PRODUCT($E$12:$E539),16))</f>
        <v>1.0847176624385799</v>
      </c>
      <c r="G540" s="141">
        <f t="shared" ca="1" si="186"/>
        <v>1.0827940756136201</v>
      </c>
      <c r="H540" s="141">
        <f t="shared" ca="1" si="187"/>
        <v>1.0017765000000001</v>
      </c>
      <c r="I540" s="140">
        <f t="shared" si="177"/>
        <v>0.04</v>
      </c>
      <c r="J540" s="132">
        <f t="shared" si="178"/>
        <v>43873</v>
      </c>
      <c r="K540" s="123">
        <f t="shared" si="179"/>
        <v>11</v>
      </c>
      <c r="L540" s="142">
        <f t="shared" si="180"/>
        <v>11</v>
      </c>
      <c r="M540" s="143">
        <f t="shared" si="170"/>
        <v>1.001713482</v>
      </c>
      <c r="N540" s="143">
        <f t="shared" ca="1" si="171"/>
        <v>1.0034930259999999</v>
      </c>
      <c r="O540" s="142">
        <f t="shared" si="181"/>
        <v>0</v>
      </c>
      <c r="P540" s="141">
        <f t="shared" ca="1" si="172"/>
        <v>28.925748299999999</v>
      </c>
      <c r="Q540" s="144">
        <f t="shared" si="173"/>
        <v>0</v>
      </c>
      <c r="R540" s="141">
        <f t="shared" si="174"/>
        <v>0</v>
      </c>
      <c r="S540" s="145" t="str">
        <f t="shared" si="182"/>
        <v>A+J=</v>
      </c>
      <c r="T540" s="132">
        <f t="shared" si="183"/>
        <v>43902</v>
      </c>
      <c r="U540" s="3"/>
      <c r="V540" s="3"/>
      <c r="W540" s="55">
        <v>48746</v>
      </c>
      <c r="X540" s="55" t="s">
        <v>88</v>
      </c>
      <c r="Y540" s="2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138">
        <f t="shared" si="175"/>
        <v>43893</v>
      </c>
      <c r="B541" s="139">
        <f t="shared" ca="1" si="184"/>
        <v>8312.5603898600002</v>
      </c>
      <c r="C541" s="124">
        <f t="shared" si="176"/>
        <v>8281</v>
      </c>
      <c r="D541" s="140">
        <f ca="1">IF(A541&lt;$B$1,VLOOKUP(A541,[1]DI!$A$4:$B$15000,2,FALSE),0)</f>
        <v>4.1500000000000002E-2</v>
      </c>
      <c r="E541" s="141">
        <f t="shared" ca="1" si="185"/>
        <v>1.00016137</v>
      </c>
      <c r="F541" s="141">
        <f ca="1">(TRUNC(PRODUCT($E$12:$E540),16))</f>
        <v>1.08489270332777</v>
      </c>
      <c r="G541" s="141">
        <f t="shared" ca="1" si="186"/>
        <v>1.0827940756136201</v>
      </c>
      <c r="H541" s="141">
        <f t="shared" ca="1" si="187"/>
        <v>1.0019381599999999</v>
      </c>
      <c r="I541" s="140">
        <f t="shared" si="177"/>
        <v>0.04</v>
      </c>
      <c r="J541" s="132">
        <f t="shared" si="178"/>
        <v>43873</v>
      </c>
      <c r="K541" s="123">
        <f t="shared" si="179"/>
        <v>12</v>
      </c>
      <c r="L541" s="142">
        <f t="shared" si="180"/>
        <v>12</v>
      </c>
      <c r="M541" s="143">
        <f t="shared" si="170"/>
        <v>1.001869398</v>
      </c>
      <c r="N541" s="143">
        <f t="shared" ca="1" si="171"/>
        <v>1.0038111810000001</v>
      </c>
      <c r="O541" s="142">
        <f t="shared" si="181"/>
        <v>0</v>
      </c>
      <c r="P541" s="141">
        <f t="shared" ca="1" si="172"/>
        <v>31.560389860000001</v>
      </c>
      <c r="Q541" s="144">
        <f t="shared" si="173"/>
        <v>0</v>
      </c>
      <c r="R541" s="141">
        <f t="shared" si="174"/>
        <v>0</v>
      </c>
      <c r="S541" s="145" t="str">
        <f t="shared" si="182"/>
        <v>A+J=</v>
      </c>
      <c r="T541" s="132">
        <f t="shared" si="183"/>
        <v>43902</v>
      </c>
      <c r="U541" s="3"/>
      <c r="V541" s="3"/>
      <c r="W541" s="55">
        <v>48829</v>
      </c>
      <c r="X541" s="55" t="s">
        <v>90</v>
      </c>
      <c r="Y541" s="2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138">
        <f t="shared" si="175"/>
        <v>43894</v>
      </c>
      <c r="B542" s="139">
        <f t="shared" ca="1" si="184"/>
        <v>8315.1958263899996</v>
      </c>
      <c r="C542" s="124">
        <f t="shared" si="176"/>
        <v>8281</v>
      </c>
      <c r="D542" s="140">
        <f ca="1">IF(A542&lt;$B$1,VLOOKUP(A542,[1]DI!$A$4:$B$15000,2,FALSE),0)</f>
        <v>4.1500000000000002E-2</v>
      </c>
      <c r="E542" s="141">
        <f t="shared" ca="1" si="185"/>
        <v>1.00016137</v>
      </c>
      <c r="F542" s="141">
        <f ca="1">(TRUNC(PRODUCT($E$12:$E541),16))</f>
        <v>1.08506777246331</v>
      </c>
      <c r="G542" s="141">
        <f t="shared" ca="1" si="186"/>
        <v>1.0827940756136201</v>
      </c>
      <c r="H542" s="141">
        <f t="shared" ca="1" si="187"/>
        <v>1.0020998400000001</v>
      </c>
      <c r="I542" s="140">
        <f t="shared" si="177"/>
        <v>0.04</v>
      </c>
      <c r="J542" s="132">
        <f t="shared" si="178"/>
        <v>43873</v>
      </c>
      <c r="K542" s="123">
        <f t="shared" si="179"/>
        <v>13</v>
      </c>
      <c r="L542" s="142">
        <f t="shared" si="180"/>
        <v>13</v>
      </c>
      <c r="M542" s="143">
        <f t="shared" si="170"/>
        <v>1.002025339</v>
      </c>
      <c r="N542" s="143">
        <f t="shared" ca="1" si="171"/>
        <v>1.004129432</v>
      </c>
      <c r="O542" s="142">
        <f t="shared" si="181"/>
        <v>0</v>
      </c>
      <c r="P542" s="141">
        <f t="shared" ca="1" si="172"/>
        <v>34.195826390000001</v>
      </c>
      <c r="Q542" s="144">
        <f t="shared" si="173"/>
        <v>0</v>
      </c>
      <c r="R542" s="141">
        <f t="shared" si="174"/>
        <v>0</v>
      </c>
      <c r="S542" s="145" t="str">
        <f t="shared" si="182"/>
        <v>A+J=</v>
      </c>
      <c r="T542" s="132">
        <f t="shared" si="183"/>
        <v>43902</v>
      </c>
      <c r="U542" s="3"/>
      <c r="V542" s="3"/>
      <c r="W542" s="55">
        <v>48864</v>
      </c>
      <c r="X542" s="56" t="s">
        <v>76</v>
      </c>
      <c r="Y542" s="2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138">
        <f t="shared" si="175"/>
        <v>43895</v>
      </c>
      <c r="B543" s="139">
        <f t="shared" ca="1" si="184"/>
        <v>8317.8321241400008</v>
      </c>
      <c r="C543" s="124">
        <f t="shared" si="176"/>
        <v>8281</v>
      </c>
      <c r="D543" s="140">
        <f ca="1">IF(A543&lt;$B$1,VLOOKUP(A543,[1]DI!$A$4:$B$15000,2,FALSE),0)</f>
        <v>4.1500000000000002E-2</v>
      </c>
      <c r="E543" s="141">
        <f t="shared" ca="1" si="185"/>
        <v>1.00016137</v>
      </c>
      <c r="F543" s="141">
        <f ca="1">(TRUNC(PRODUCT($E$12:$E542),16))</f>
        <v>1.08524286984975</v>
      </c>
      <c r="G543" s="141">
        <f t="shared" ca="1" si="186"/>
        <v>1.0827940756136201</v>
      </c>
      <c r="H543" s="141">
        <f t="shared" ca="1" si="187"/>
        <v>1.0022615500000001</v>
      </c>
      <c r="I543" s="140">
        <f t="shared" si="177"/>
        <v>0.04</v>
      </c>
      <c r="J543" s="132">
        <f t="shared" si="178"/>
        <v>43873</v>
      </c>
      <c r="K543" s="123">
        <f t="shared" si="179"/>
        <v>14</v>
      </c>
      <c r="L543" s="142">
        <f t="shared" si="180"/>
        <v>14</v>
      </c>
      <c r="M543" s="143">
        <f t="shared" si="170"/>
        <v>1.0021813040000001</v>
      </c>
      <c r="N543" s="143">
        <f t="shared" ca="1" si="171"/>
        <v>1.0044477869999999</v>
      </c>
      <c r="O543" s="142">
        <f t="shared" si="181"/>
        <v>0</v>
      </c>
      <c r="P543" s="141">
        <f t="shared" ca="1" si="172"/>
        <v>36.832124139999998</v>
      </c>
      <c r="Q543" s="144">
        <f t="shared" si="173"/>
        <v>0</v>
      </c>
      <c r="R543" s="141">
        <f t="shared" si="174"/>
        <v>0</v>
      </c>
      <c r="S543" s="145" t="str">
        <f t="shared" si="182"/>
        <v>A+J=</v>
      </c>
      <c r="T543" s="132">
        <f t="shared" si="183"/>
        <v>43902</v>
      </c>
      <c r="U543" s="3"/>
      <c r="V543" s="3"/>
      <c r="W543" s="55">
        <v>48885</v>
      </c>
      <c r="X543" s="55" t="s">
        <v>82</v>
      </c>
      <c r="Y543" s="2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138">
        <f t="shared" si="175"/>
        <v>43896</v>
      </c>
      <c r="B544" s="139">
        <f t="shared" ca="1" si="184"/>
        <v>8320.4692914000007</v>
      </c>
      <c r="C544" s="124">
        <f t="shared" si="176"/>
        <v>8281</v>
      </c>
      <c r="D544" s="140">
        <f ca="1">IF(A544&lt;$B$1,VLOOKUP(A544,[1]DI!$A$4:$B$15000,2,FALSE),0)</f>
        <v>4.1500000000000002E-2</v>
      </c>
      <c r="E544" s="141">
        <f t="shared" ca="1" si="185"/>
        <v>1.00016137</v>
      </c>
      <c r="F544" s="141">
        <f ca="1">(TRUNC(PRODUCT($E$12:$E543),16))</f>
        <v>1.0854179954916601</v>
      </c>
      <c r="G544" s="141">
        <f t="shared" ca="1" si="186"/>
        <v>1.0827940756136201</v>
      </c>
      <c r="H544" s="141">
        <f t="shared" ca="1" si="187"/>
        <v>1.0024232900000001</v>
      </c>
      <c r="I544" s="140">
        <f t="shared" si="177"/>
        <v>0.04</v>
      </c>
      <c r="J544" s="132">
        <f t="shared" si="178"/>
        <v>43873</v>
      </c>
      <c r="K544" s="123">
        <f t="shared" si="179"/>
        <v>15</v>
      </c>
      <c r="L544" s="142">
        <f t="shared" si="180"/>
        <v>15</v>
      </c>
      <c r="M544" s="143">
        <f t="shared" si="170"/>
        <v>1.0023372930000001</v>
      </c>
      <c r="N544" s="143">
        <f t="shared" ca="1" si="171"/>
        <v>1.0047662470000001</v>
      </c>
      <c r="O544" s="142">
        <f t="shared" si="181"/>
        <v>0</v>
      </c>
      <c r="P544" s="141">
        <f t="shared" ca="1" si="172"/>
        <v>39.469291400000003</v>
      </c>
      <c r="Q544" s="144">
        <f t="shared" si="173"/>
        <v>0</v>
      </c>
      <c r="R544" s="141">
        <f t="shared" si="174"/>
        <v>0</v>
      </c>
      <c r="S544" s="145" t="str">
        <f t="shared" si="182"/>
        <v>A+J=</v>
      </c>
      <c r="T544" s="132">
        <f t="shared" si="183"/>
        <v>43902</v>
      </c>
      <c r="U544" s="3"/>
      <c r="V544" s="3"/>
      <c r="W544" s="55">
        <v>48898</v>
      </c>
      <c r="X544" s="55" t="s">
        <v>83</v>
      </c>
      <c r="Y544" s="2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138">
        <f t="shared" si="175"/>
        <v>43897</v>
      </c>
      <c r="B545" s="139">
        <f t="shared" ca="1" si="184"/>
        <v>8323.1072453600009</v>
      </c>
      <c r="C545" s="124">
        <f t="shared" si="176"/>
        <v>8281</v>
      </c>
      <c r="D545" s="140">
        <f ca="1">IF(A545&lt;$B$1,VLOOKUP(A545,[1]DI!$A$4:$B$15000,2,FALSE),0)</f>
        <v>0</v>
      </c>
      <c r="E545" s="141">
        <f t="shared" ca="1" si="185"/>
        <v>1</v>
      </c>
      <c r="F545" s="141">
        <f ca="1">(TRUNC(PRODUCT($E$12:$E544),16))</f>
        <v>1.08559314939359</v>
      </c>
      <c r="G545" s="141">
        <f t="shared" ca="1" si="186"/>
        <v>1.0827940756136201</v>
      </c>
      <c r="H545" s="141">
        <f t="shared" ca="1" si="187"/>
        <v>1.00258505</v>
      </c>
      <c r="I545" s="140">
        <f t="shared" si="177"/>
        <v>0.04</v>
      </c>
      <c r="J545" s="132">
        <f t="shared" si="178"/>
        <v>43873</v>
      </c>
      <c r="K545" s="123">
        <f t="shared" si="179"/>
        <v>15</v>
      </c>
      <c r="L545" s="142">
        <f t="shared" si="180"/>
        <v>16</v>
      </c>
      <c r="M545" s="143">
        <f t="shared" si="170"/>
        <v>1.0024933069999999</v>
      </c>
      <c r="N545" s="143">
        <f t="shared" ca="1" si="171"/>
        <v>1.0050848020000001</v>
      </c>
      <c r="O545" s="142">
        <f t="shared" si="181"/>
        <v>0</v>
      </c>
      <c r="P545" s="141">
        <f t="shared" ca="1" si="172"/>
        <v>42.10724536</v>
      </c>
      <c r="Q545" s="144">
        <f t="shared" si="173"/>
        <v>0</v>
      </c>
      <c r="R545" s="141">
        <f t="shared" si="174"/>
        <v>0</v>
      </c>
      <c r="S545" s="145" t="str">
        <f t="shared" si="182"/>
        <v>A+J=</v>
      </c>
      <c r="T545" s="132">
        <f t="shared" si="183"/>
        <v>43902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138">
        <f t="shared" si="175"/>
        <v>43898</v>
      </c>
      <c r="B546" s="139">
        <f t="shared" ca="1" si="184"/>
        <v>8323.1072453600009</v>
      </c>
      <c r="C546" s="124">
        <f t="shared" si="176"/>
        <v>8281</v>
      </c>
      <c r="D546" s="140">
        <f ca="1">IF(A546&lt;$B$1,VLOOKUP(A546,[1]DI!$A$4:$B$15000,2,FALSE),0)</f>
        <v>0</v>
      </c>
      <c r="E546" s="141">
        <f t="shared" ca="1" si="185"/>
        <v>1</v>
      </c>
      <c r="F546" s="141">
        <f ca="1">(TRUNC(PRODUCT($E$12:$E545),16))</f>
        <v>1.08559314939359</v>
      </c>
      <c r="G546" s="141">
        <f t="shared" ca="1" si="186"/>
        <v>1.0827940756136201</v>
      </c>
      <c r="H546" s="141">
        <f t="shared" ca="1" si="187"/>
        <v>1.00258505</v>
      </c>
      <c r="I546" s="140">
        <f t="shared" si="177"/>
        <v>0.04</v>
      </c>
      <c r="J546" s="132">
        <f t="shared" si="178"/>
        <v>43873</v>
      </c>
      <c r="K546" s="123">
        <f t="shared" si="179"/>
        <v>15</v>
      </c>
      <c r="L546" s="142">
        <f t="shared" si="180"/>
        <v>16</v>
      </c>
      <c r="M546" s="143">
        <f t="shared" si="170"/>
        <v>1.0024933069999999</v>
      </c>
      <c r="N546" s="143">
        <f t="shared" ca="1" si="171"/>
        <v>1.0050848020000001</v>
      </c>
      <c r="O546" s="142">
        <f t="shared" si="181"/>
        <v>0</v>
      </c>
      <c r="P546" s="141">
        <f t="shared" ca="1" si="172"/>
        <v>42.10724536</v>
      </c>
      <c r="Q546" s="144">
        <f t="shared" si="173"/>
        <v>0</v>
      </c>
      <c r="R546" s="141">
        <f t="shared" si="174"/>
        <v>0</v>
      </c>
      <c r="S546" s="145" t="str">
        <f t="shared" si="182"/>
        <v>A+J=</v>
      </c>
      <c r="T546" s="132">
        <f t="shared" si="183"/>
        <v>43902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138">
        <f t="shared" si="175"/>
        <v>43899</v>
      </c>
      <c r="B547" s="139">
        <f t="shared" ca="1" si="184"/>
        <v>8323.1072453600009</v>
      </c>
      <c r="C547" s="124">
        <f t="shared" si="176"/>
        <v>8281</v>
      </c>
      <c r="D547" s="140">
        <f ca="1">IF(A547&lt;$B$1,VLOOKUP(A547,[1]DI!$A$4:$B$15000,2,FALSE),0)</f>
        <v>4.1500000000000002E-2</v>
      </c>
      <c r="E547" s="141">
        <f t="shared" ca="1" si="185"/>
        <v>1.00016137</v>
      </c>
      <c r="F547" s="141">
        <f ca="1">(TRUNC(PRODUCT($E$12:$E546),16))</f>
        <v>1.08559314939359</v>
      </c>
      <c r="G547" s="141">
        <f t="shared" ca="1" si="186"/>
        <v>1.0827940756136201</v>
      </c>
      <c r="H547" s="141">
        <f t="shared" ca="1" si="187"/>
        <v>1.00258505</v>
      </c>
      <c r="I547" s="140">
        <f t="shared" si="177"/>
        <v>0.04</v>
      </c>
      <c r="J547" s="132">
        <f t="shared" si="178"/>
        <v>43873</v>
      </c>
      <c r="K547" s="123">
        <f t="shared" si="179"/>
        <v>16</v>
      </c>
      <c r="L547" s="142">
        <f t="shared" si="180"/>
        <v>16</v>
      </c>
      <c r="M547" s="143">
        <f t="shared" si="170"/>
        <v>1.0024933069999999</v>
      </c>
      <c r="N547" s="143">
        <f t="shared" ca="1" si="171"/>
        <v>1.0050848020000001</v>
      </c>
      <c r="O547" s="142">
        <f t="shared" si="181"/>
        <v>0</v>
      </c>
      <c r="P547" s="141">
        <f t="shared" ca="1" si="172"/>
        <v>42.10724536</v>
      </c>
      <c r="Q547" s="144">
        <f t="shared" si="173"/>
        <v>0</v>
      </c>
      <c r="R547" s="141">
        <f t="shared" si="174"/>
        <v>0</v>
      </c>
      <c r="S547" s="145" t="str">
        <f t="shared" si="182"/>
        <v>A+J=</v>
      </c>
      <c r="T547" s="132">
        <f t="shared" si="183"/>
        <v>43902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138">
        <f t="shared" si="175"/>
        <v>43900</v>
      </c>
      <c r="B548" s="139">
        <f t="shared" ca="1" si="184"/>
        <v>8325.7459860100007</v>
      </c>
      <c r="C548" s="124">
        <f t="shared" si="176"/>
        <v>8281</v>
      </c>
      <c r="D548" s="140">
        <f ca="1">IF(A548&lt;$B$1,VLOOKUP(A548,[1]DI!$A$4:$B$15000,2,FALSE),0)</f>
        <v>4.1500000000000002E-2</v>
      </c>
      <c r="E548" s="141">
        <f t="shared" ca="1" si="185"/>
        <v>1.00016137</v>
      </c>
      <c r="F548" s="141">
        <f ca="1">(TRUNC(PRODUCT($E$12:$E547),16))</f>
        <v>1.0857683315601101</v>
      </c>
      <c r="G548" s="141">
        <f t="shared" ca="1" si="186"/>
        <v>1.0827940756136201</v>
      </c>
      <c r="H548" s="141">
        <f t="shared" ca="1" si="187"/>
        <v>1.00274683</v>
      </c>
      <c r="I548" s="140">
        <f t="shared" si="177"/>
        <v>0.04</v>
      </c>
      <c r="J548" s="132">
        <f t="shared" si="178"/>
        <v>43873</v>
      </c>
      <c r="K548" s="123">
        <f t="shared" si="179"/>
        <v>17</v>
      </c>
      <c r="L548" s="142">
        <f t="shared" si="180"/>
        <v>17</v>
      </c>
      <c r="M548" s="143">
        <f t="shared" si="170"/>
        <v>1.002649345</v>
      </c>
      <c r="N548" s="143">
        <f t="shared" ca="1" si="171"/>
        <v>1.0054034519999999</v>
      </c>
      <c r="O548" s="142">
        <f t="shared" si="181"/>
        <v>0</v>
      </c>
      <c r="P548" s="141">
        <f t="shared" ca="1" si="172"/>
        <v>44.745986010000003</v>
      </c>
      <c r="Q548" s="144">
        <f t="shared" si="173"/>
        <v>0</v>
      </c>
      <c r="R548" s="141">
        <f t="shared" si="174"/>
        <v>0</v>
      </c>
      <c r="S548" s="145" t="str">
        <f t="shared" si="182"/>
        <v>A+J=</v>
      </c>
      <c r="T548" s="132">
        <f t="shared" si="183"/>
        <v>43902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138">
        <f t="shared" si="175"/>
        <v>43901</v>
      </c>
      <c r="B549" s="139">
        <f t="shared" ca="1" si="184"/>
        <v>8328.3856789700003</v>
      </c>
      <c r="C549" s="124">
        <f t="shared" si="176"/>
        <v>8281</v>
      </c>
      <c r="D549" s="140">
        <f ca="1">IF(A549&lt;$B$1,VLOOKUP(A549,[1]DI!$A$4:$B$15000,2,FALSE),0)</f>
        <v>4.1500000000000002E-2</v>
      </c>
      <c r="E549" s="141">
        <f t="shared" ca="1" si="185"/>
        <v>1.00016137</v>
      </c>
      <c r="F549" s="141">
        <f ca="1">(TRUNC(PRODUCT($E$12:$E548),16))</f>
        <v>1.0859435419957699</v>
      </c>
      <c r="G549" s="141">
        <f t="shared" ca="1" si="186"/>
        <v>1.0827940756136201</v>
      </c>
      <c r="H549" s="141">
        <f t="shared" ca="1" si="187"/>
        <v>1.00290865</v>
      </c>
      <c r="I549" s="140">
        <f t="shared" si="177"/>
        <v>0.04</v>
      </c>
      <c r="J549" s="132">
        <f t="shared" si="178"/>
        <v>43873</v>
      </c>
      <c r="K549" s="123">
        <f t="shared" si="179"/>
        <v>18</v>
      </c>
      <c r="L549" s="142">
        <f t="shared" si="180"/>
        <v>18</v>
      </c>
      <c r="M549" s="143">
        <f t="shared" si="170"/>
        <v>1.0028054070000001</v>
      </c>
      <c r="N549" s="143">
        <f t="shared" ca="1" si="171"/>
        <v>1.005722217</v>
      </c>
      <c r="O549" s="142">
        <f t="shared" si="181"/>
        <v>0</v>
      </c>
      <c r="P549" s="141">
        <f t="shared" ca="1" si="172"/>
        <v>47.385678970000001</v>
      </c>
      <c r="Q549" s="144">
        <f t="shared" si="173"/>
        <v>0</v>
      </c>
      <c r="R549" s="141">
        <f t="shared" si="174"/>
        <v>0</v>
      </c>
      <c r="S549" s="145" t="str">
        <f t="shared" si="182"/>
        <v>A+J=</v>
      </c>
      <c r="T549" s="132">
        <f t="shared" si="183"/>
        <v>43902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138">
        <f t="shared" si="175"/>
        <v>43902</v>
      </c>
      <c r="B550" s="139">
        <f t="shared" ca="1" si="184"/>
        <v>8331.0261586300003</v>
      </c>
      <c r="C550" s="124">
        <f t="shared" si="176"/>
        <v>8281</v>
      </c>
      <c r="D550" s="140">
        <f ca="1">IF(A550&lt;$B$1,VLOOKUP(A550,[1]DI!$A$4:$B$15000,2,FALSE),0)</f>
        <v>4.1500000000000002E-2</v>
      </c>
      <c r="E550" s="141">
        <f t="shared" ca="1" si="185"/>
        <v>1.00016137</v>
      </c>
      <c r="F550" s="141">
        <f ca="1">(TRUNC(PRODUCT($E$12:$E549),16))</f>
        <v>1.08611878070514</v>
      </c>
      <c r="G550" s="141">
        <f t="shared" ca="1" si="186"/>
        <v>1.0827940756136201</v>
      </c>
      <c r="H550" s="141">
        <f t="shared" ca="1" si="187"/>
        <v>1.00307049</v>
      </c>
      <c r="I550" s="140">
        <f t="shared" si="177"/>
        <v>0.04</v>
      </c>
      <c r="J550" s="132">
        <f t="shared" si="178"/>
        <v>43873</v>
      </c>
      <c r="K550" s="123">
        <f t="shared" si="179"/>
        <v>19</v>
      </c>
      <c r="L550" s="142">
        <f t="shared" si="180"/>
        <v>19</v>
      </c>
      <c r="M550" s="143">
        <f t="shared" si="170"/>
        <v>1.002961494</v>
      </c>
      <c r="N550" s="143">
        <f t="shared" ca="1" si="171"/>
        <v>1.0060410769999999</v>
      </c>
      <c r="O550" s="142">
        <f t="shared" si="181"/>
        <v>20</v>
      </c>
      <c r="P550" s="141">
        <f t="shared" ca="1" si="172"/>
        <v>50.026158629999998</v>
      </c>
      <c r="Q550" s="144">
        <f t="shared" si="173"/>
        <v>1.67E-2</v>
      </c>
      <c r="R550" s="141">
        <f t="shared" si="174"/>
        <v>167</v>
      </c>
      <c r="S550" s="145" t="str">
        <f t="shared" si="182"/>
        <v>A+J=</v>
      </c>
      <c r="T550" s="132">
        <f t="shared" si="183"/>
        <v>43902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138">
        <f t="shared" si="175"/>
        <v>43903</v>
      </c>
      <c r="B551" s="139">
        <f t="shared" ca="1" si="184"/>
        <v>8116.5725031299999</v>
      </c>
      <c r="C551" s="124">
        <f t="shared" si="176"/>
        <v>8114</v>
      </c>
      <c r="D551" s="140">
        <f ca="1">IF(A551&lt;$B$1,VLOOKUP(A551,[1]DI!$A$4:$B$15000,2,FALSE),0)</f>
        <v>4.1500000000000002E-2</v>
      </c>
      <c r="E551" s="141">
        <f t="shared" ca="1" si="185"/>
        <v>1.00016137</v>
      </c>
      <c r="F551" s="141">
        <f ca="1">(TRUNC(PRODUCT($E$12:$E550),16))</f>
        <v>1.08629404769278</v>
      </c>
      <c r="G551" s="141">
        <f t="shared" ca="1" si="186"/>
        <v>1.08611878070514</v>
      </c>
      <c r="H551" s="141">
        <f t="shared" ca="1" si="187"/>
        <v>1.00016137</v>
      </c>
      <c r="I551" s="140">
        <f t="shared" si="177"/>
        <v>0.04</v>
      </c>
      <c r="J551" s="132">
        <f t="shared" si="178"/>
        <v>43902</v>
      </c>
      <c r="K551" s="123">
        <f t="shared" si="179"/>
        <v>1</v>
      </c>
      <c r="L551" s="142">
        <f t="shared" si="180"/>
        <v>1</v>
      </c>
      <c r="M551" s="143">
        <f t="shared" si="170"/>
        <v>1.00015565</v>
      </c>
      <c r="N551" s="143">
        <f t="shared" ca="1" si="171"/>
        <v>1.0003170450000001</v>
      </c>
      <c r="O551" s="142">
        <f t="shared" si="181"/>
        <v>0</v>
      </c>
      <c r="P551" s="141">
        <f t="shared" ca="1" si="172"/>
        <v>2.5725031299999999</v>
      </c>
      <c r="Q551" s="144">
        <f t="shared" si="173"/>
        <v>0</v>
      </c>
      <c r="R551" s="141">
        <f t="shared" si="174"/>
        <v>0</v>
      </c>
      <c r="S551" s="145" t="str">
        <f t="shared" si="182"/>
        <v>A+J=</v>
      </c>
      <c r="T551" s="132">
        <f t="shared" si="183"/>
        <v>43934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138">
        <f t="shared" si="175"/>
        <v>43904</v>
      </c>
      <c r="B552" s="139">
        <f t="shared" ca="1" si="184"/>
        <v>8117.8823055800003</v>
      </c>
      <c r="C552" s="124">
        <f t="shared" si="176"/>
        <v>8114</v>
      </c>
      <c r="D552" s="140">
        <f ca="1">IF(A552&lt;$B$1,VLOOKUP(A552,[1]DI!$A$4:$B$15000,2,FALSE),0)</f>
        <v>0</v>
      </c>
      <c r="E552" s="141">
        <f t="shared" ca="1" si="185"/>
        <v>1</v>
      </c>
      <c r="F552" s="141">
        <f ca="1">(TRUNC(PRODUCT($E$12:$E551),16))</f>
        <v>1.0864693429632599</v>
      </c>
      <c r="G552" s="141">
        <f t="shared" ca="1" si="186"/>
        <v>1.08611878070514</v>
      </c>
      <c r="H552" s="141">
        <f t="shared" ca="1" si="187"/>
        <v>1.0003227699999999</v>
      </c>
      <c r="I552" s="140">
        <f t="shared" si="177"/>
        <v>0.04</v>
      </c>
      <c r="J552" s="132">
        <f t="shared" si="178"/>
        <v>43902</v>
      </c>
      <c r="K552" s="123">
        <f t="shared" si="179"/>
        <v>1</v>
      </c>
      <c r="L552" s="142">
        <f t="shared" si="180"/>
        <v>1</v>
      </c>
      <c r="M552" s="143">
        <f t="shared" si="170"/>
        <v>1.00015565</v>
      </c>
      <c r="N552" s="143">
        <f t="shared" ca="1" si="171"/>
        <v>1.00047847</v>
      </c>
      <c r="O552" s="142">
        <f t="shared" si="181"/>
        <v>0</v>
      </c>
      <c r="P552" s="141">
        <f t="shared" ca="1" si="172"/>
        <v>3.8823055800000001</v>
      </c>
      <c r="Q552" s="144">
        <f t="shared" si="173"/>
        <v>0</v>
      </c>
      <c r="R552" s="141">
        <f t="shared" si="174"/>
        <v>0</v>
      </c>
      <c r="S552" s="145" t="str">
        <f t="shared" si="182"/>
        <v>A+J=</v>
      </c>
      <c r="T552" s="132">
        <f t="shared" si="183"/>
        <v>43934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138">
        <f t="shared" si="175"/>
        <v>43905</v>
      </c>
      <c r="B553" s="139">
        <f t="shared" ca="1" si="184"/>
        <v>8117.8823055800003</v>
      </c>
      <c r="C553" s="124">
        <f t="shared" si="176"/>
        <v>8114</v>
      </c>
      <c r="D553" s="140">
        <f ca="1">IF(A553&lt;$B$1,VLOOKUP(A553,[1]DI!$A$4:$B$15000,2,FALSE),0)</f>
        <v>0</v>
      </c>
      <c r="E553" s="141">
        <f t="shared" ca="1" si="185"/>
        <v>1</v>
      </c>
      <c r="F553" s="141">
        <f ca="1">(TRUNC(PRODUCT($E$12:$E552),16))</f>
        <v>1.0864693429632599</v>
      </c>
      <c r="G553" s="141">
        <f t="shared" ca="1" si="186"/>
        <v>1.08611878070514</v>
      </c>
      <c r="H553" s="141">
        <f t="shared" ca="1" si="187"/>
        <v>1.0003227699999999</v>
      </c>
      <c r="I553" s="140">
        <f t="shared" si="177"/>
        <v>0.04</v>
      </c>
      <c r="J553" s="132">
        <f t="shared" si="178"/>
        <v>43902</v>
      </c>
      <c r="K553" s="123">
        <f t="shared" si="179"/>
        <v>1</v>
      </c>
      <c r="L553" s="142">
        <f t="shared" si="180"/>
        <v>1</v>
      </c>
      <c r="M553" s="143">
        <f t="shared" si="170"/>
        <v>1.00015565</v>
      </c>
      <c r="N553" s="143">
        <f t="shared" ca="1" si="171"/>
        <v>1.00047847</v>
      </c>
      <c r="O553" s="142">
        <f t="shared" si="181"/>
        <v>0</v>
      </c>
      <c r="P553" s="141">
        <f t="shared" ca="1" si="172"/>
        <v>3.8823055800000001</v>
      </c>
      <c r="Q553" s="144">
        <f t="shared" si="173"/>
        <v>0</v>
      </c>
      <c r="R553" s="141">
        <f t="shared" si="174"/>
        <v>0</v>
      </c>
      <c r="S553" s="145" t="str">
        <f t="shared" si="182"/>
        <v>A+J=</v>
      </c>
      <c r="T553" s="132">
        <f t="shared" si="183"/>
        <v>43934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138">
        <f t="shared" si="175"/>
        <v>43906</v>
      </c>
      <c r="B554" s="139">
        <f t="shared" ca="1" si="184"/>
        <v>8119.1458501099996</v>
      </c>
      <c r="C554" s="124">
        <f t="shared" si="176"/>
        <v>8114</v>
      </c>
      <c r="D554" s="140">
        <f ca="1">IF(A554&lt;$B$1,VLOOKUP(A554,[1]DI!$A$4:$B$15000,2,FALSE),0)</f>
        <v>4.1500000000000002E-2</v>
      </c>
      <c r="E554" s="141">
        <f t="shared" ca="1" si="185"/>
        <v>1.00016137</v>
      </c>
      <c r="F554" s="141">
        <f ca="1">(TRUNC(PRODUCT($E$12:$E553),16))</f>
        <v>1.0864693429632599</v>
      </c>
      <c r="G554" s="141">
        <f t="shared" ca="1" si="186"/>
        <v>1.08611878070514</v>
      </c>
      <c r="H554" s="141">
        <f t="shared" ca="1" si="187"/>
        <v>1.0003227699999999</v>
      </c>
      <c r="I554" s="140">
        <f t="shared" si="177"/>
        <v>0.04</v>
      </c>
      <c r="J554" s="132">
        <f t="shared" si="178"/>
        <v>43902</v>
      </c>
      <c r="K554" s="123">
        <f t="shared" si="179"/>
        <v>2</v>
      </c>
      <c r="L554" s="142">
        <f t="shared" si="180"/>
        <v>2</v>
      </c>
      <c r="M554" s="143">
        <f t="shared" si="170"/>
        <v>1.0003113239999999</v>
      </c>
      <c r="N554" s="143">
        <f t="shared" ca="1" si="171"/>
        <v>1.0006341940000001</v>
      </c>
      <c r="O554" s="142">
        <f t="shared" si="181"/>
        <v>0</v>
      </c>
      <c r="P554" s="141">
        <f t="shared" ca="1" si="172"/>
        <v>5.1458501099999996</v>
      </c>
      <c r="Q554" s="144">
        <f t="shared" si="173"/>
        <v>0</v>
      </c>
      <c r="R554" s="141">
        <f t="shared" si="174"/>
        <v>0</v>
      </c>
      <c r="S554" s="145" t="str">
        <f t="shared" si="182"/>
        <v>A+J=</v>
      </c>
      <c r="T554" s="132">
        <f t="shared" si="183"/>
        <v>43934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138">
        <f t="shared" si="175"/>
        <v>43907</v>
      </c>
      <c r="B555" s="139">
        <f t="shared" ca="1" si="184"/>
        <v>8121.7199679300002</v>
      </c>
      <c r="C555" s="124">
        <f t="shared" si="176"/>
        <v>8114</v>
      </c>
      <c r="D555" s="140">
        <f ca="1">IF(A555&lt;$B$1,VLOOKUP(A555,[1]DI!$A$4:$B$15000,2,FALSE),0)</f>
        <v>4.1500000000000002E-2</v>
      </c>
      <c r="E555" s="141">
        <f t="shared" ca="1" si="185"/>
        <v>1.00016137</v>
      </c>
      <c r="F555" s="141">
        <f ca="1">(TRUNC(PRODUCT($E$12:$E554),16))</f>
        <v>1.08664466652113</v>
      </c>
      <c r="G555" s="141">
        <f t="shared" ca="1" si="186"/>
        <v>1.08611878070514</v>
      </c>
      <c r="H555" s="141">
        <f t="shared" ca="1" si="187"/>
        <v>1.0004841900000001</v>
      </c>
      <c r="I555" s="140">
        <f t="shared" si="177"/>
        <v>0.04</v>
      </c>
      <c r="J555" s="132">
        <f t="shared" si="178"/>
        <v>43902</v>
      </c>
      <c r="K555" s="123">
        <f t="shared" si="179"/>
        <v>3</v>
      </c>
      <c r="L555" s="142">
        <f t="shared" si="180"/>
        <v>3</v>
      </c>
      <c r="M555" s="143">
        <f t="shared" si="170"/>
        <v>1.000467022</v>
      </c>
      <c r="N555" s="143">
        <f t="shared" ca="1" si="171"/>
        <v>1.000951438</v>
      </c>
      <c r="O555" s="142">
        <f t="shared" si="181"/>
        <v>0</v>
      </c>
      <c r="P555" s="141">
        <f t="shared" ca="1" si="172"/>
        <v>7.7199679300000001</v>
      </c>
      <c r="Q555" s="144">
        <f t="shared" si="173"/>
        <v>0</v>
      </c>
      <c r="R555" s="141">
        <f t="shared" si="174"/>
        <v>0</v>
      </c>
      <c r="S555" s="145" t="str">
        <f t="shared" si="182"/>
        <v>A+J=</v>
      </c>
      <c r="T555" s="132">
        <f t="shared" si="183"/>
        <v>43934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138">
        <f t="shared" si="175"/>
        <v>43908</v>
      </c>
      <c r="B556" s="139">
        <f t="shared" ca="1" si="184"/>
        <v>8124.2949377100003</v>
      </c>
      <c r="C556" s="124">
        <f t="shared" si="176"/>
        <v>8114</v>
      </c>
      <c r="D556" s="140">
        <f ca="1">IF(A556&lt;$B$1,VLOOKUP(A556,[1]DI!$A$4:$B$15000,2,FALSE),0)</f>
        <v>4.1500000000000002E-2</v>
      </c>
      <c r="E556" s="141">
        <f t="shared" ca="1" si="185"/>
        <v>1.00016137</v>
      </c>
      <c r="F556" s="141">
        <f ca="1">(TRUNC(PRODUCT($E$12:$E555),16))</f>
        <v>1.08682001837097</v>
      </c>
      <c r="G556" s="141">
        <f t="shared" ca="1" si="186"/>
        <v>1.08611878070514</v>
      </c>
      <c r="H556" s="141">
        <f t="shared" ca="1" si="187"/>
        <v>1.0006456399999999</v>
      </c>
      <c r="I556" s="140">
        <f t="shared" si="177"/>
        <v>0.04</v>
      </c>
      <c r="J556" s="132">
        <f t="shared" si="178"/>
        <v>43902</v>
      </c>
      <c r="K556" s="123">
        <f t="shared" si="179"/>
        <v>4</v>
      </c>
      <c r="L556" s="142">
        <f t="shared" si="180"/>
        <v>4</v>
      </c>
      <c r="M556" s="143">
        <f t="shared" si="170"/>
        <v>1.000622745</v>
      </c>
      <c r="N556" s="143">
        <f t="shared" ca="1" si="171"/>
        <v>1.0012687870000001</v>
      </c>
      <c r="O556" s="142">
        <f t="shared" si="181"/>
        <v>0</v>
      </c>
      <c r="P556" s="141">
        <f t="shared" ca="1" si="172"/>
        <v>10.294937709999999</v>
      </c>
      <c r="Q556" s="144">
        <f t="shared" si="173"/>
        <v>0</v>
      </c>
      <c r="R556" s="141">
        <f t="shared" si="174"/>
        <v>0</v>
      </c>
      <c r="S556" s="145" t="str">
        <f t="shared" si="182"/>
        <v>A+J=</v>
      </c>
      <c r="T556" s="132">
        <f t="shared" si="183"/>
        <v>43934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138">
        <f t="shared" si="175"/>
        <v>43909</v>
      </c>
      <c r="B557" s="139">
        <f t="shared" ca="1" si="184"/>
        <v>8126.8706702199997</v>
      </c>
      <c r="C557" s="124">
        <f t="shared" si="176"/>
        <v>8114</v>
      </c>
      <c r="D557" s="140">
        <f ca="1">IF(A557&lt;$B$1,VLOOKUP(A557,[1]DI!$A$4:$B$15000,2,FALSE),0)</f>
        <v>3.6500000000000005E-2</v>
      </c>
      <c r="E557" s="141">
        <f t="shared" ca="1" si="185"/>
        <v>1.00014227</v>
      </c>
      <c r="F557" s="141">
        <f ca="1">(TRUNC(PRODUCT($E$12:$E556),16))</f>
        <v>1.08699539851734</v>
      </c>
      <c r="G557" s="141">
        <f t="shared" ca="1" si="186"/>
        <v>1.08611878070514</v>
      </c>
      <c r="H557" s="141">
        <f t="shared" ca="1" si="187"/>
        <v>1.00080711</v>
      </c>
      <c r="I557" s="140">
        <f t="shared" si="177"/>
        <v>0.04</v>
      </c>
      <c r="J557" s="132">
        <f t="shared" si="178"/>
        <v>43902</v>
      </c>
      <c r="K557" s="123">
        <f t="shared" si="179"/>
        <v>5</v>
      </c>
      <c r="L557" s="142">
        <f t="shared" si="180"/>
        <v>5</v>
      </c>
      <c r="M557" s="143">
        <f t="shared" si="170"/>
        <v>1.000778492</v>
      </c>
      <c r="N557" s="143">
        <f t="shared" ca="1" si="171"/>
        <v>1.00158623</v>
      </c>
      <c r="O557" s="142">
        <f t="shared" si="181"/>
        <v>0</v>
      </c>
      <c r="P557" s="141">
        <f t="shared" ca="1" si="172"/>
        <v>12.870670219999999</v>
      </c>
      <c r="Q557" s="144">
        <f t="shared" si="173"/>
        <v>0</v>
      </c>
      <c r="R557" s="141">
        <f t="shared" si="174"/>
        <v>0</v>
      </c>
      <c r="S557" s="145" t="str">
        <f t="shared" si="182"/>
        <v>A+J=</v>
      </c>
      <c r="T557" s="132">
        <f t="shared" si="183"/>
        <v>43934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138">
        <f t="shared" si="175"/>
        <v>43910</v>
      </c>
      <c r="B558" s="139">
        <f t="shared" ca="1" si="184"/>
        <v>8129.2920500999999</v>
      </c>
      <c r="C558" s="124">
        <f t="shared" si="176"/>
        <v>8114</v>
      </c>
      <c r="D558" s="140">
        <f ca="1">IF(A558&lt;$B$1,VLOOKUP(A558,[1]DI!$A$4:$B$15000,2,FALSE),0)</f>
        <v>3.6500000000000005E-2</v>
      </c>
      <c r="E558" s="141">
        <f t="shared" ca="1" si="185"/>
        <v>1.00014227</v>
      </c>
      <c r="F558" s="141">
        <f ca="1">(TRUNC(PRODUCT($E$12:$E557),16))</f>
        <v>1.0871500453526799</v>
      </c>
      <c r="G558" s="141">
        <f t="shared" ca="1" si="186"/>
        <v>1.08611878070514</v>
      </c>
      <c r="H558" s="141">
        <f t="shared" ca="1" si="187"/>
        <v>1.0009494999999999</v>
      </c>
      <c r="I558" s="140">
        <f t="shared" si="177"/>
        <v>0.04</v>
      </c>
      <c r="J558" s="132">
        <f t="shared" si="178"/>
        <v>43902</v>
      </c>
      <c r="K558" s="123">
        <f t="shared" si="179"/>
        <v>6</v>
      </c>
      <c r="L558" s="142">
        <f t="shared" si="180"/>
        <v>6</v>
      </c>
      <c r="M558" s="143">
        <f t="shared" si="170"/>
        <v>1.000934263</v>
      </c>
      <c r="N558" s="143">
        <f t="shared" ca="1" si="171"/>
        <v>1.00188465</v>
      </c>
      <c r="O558" s="142">
        <f t="shared" si="181"/>
        <v>0</v>
      </c>
      <c r="P558" s="141">
        <f t="shared" ca="1" si="172"/>
        <v>15.292050100000001</v>
      </c>
      <c r="Q558" s="144">
        <f t="shared" si="173"/>
        <v>0</v>
      </c>
      <c r="R558" s="141">
        <f t="shared" si="174"/>
        <v>0</v>
      </c>
      <c r="S558" s="145" t="str">
        <f t="shared" si="182"/>
        <v>A+J=</v>
      </c>
      <c r="T558" s="132">
        <f t="shared" si="183"/>
        <v>43934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138">
        <f t="shared" si="175"/>
        <v>43911</v>
      </c>
      <c r="B559" s="139">
        <f t="shared" ca="1" si="184"/>
        <v>8131.7140628699999</v>
      </c>
      <c r="C559" s="124">
        <f t="shared" si="176"/>
        <v>8114</v>
      </c>
      <c r="D559" s="140">
        <f ca="1">IF(A559&lt;$B$1,VLOOKUP(A559,[1]DI!$A$4:$B$15000,2,FALSE),0)</f>
        <v>0</v>
      </c>
      <c r="E559" s="141">
        <f t="shared" ca="1" si="185"/>
        <v>1</v>
      </c>
      <c r="F559" s="141">
        <f ca="1">(TRUNC(PRODUCT($E$12:$E558),16))</f>
        <v>1.0873047141896399</v>
      </c>
      <c r="G559" s="141">
        <f t="shared" ca="1" si="186"/>
        <v>1.08611878070514</v>
      </c>
      <c r="H559" s="141">
        <f t="shared" ca="1" si="187"/>
        <v>1.0010919</v>
      </c>
      <c r="I559" s="140">
        <f t="shared" si="177"/>
        <v>0.04</v>
      </c>
      <c r="J559" s="132">
        <f t="shared" si="178"/>
        <v>43902</v>
      </c>
      <c r="K559" s="123">
        <f t="shared" si="179"/>
        <v>6</v>
      </c>
      <c r="L559" s="142">
        <f t="shared" si="180"/>
        <v>7</v>
      </c>
      <c r="M559" s="143">
        <f t="shared" si="170"/>
        <v>1.0010900579999999</v>
      </c>
      <c r="N559" s="143">
        <f t="shared" ca="1" si="171"/>
        <v>1.0021831480000001</v>
      </c>
      <c r="O559" s="142">
        <f t="shared" si="181"/>
        <v>0</v>
      </c>
      <c r="P559" s="141">
        <f t="shared" ca="1" si="172"/>
        <v>17.714062869999999</v>
      </c>
      <c r="Q559" s="144">
        <f t="shared" si="173"/>
        <v>0</v>
      </c>
      <c r="R559" s="141">
        <f t="shared" si="174"/>
        <v>0</v>
      </c>
      <c r="S559" s="145" t="str">
        <f t="shared" si="182"/>
        <v>A+J=</v>
      </c>
      <c r="T559" s="132">
        <f t="shared" si="183"/>
        <v>43934</v>
      </c>
      <c r="U559" s="35"/>
      <c r="V559" s="35"/>
      <c r="W559" s="3"/>
      <c r="Y559" s="3"/>
      <c r="Z559" s="1"/>
      <c r="AA559" s="3"/>
      <c r="AB559" s="3"/>
      <c r="AC559" s="3"/>
      <c r="AD559" s="3"/>
      <c r="AE559" s="35"/>
      <c r="AF559" s="36"/>
      <c r="AG559" s="35"/>
      <c r="AH559" s="35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</row>
    <row r="560" spans="1:134" x14ac:dyDescent="0.15">
      <c r="A560" s="138">
        <f t="shared" si="175"/>
        <v>43912</v>
      </c>
      <c r="B560" s="139">
        <f t="shared" ca="1" si="184"/>
        <v>8131.7140628699999</v>
      </c>
      <c r="C560" s="124">
        <f t="shared" si="176"/>
        <v>8114</v>
      </c>
      <c r="D560" s="140">
        <f ca="1">IF(A560&lt;$B$1,VLOOKUP(A560,[1]DI!$A$4:$B$15000,2,FALSE),0)</f>
        <v>0</v>
      </c>
      <c r="E560" s="141">
        <f t="shared" ca="1" si="185"/>
        <v>1</v>
      </c>
      <c r="F560" s="141">
        <f ca="1">(TRUNC(PRODUCT($E$12:$E559),16))</f>
        <v>1.0873047141896399</v>
      </c>
      <c r="G560" s="141">
        <f t="shared" ca="1" si="186"/>
        <v>1.08611878070514</v>
      </c>
      <c r="H560" s="141">
        <f t="shared" ca="1" si="187"/>
        <v>1.0010919</v>
      </c>
      <c r="I560" s="140">
        <f t="shared" si="177"/>
        <v>0.04</v>
      </c>
      <c r="J560" s="132">
        <f t="shared" si="178"/>
        <v>43902</v>
      </c>
      <c r="K560" s="123">
        <f t="shared" si="179"/>
        <v>6</v>
      </c>
      <c r="L560" s="142">
        <f t="shared" si="180"/>
        <v>7</v>
      </c>
      <c r="M560" s="143">
        <f t="shared" si="170"/>
        <v>1.0010900579999999</v>
      </c>
      <c r="N560" s="143">
        <f t="shared" ca="1" si="171"/>
        <v>1.0021831480000001</v>
      </c>
      <c r="O560" s="142">
        <f t="shared" si="181"/>
        <v>0</v>
      </c>
      <c r="P560" s="141">
        <f t="shared" ca="1" si="172"/>
        <v>17.714062869999999</v>
      </c>
      <c r="Q560" s="144">
        <f t="shared" si="173"/>
        <v>0</v>
      </c>
      <c r="R560" s="141">
        <f t="shared" si="174"/>
        <v>0</v>
      </c>
      <c r="S560" s="145" t="str">
        <f t="shared" si="182"/>
        <v>A+J=</v>
      </c>
      <c r="T560" s="132">
        <f t="shared" si="183"/>
        <v>43934</v>
      </c>
      <c r="U560" s="35"/>
      <c r="V560" s="35"/>
      <c r="W560" s="3"/>
      <c r="Y560" s="3"/>
      <c r="Z560" s="1"/>
      <c r="AA560" s="3"/>
      <c r="AB560" s="3"/>
      <c r="AC560" s="3"/>
      <c r="AD560" s="3"/>
      <c r="AE560" s="35"/>
      <c r="AF560" s="36"/>
      <c r="AG560" s="35"/>
      <c r="AH560" s="35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</row>
    <row r="561" spans="1:134" x14ac:dyDescent="0.15">
      <c r="A561" s="138">
        <f t="shared" si="175"/>
        <v>43913</v>
      </c>
      <c r="B561" s="139">
        <f t="shared" ca="1" si="184"/>
        <v>8131.7140628699999</v>
      </c>
      <c r="C561" s="124">
        <f t="shared" si="176"/>
        <v>8114</v>
      </c>
      <c r="D561" s="140">
        <f ca="1">IF(A561&lt;$B$1,VLOOKUP(A561,[1]DI!$A$4:$B$15000,2,FALSE),0)</f>
        <v>3.6500000000000005E-2</v>
      </c>
      <c r="E561" s="141">
        <f t="shared" ca="1" si="185"/>
        <v>1.00014227</v>
      </c>
      <c r="F561" s="141">
        <f ca="1">(TRUNC(PRODUCT($E$12:$E560),16))</f>
        <v>1.0873047141896399</v>
      </c>
      <c r="G561" s="141">
        <f t="shared" ca="1" si="186"/>
        <v>1.08611878070514</v>
      </c>
      <c r="H561" s="141">
        <f t="shared" ca="1" si="187"/>
        <v>1.0010919</v>
      </c>
      <c r="I561" s="140">
        <f t="shared" si="177"/>
        <v>0.04</v>
      </c>
      <c r="J561" s="132">
        <f t="shared" si="178"/>
        <v>43902</v>
      </c>
      <c r="K561" s="123">
        <f t="shared" si="179"/>
        <v>7</v>
      </c>
      <c r="L561" s="142">
        <f t="shared" si="180"/>
        <v>7</v>
      </c>
      <c r="M561" s="143">
        <f t="shared" si="170"/>
        <v>1.0010900579999999</v>
      </c>
      <c r="N561" s="143">
        <f t="shared" ca="1" si="171"/>
        <v>1.0021831480000001</v>
      </c>
      <c r="O561" s="142">
        <f t="shared" si="181"/>
        <v>0</v>
      </c>
      <c r="P561" s="141">
        <f t="shared" ca="1" si="172"/>
        <v>17.714062869999999</v>
      </c>
      <c r="Q561" s="144">
        <f t="shared" si="173"/>
        <v>0</v>
      </c>
      <c r="R561" s="141">
        <f t="shared" si="174"/>
        <v>0</v>
      </c>
      <c r="S561" s="145" t="str">
        <f t="shared" si="182"/>
        <v>A+J=</v>
      </c>
      <c r="T561" s="132">
        <f t="shared" si="183"/>
        <v>43934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138">
        <f t="shared" si="175"/>
        <v>43914</v>
      </c>
      <c r="B562" s="139">
        <f t="shared" ca="1" si="184"/>
        <v>8134.1368789300004</v>
      </c>
      <c r="C562" s="124">
        <f t="shared" si="176"/>
        <v>8114</v>
      </c>
      <c r="D562" s="140">
        <f ca="1">IF(A562&lt;$B$1,VLOOKUP(A562,[1]DI!$A$4:$B$15000,2,FALSE),0)</f>
        <v>3.6500000000000005E-2</v>
      </c>
      <c r="E562" s="141">
        <f t="shared" ca="1" si="185"/>
        <v>1.00014227</v>
      </c>
      <c r="F562" s="141">
        <f ca="1">(TRUNC(PRODUCT($E$12:$E561),16))</f>
        <v>1.08745940503132</v>
      </c>
      <c r="G562" s="141">
        <f t="shared" ca="1" si="186"/>
        <v>1.08611878070514</v>
      </c>
      <c r="H562" s="141">
        <f t="shared" ca="1" si="187"/>
        <v>1.00123433</v>
      </c>
      <c r="I562" s="140">
        <f t="shared" si="177"/>
        <v>0.04</v>
      </c>
      <c r="J562" s="132">
        <f t="shared" si="178"/>
        <v>43902</v>
      </c>
      <c r="K562" s="123">
        <f t="shared" si="179"/>
        <v>8</v>
      </c>
      <c r="L562" s="142">
        <f t="shared" si="180"/>
        <v>8</v>
      </c>
      <c r="M562" s="143">
        <f t="shared" si="170"/>
        <v>1.0012458769999999</v>
      </c>
      <c r="N562" s="143">
        <f t="shared" ca="1" si="171"/>
        <v>1.0024817450000001</v>
      </c>
      <c r="O562" s="142">
        <f t="shared" si="181"/>
        <v>0</v>
      </c>
      <c r="P562" s="141">
        <f t="shared" ca="1" si="172"/>
        <v>20.136878930000002</v>
      </c>
      <c r="Q562" s="144">
        <f t="shared" si="173"/>
        <v>0</v>
      </c>
      <c r="R562" s="141">
        <f t="shared" si="174"/>
        <v>0</v>
      </c>
      <c r="S562" s="145" t="str">
        <f t="shared" si="182"/>
        <v>A+J=</v>
      </c>
      <c r="T562" s="132">
        <f t="shared" si="183"/>
        <v>43934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138">
        <f t="shared" si="175"/>
        <v>43915</v>
      </c>
      <c r="B563" s="139">
        <f t="shared" ca="1" si="184"/>
        <v>8136.5603359899997</v>
      </c>
      <c r="C563" s="124">
        <f t="shared" si="176"/>
        <v>8114</v>
      </c>
      <c r="D563" s="140">
        <f ca="1">IF(A563&lt;$B$1,VLOOKUP(A563,[1]DI!$A$4:$B$15000,2,FALSE),0)</f>
        <v>3.6500000000000005E-2</v>
      </c>
      <c r="E563" s="141">
        <f t="shared" ca="1" si="185"/>
        <v>1.00014227</v>
      </c>
      <c r="F563" s="141">
        <f ca="1">(TRUNC(PRODUCT($E$12:$E562),16))</f>
        <v>1.08761411788088</v>
      </c>
      <c r="G563" s="141">
        <f t="shared" ca="1" si="186"/>
        <v>1.08611878070514</v>
      </c>
      <c r="H563" s="141">
        <f t="shared" ca="1" si="187"/>
        <v>1.00137677</v>
      </c>
      <c r="I563" s="140">
        <f t="shared" si="177"/>
        <v>0.04</v>
      </c>
      <c r="J563" s="132">
        <f t="shared" si="178"/>
        <v>43902</v>
      </c>
      <c r="K563" s="123">
        <f t="shared" si="179"/>
        <v>9</v>
      </c>
      <c r="L563" s="142">
        <f t="shared" si="180"/>
        <v>9</v>
      </c>
      <c r="M563" s="143">
        <f t="shared" si="170"/>
        <v>1.0014017209999999</v>
      </c>
      <c r="N563" s="143">
        <f t="shared" ca="1" si="171"/>
        <v>1.002780421</v>
      </c>
      <c r="O563" s="142">
        <f t="shared" si="181"/>
        <v>0</v>
      </c>
      <c r="P563" s="141">
        <f t="shared" ca="1" si="172"/>
        <v>22.560335989999999</v>
      </c>
      <c r="Q563" s="144">
        <f t="shared" si="173"/>
        <v>0</v>
      </c>
      <c r="R563" s="141">
        <f t="shared" si="174"/>
        <v>0</v>
      </c>
      <c r="S563" s="145" t="str">
        <f t="shared" si="182"/>
        <v>A+J=</v>
      </c>
      <c r="T563" s="132">
        <f t="shared" si="183"/>
        <v>43934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138">
        <f t="shared" si="175"/>
        <v>43916</v>
      </c>
      <c r="B564" s="139">
        <f t="shared" ca="1" si="184"/>
        <v>8138.9845882199998</v>
      </c>
      <c r="C564" s="124">
        <f t="shared" si="176"/>
        <v>8114</v>
      </c>
      <c r="D564" s="140">
        <f ca="1">IF(A564&lt;$B$1,VLOOKUP(A564,[1]DI!$A$4:$B$15000,2,FALSE),0)</f>
        <v>3.6500000000000005E-2</v>
      </c>
      <c r="E564" s="141">
        <f t="shared" ca="1" si="185"/>
        <v>1.00014227</v>
      </c>
      <c r="F564" s="141">
        <f ca="1">(TRUNC(PRODUCT($E$12:$E563),16))</f>
        <v>1.08776885274143</v>
      </c>
      <c r="G564" s="141">
        <f t="shared" ca="1" si="186"/>
        <v>1.08611878070514</v>
      </c>
      <c r="H564" s="141">
        <f t="shared" ca="1" si="187"/>
        <v>1.0015192399999999</v>
      </c>
      <c r="I564" s="140">
        <f t="shared" si="177"/>
        <v>0.04</v>
      </c>
      <c r="J564" s="132">
        <f t="shared" si="178"/>
        <v>43902</v>
      </c>
      <c r="K564" s="123">
        <f t="shared" si="179"/>
        <v>10</v>
      </c>
      <c r="L564" s="142">
        <f t="shared" si="180"/>
        <v>10</v>
      </c>
      <c r="M564" s="143">
        <f t="shared" si="170"/>
        <v>1.0015575889999999</v>
      </c>
      <c r="N564" s="143">
        <f t="shared" ca="1" si="171"/>
        <v>1.003079195</v>
      </c>
      <c r="O564" s="142">
        <f t="shared" si="181"/>
        <v>0</v>
      </c>
      <c r="P564" s="141">
        <f t="shared" ca="1" si="172"/>
        <v>24.984588219999999</v>
      </c>
      <c r="Q564" s="144">
        <f t="shared" si="173"/>
        <v>0</v>
      </c>
      <c r="R564" s="141">
        <f t="shared" si="174"/>
        <v>0</v>
      </c>
      <c r="S564" s="145" t="str">
        <f t="shared" si="182"/>
        <v>A+J=</v>
      </c>
      <c r="T564" s="132">
        <f t="shared" si="183"/>
        <v>43934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138">
        <f t="shared" si="175"/>
        <v>43917</v>
      </c>
      <c r="B565" s="139">
        <f t="shared" ca="1" si="184"/>
        <v>8141.4094895799999</v>
      </c>
      <c r="C565" s="124">
        <f t="shared" si="176"/>
        <v>8114</v>
      </c>
      <c r="D565" s="140">
        <f ca="1">IF(A565&lt;$B$1,VLOOKUP(A565,[1]DI!$A$4:$B$15000,2,FALSE),0)</f>
        <v>3.6500000000000005E-2</v>
      </c>
      <c r="E565" s="141">
        <f t="shared" ca="1" si="185"/>
        <v>1.00014227</v>
      </c>
      <c r="F565" s="141">
        <f ca="1">(TRUNC(PRODUCT($E$12:$E564),16))</f>
        <v>1.08792360961611</v>
      </c>
      <c r="G565" s="141">
        <f t="shared" ca="1" si="186"/>
        <v>1.08611878070514</v>
      </c>
      <c r="H565" s="141">
        <f t="shared" ca="1" si="187"/>
        <v>1.00166172</v>
      </c>
      <c r="I565" s="140">
        <f t="shared" si="177"/>
        <v>0.04</v>
      </c>
      <c r="J565" s="132">
        <f t="shared" si="178"/>
        <v>43902</v>
      </c>
      <c r="K565" s="123">
        <f t="shared" si="179"/>
        <v>11</v>
      </c>
      <c r="L565" s="142">
        <f t="shared" si="180"/>
        <v>11</v>
      </c>
      <c r="M565" s="143">
        <f t="shared" si="170"/>
        <v>1.001713482</v>
      </c>
      <c r="N565" s="143">
        <f t="shared" ca="1" si="171"/>
        <v>1.0033780489999999</v>
      </c>
      <c r="O565" s="142">
        <f t="shared" si="181"/>
        <v>0</v>
      </c>
      <c r="P565" s="141">
        <f t="shared" ca="1" si="172"/>
        <v>27.409489579999999</v>
      </c>
      <c r="Q565" s="144">
        <f t="shared" si="173"/>
        <v>0</v>
      </c>
      <c r="R565" s="141">
        <f t="shared" si="174"/>
        <v>0</v>
      </c>
      <c r="S565" s="145" t="str">
        <f t="shared" si="182"/>
        <v>A+J=</v>
      </c>
      <c r="T565" s="132">
        <f t="shared" si="183"/>
        <v>43934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138">
        <f t="shared" si="175"/>
        <v>43918</v>
      </c>
      <c r="B566" s="139">
        <f t="shared" ca="1" si="184"/>
        <v>8143.83518611</v>
      </c>
      <c r="C566" s="124">
        <f t="shared" si="176"/>
        <v>8114</v>
      </c>
      <c r="D566" s="140">
        <f ca="1">IF(A566&lt;$B$1,VLOOKUP(A566,[1]DI!$A$4:$B$15000,2,FALSE),0)</f>
        <v>0</v>
      </c>
      <c r="E566" s="141">
        <f t="shared" ca="1" si="185"/>
        <v>1</v>
      </c>
      <c r="F566" s="141">
        <f ca="1">(TRUNC(PRODUCT($E$12:$E565),16))</f>
        <v>1.0880783885080501</v>
      </c>
      <c r="G566" s="141">
        <f t="shared" ca="1" si="186"/>
        <v>1.08611878070514</v>
      </c>
      <c r="H566" s="141">
        <f t="shared" ca="1" si="187"/>
        <v>1.0018042300000001</v>
      </c>
      <c r="I566" s="140">
        <f t="shared" si="177"/>
        <v>0.04</v>
      </c>
      <c r="J566" s="132">
        <f t="shared" si="178"/>
        <v>43902</v>
      </c>
      <c r="K566" s="123">
        <f t="shared" si="179"/>
        <v>11</v>
      </c>
      <c r="L566" s="142">
        <f t="shared" si="180"/>
        <v>12</v>
      </c>
      <c r="M566" s="143">
        <f t="shared" si="170"/>
        <v>1.001869398</v>
      </c>
      <c r="N566" s="143">
        <f t="shared" ca="1" si="171"/>
        <v>1.003677001</v>
      </c>
      <c r="O566" s="142">
        <f t="shared" si="181"/>
        <v>0</v>
      </c>
      <c r="P566" s="141">
        <f t="shared" ca="1" si="172"/>
        <v>29.835186109999999</v>
      </c>
      <c r="Q566" s="144">
        <f t="shared" si="173"/>
        <v>0</v>
      </c>
      <c r="R566" s="141">
        <f t="shared" si="174"/>
        <v>0</v>
      </c>
      <c r="S566" s="145" t="str">
        <f t="shared" si="182"/>
        <v>A+J=</v>
      </c>
      <c r="T566" s="132">
        <f t="shared" si="183"/>
        <v>43934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138">
        <f t="shared" si="175"/>
        <v>43919</v>
      </c>
      <c r="B567" s="139">
        <f t="shared" ca="1" si="184"/>
        <v>8143.83518611</v>
      </c>
      <c r="C567" s="124">
        <f t="shared" si="176"/>
        <v>8114</v>
      </c>
      <c r="D567" s="140">
        <f ca="1">IF(A567&lt;$B$1,VLOOKUP(A567,[1]DI!$A$4:$B$15000,2,FALSE),0)</f>
        <v>0</v>
      </c>
      <c r="E567" s="141">
        <f t="shared" ca="1" si="185"/>
        <v>1</v>
      </c>
      <c r="F567" s="141">
        <f ca="1">(TRUNC(PRODUCT($E$12:$E566),16))</f>
        <v>1.0880783885080501</v>
      </c>
      <c r="G567" s="141">
        <f t="shared" ca="1" si="186"/>
        <v>1.08611878070514</v>
      </c>
      <c r="H567" s="141">
        <f t="shared" ca="1" si="187"/>
        <v>1.0018042300000001</v>
      </c>
      <c r="I567" s="140">
        <f t="shared" si="177"/>
        <v>0.04</v>
      </c>
      <c r="J567" s="132">
        <f t="shared" si="178"/>
        <v>43902</v>
      </c>
      <c r="K567" s="123">
        <f t="shared" si="179"/>
        <v>11</v>
      </c>
      <c r="L567" s="142">
        <f t="shared" si="180"/>
        <v>12</v>
      </c>
      <c r="M567" s="143">
        <f t="shared" si="170"/>
        <v>1.001869398</v>
      </c>
      <c r="N567" s="143">
        <f t="shared" ca="1" si="171"/>
        <v>1.003677001</v>
      </c>
      <c r="O567" s="142">
        <f t="shared" si="181"/>
        <v>0</v>
      </c>
      <c r="P567" s="141">
        <f t="shared" ca="1" si="172"/>
        <v>29.835186109999999</v>
      </c>
      <c r="Q567" s="144">
        <f t="shared" si="173"/>
        <v>0</v>
      </c>
      <c r="R567" s="141">
        <f t="shared" si="174"/>
        <v>0</v>
      </c>
      <c r="S567" s="145" t="str">
        <f t="shared" si="182"/>
        <v>A+J=</v>
      </c>
      <c r="T567" s="132">
        <f t="shared" si="183"/>
        <v>43934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138">
        <f t="shared" si="175"/>
        <v>43920</v>
      </c>
      <c r="B568" s="139">
        <f t="shared" ca="1" si="184"/>
        <v>8143.83518611</v>
      </c>
      <c r="C568" s="124">
        <f t="shared" si="176"/>
        <v>8114</v>
      </c>
      <c r="D568" s="140">
        <f ca="1">IF(A568&lt;$B$1,VLOOKUP(A568,[1]DI!$A$4:$B$15000,2,FALSE),0)</f>
        <v>3.6500000000000005E-2</v>
      </c>
      <c r="E568" s="141">
        <f t="shared" ca="1" si="185"/>
        <v>1.00014227</v>
      </c>
      <c r="F568" s="141">
        <f ca="1">(TRUNC(PRODUCT($E$12:$E567),16))</f>
        <v>1.0880783885080501</v>
      </c>
      <c r="G568" s="141">
        <f t="shared" ca="1" si="186"/>
        <v>1.08611878070514</v>
      </c>
      <c r="H568" s="141">
        <f t="shared" ca="1" si="187"/>
        <v>1.0018042300000001</v>
      </c>
      <c r="I568" s="140">
        <f t="shared" si="177"/>
        <v>0.04</v>
      </c>
      <c r="J568" s="132">
        <f t="shared" si="178"/>
        <v>43902</v>
      </c>
      <c r="K568" s="123">
        <f t="shared" si="179"/>
        <v>12</v>
      </c>
      <c r="L568" s="142">
        <f t="shared" si="180"/>
        <v>12</v>
      </c>
      <c r="M568" s="143">
        <f t="shared" si="170"/>
        <v>1.001869398</v>
      </c>
      <c r="N568" s="143">
        <f t="shared" ca="1" si="171"/>
        <v>1.003677001</v>
      </c>
      <c r="O568" s="142">
        <f t="shared" si="181"/>
        <v>0</v>
      </c>
      <c r="P568" s="141">
        <f t="shared" ca="1" si="172"/>
        <v>29.835186109999999</v>
      </c>
      <c r="Q568" s="144">
        <f t="shared" si="173"/>
        <v>0</v>
      </c>
      <c r="R568" s="141">
        <f t="shared" si="174"/>
        <v>0</v>
      </c>
      <c r="S568" s="145" t="str">
        <f t="shared" si="182"/>
        <v>A+J=</v>
      </c>
      <c r="T568" s="132">
        <f t="shared" si="183"/>
        <v>43934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138">
        <f t="shared" si="175"/>
        <v>43921</v>
      </c>
      <c r="B569" s="139">
        <f t="shared" ca="1" si="184"/>
        <v>8146.2616047800002</v>
      </c>
      <c r="C569" s="124">
        <f t="shared" si="176"/>
        <v>8114</v>
      </c>
      <c r="D569" s="140">
        <f ca="1">IF(A569&lt;$B$1,VLOOKUP(A569,[1]DI!$A$4:$B$15000,2,FALSE),0)</f>
        <v>3.6500000000000005E-2</v>
      </c>
      <c r="E569" s="141">
        <f t="shared" ca="1" si="185"/>
        <v>1.00014227</v>
      </c>
      <c r="F569" s="141">
        <f ca="1">(TRUNC(PRODUCT($E$12:$E568),16))</f>
        <v>1.0882331894203801</v>
      </c>
      <c r="G569" s="141">
        <f t="shared" ca="1" si="186"/>
        <v>1.08611878070514</v>
      </c>
      <c r="H569" s="141">
        <f t="shared" ca="1" si="187"/>
        <v>1.00194676</v>
      </c>
      <c r="I569" s="140">
        <f t="shared" si="177"/>
        <v>0.04</v>
      </c>
      <c r="J569" s="132">
        <f t="shared" si="178"/>
        <v>43902</v>
      </c>
      <c r="K569" s="123">
        <f t="shared" si="179"/>
        <v>13</v>
      </c>
      <c r="L569" s="142">
        <f t="shared" si="180"/>
        <v>13</v>
      </c>
      <c r="M569" s="143">
        <f t="shared" si="170"/>
        <v>1.002025339</v>
      </c>
      <c r="N569" s="143">
        <f t="shared" ca="1" si="171"/>
        <v>1.0039760419999999</v>
      </c>
      <c r="O569" s="142">
        <f t="shared" si="181"/>
        <v>0</v>
      </c>
      <c r="P569" s="141">
        <f t="shared" ca="1" si="172"/>
        <v>32.261604779999999</v>
      </c>
      <c r="Q569" s="144">
        <f t="shared" si="173"/>
        <v>0</v>
      </c>
      <c r="R569" s="141">
        <f t="shared" si="174"/>
        <v>0</v>
      </c>
      <c r="S569" s="145" t="str">
        <f t="shared" si="182"/>
        <v>A+J=</v>
      </c>
      <c r="T569" s="132">
        <f t="shared" si="183"/>
        <v>43934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138">
        <f t="shared" si="175"/>
        <v>43922</v>
      </c>
      <c r="B570" s="139">
        <f t="shared" ca="1" si="184"/>
        <v>8148.6886563500002</v>
      </c>
      <c r="C570" s="124">
        <f t="shared" si="176"/>
        <v>8114</v>
      </c>
      <c r="D570" s="140">
        <f ca="1">IF(A570&lt;$B$1,VLOOKUP(A570,[1]DI!$A$4:$B$15000,2,FALSE),0)</f>
        <v>3.6500000000000005E-2</v>
      </c>
      <c r="E570" s="141">
        <f t="shared" ca="1" si="185"/>
        <v>1.00014227</v>
      </c>
      <c r="F570" s="141">
        <f ca="1">(TRUNC(PRODUCT($E$12:$E569),16))</f>
        <v>1.0883880123562399</v>
      </c>
      <c r="G570" s="141">
        <f t="shared" ca="1" si="186"/>
        <v>1.08611878070514</v>
      </c>
      <c r="H570" s="141">
        <f t="shared" ca="1" si="187"/>
        <v>1.0020893</v>
      </c>
      <c r="I570" s="140">
        <f t="shared" si="177"/>
        <v>0.04</v>
      </c>
      <c r="J570" s="132">
        <f t="shared" si="178"/>
        <v>43902</v>
      </c>
      <c r="K570" s="123">
        <f t="shared" si="179"/>
        <v>14</v>
      </c>
      <c r="L570" s="142">
        <f t="shared" si="180"/>
        <v>14</v>
      </c>
      <c r="M570" s="143">
        <f t="shared" si="170"/>
        <v>1.0021813040000001</v>
      </c>
      <c r="N570" s="143">
        <f t="shared" ca="1" si="171"/>
        <v>1.004275161</v>
      </c>
      <c r="O570" s="142">
        <f t="shared" si="181"/>
        <v>0</v>
      </c>
      <c r="P570" s="141">
        <f t="shared" ca="1" si="172"/>
        <v>34.688656350000002</v>
      </c>
      <c r="Q570" s="144">
        <f t="shared" si="173"/>
        <v>0</v>
      </c>
      <c r="R570" s="141">
        <f t="shared" si="174"/>
        <v>0</v>
      </c>
      <c r="S570" s="145" t="str">
        <f t="shared" si="182"/>
        <v>A+J=</v>
      </c>
      <c r="T570" s="132">
        <f t="shared" si="183"/>
        <v>43934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138">
        <f t="shared" si="175"/>
        <v>43923</v>
      </c>
      <c r="B571" s="139">
        <f t="shared" ca="1" si="184"/>
        <v>8151.1165193099996</v>
      </c>
      <c r="C571" s="124">
        <f t="shared" si="176"/>
        <v>8114</v>
      </c>
      <c r="D571" s="140">
        <f ca="1">IF(A571&lt;$B$1,VLOOKUP(A571,[1]DI!$A$4:$B$15000,2,FALSE),0)</f>
        <v>3.6500000000000005E-2</v>
      </c>
      <c r="E571" s="141">
        <f t="shared" ca="1" si="185"/>
        <v>1.00014227</v>
      </c>
      <c r="F571" s="141">
        <f ca="1">(TRUNC(PRODUCT($E$12:$E570),16))</f>
        <v>1.0885428573187601</v>
      </c>
      <c r="G571" s="141">
        <f t="shared" ca="1" si="186"/>
        <v>1.08611878070514</v>
      </c>
      <c r="H571" s="141">
        <f t="shared" ca="1" si="187"/>
        <v>1.0022318699999999</v>
      </c>
      <c r="I571" s="140">
        <f t="shared" si="177"/>
        <v>0.04</v>
      </c>
      <c r="J571" s="132">
        <f t="shared" si="178"/>
        <v>43902</v>
      </c>
      <c r="K571" s="123">
        <f t="shared" si="179"/>
        <v>15</v>
      </c>
      <c r="L571" s="142">
        <f t="shared" si="180"/>
        <v>15</v>
      </c>
      <c r="M571" s="143">
        <f t="shared" si="170"/>
        <v>1.0023372930000001</v>
      </c>
      <c r="N571" s="143">
        <f t="shared" ca="1" si="171"/>
        <v>1.00457438</v>
      </c>
      <c r="O571" s="142">
        <f t="shared" si="181"/>
        <v>0</v>
      </c>
      <c r="P571" s="141">
        <f t="shared" ca="1" si="172"/>
        <v>37.116519310000001</v>
      </c>
      <c r="Q571" s="144">
        <f t="shared" si="173"/>
        <v>0</v>
      </c>
      <c r="R571" s="141">
        <f t="shared" si="174"/>
        <v>0</v>
      </c>
      <c r="S571" s="145" t="str">
        <f t="shared" si="182"/>
        <v>A+J=</v>
      </c>
      <c r="T571" s="132">
        <f t="shared" si="183"/>
        <v>43934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138">
        <f t="shared" si="175"/>
        <v>43924</v>
      </c>
      <c r="B572" s="139">
        <f t="shared" ca="1" si="184"/>
        <v>8153.5450963100002</v>
      </c>
      <c r="C572" s="124">
        <f t="shared" si="176"/>
        <v>8114</v>
      </c>
      <c r="D572" s="140">
        <f ca="1">IF(A572&lt;$B$1,VLOOKUP(A572,[1]DI!$A$4:$B$15000,2,FALSE),0)</f>
        <v>3.6500000000000005E-2</v>
      </c>
      <c r="E572" s="141">
        <f t="shared" ca="1" si="185"/>
        <v>1.00014227</v>
      </c>
      <c r="F572" s="141">
        <f ca="1">(TRUNC(PRODUCT($E$12:$E571),16))</f>
        <v>1.08869772431107</v>
      </c>
      <c r="G572" s="141">
        <f t="shared" ca="1" si="186"/>
        <v>1.08611878070514</v>
      </c>
      <c r="H572" s="141">
        <f t="shared" ca="1" si="187"/>
        <v>1.00237446</v>
      </c>
      <c r="I572" s="140">
        <f t="shared" si="177"/>
        <v>0.04</v>
      </c>
      <c r="J572" s="132">
        <f t="shared" si="178"/>
        <v>43902</v>
      </c>
      <c r="K572" s="123">
        <f t="shared" si="179"/>
        <v>16</v>
      </c>
      <c r="L572" s="142">
        <f t="shared" si="180"/>
        <v>16</v>
      </c>
      <c r="M572" s="143">
        <f t="shared" si="170"/>
        <v>1.0024933069999999</v>
      </c>
      <c r="N572" s="143">
        <f t="shared" ca="1" si="171"/>
        <v>1.0048736869999999</v>
      </c>
      <c r="O572" s="142">
        <f t="shared" si="181"/>
        <v>0</v>
      </c>
      <c r="P572" s="141">
        <f t="shared" ca="1" si="172"/>
        <v>39.545096309999998</v>
      </c>
      <c r="Q572" s="144">
        <f t="shared" si="173"/>
        <v>0</v>
      </c>
      <c r="R572" s="141">
        <f t="shared" si="174"/>
        <v>0</v>
      </c>
      <c r="S572" s="145" t="str">
        <f t="shared" si="182"/>
        <v>A+J=</v>
      </c>
      <c r="T572" s="132">
        <f t="shared" si="183"/>
        <v>43934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138">
        <f t="shared" si="175"/>
        <v>43925</v>
      </c>
      <c r="B573" s="139">
        <f t="shared" ca="1" si="184"/>
        <v>8155.9744035699996</v>
      </c>
      <c r="C573" s="124">
        <f t="shared" si="176"/>
        <v>8114</v>
      </c>
      <c r="D573" s="140">
        <f ca="1">IF(A573&lt;$B$1,VLOOKUP(A573,[1]DI!$A$4:$B$15000,2,FALSE),0)</f>
        <v>0</v>
      </c>
      <c r="E573" s="141">
        <f t="shared" ca="1" si="185"/>
        <v>1</v>
      </c>
      <c r="F573" s="141">
        <f ca="1">(TRUNC(PRODUCT($E$12:$E572),16))</f>
        <v>1.0888526133363099</v>
      </c>
      <c r="G573" s="141">
        <f t="shared" ca="1" si="186"/>
        <v>1.08611878070514</v>
      </c>
      <c r="H573" s="141">
        <f t="shared" ca="1" si="187"/>
        <v>1.0025170699999999</v>
      </c>
      <c r="I573" s="140">
        <f t="shared" si="177"/>
        <v>0.04</v>
      </c>
      <c r="J573" s="132">
        <f t="shared" si="178"/>
        <v>43902</v>
      </c>
      <c r="K573" s="123">
        <f t="shared" si="179"/>
        <v>16</v>
      </c>
      <c r="L573" s="142">
        <f t="shared" si="180"/>
        <v>17</v>
      </c>
      <c r="M573" s="143">
        <f t="shared" si="170"/>
        <v>1.002649345</v>
      </c>
      <c r="N573" s="143">
        <f t="shared" ca="1" si="171"/>
        <v>1.0051730839999999</v>
      </c>
      <c r="O573" s="142">
        <f t="shared" si="181"/>
        <v>0</v>
      </c>
      <c r="P573" s="141">
        <f t="shared" ca="1" si="172"/>
        <v>41.97440357</v>
      </c>
      <c r="Q573" s="144">
        <f t="shared" si="173"/>
        <v>0</v>
      </c>
      <c r="R573" s="141">
        <f t="shared" si="174"/>
        <v>0</v>
      </c>
      <c r="S573" s="145" t="str">
        <f t="shared" si="182"/>
        <v>A+J=</v>
      </c>
      <c r="T573" s="132">
        <f t="shared" si="183"/>
        <v>43934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138">
        <f t="shared" si="175"/>
        <v>43926</v>
      </c>
      <c r="B574" s="139">
        <f t="shared" ca="1" si="184"/>
        <v>8155.9744035699996</v>
      </c>
      <c r="C574" s="124">
        <f t="shared" si="176"/>
        <v>8114</v>
      </c>
      <c r="D574" s="140">
        <f ca="1">IF(A574&lt;$B$1,VLOOKUP(A574,[1]DI!$A$4:$B$15000,2,FALSE),0)</f>
        <v>0</v>
      </c>
      <c r="E574" s="141">
        <f t="shared" ca="1" si="185"/>
        <v>1</v>
      </c>
      <c r="F574" s="141">
        <f ca="1">(TRUNC(PRODUCT($E$12:$E573),16))</f>
        <v>1.0888526133363099</v>
      </c>
      <c r="G574" s="141">
        <f t="shared" ca="1" si="186"/>
        <v>1.08611878070514</v>
      </c>
      <c r="H574" s="141">
        <f t="shared" ca="1" si="187"/>
        <v>1.0025170699999999</v>
      </c>
      <c r="I574" s="140">
        <f t="shared" si="177"/>
        <v>0.04</v>
      </c>
      <c r="J574" s="132">
        <f t="shared" si="178"/>
        <v>43902</v>
      </c>
      <c r="K574" s="123">
        <f t="shared" si="179"/>
        <v>16</v>
      </c>
      <c r="L574" s="142">
        <f t="shared" si="180"/>
        <v>17</v>
      </c>
      <c r="M574" s="143">
        <f t="shared" si="170"/>
        <v>1.002649345</v>
      </c>
      <c r="N574" s="143">
        <f t="shared" ca="1" si="171"/>
        <v>1.0051730839999999</v>
      </c>
      <c r="O574" s="142">
        <f t="shared" si="181"/>
        <v>0</v>
      </c>
      <c r="P574" s="141">
        <f t="shared" ca="1" si="172"/>
        <v>41.97440357</v>
      </c>
      <c r="Q574" s="144">
        <f t="shared" si="173"/>
        <v>0</v>
      </c>
      <c r="R574" s="141">
        <f t="shared" si="174"/>
        <v>0</v>
      </c>
      <c r="S574" s="145" t="str">
        <f t="shared" si="182"/>
        <v>A+J=</v>
      </c>
      <c r="T574" s="132">
        <f t="shared" si="183"/>
        <v>43934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138">
        <f t="shared" si="175"/>
        <v>43927</v>
      </c>
      <c r="B575" s="139">
        <f t="shared" ca="1" si="184"/>
        <v>8155.9744035699996</v>
      </c>
      <c r="C575" s="124">
        <f t="shared" si="176"/>
        <v>8114</v>
      </c>
      <c r="D575" s="140">
        <f ca="1">IF(A575&lt;$B$1,VLOOKUP(A575,[1]DI!$A$4:$B$15000,2,FALSE),0)</f>
        <v>3.6500000000000005E-2</v>
      </c>
      <c r="E575" s="141">
        <f t="shared" ca="1" si="185"/>
        <v>1.00014227</v>
      </c>
      <c r="F575" s="141">
        <f ca="1">(TRUNC(PRODUCT($E$12:$E574),16))</f>
        <v>1.0888526133363099</v>
      </c>
      <c r="G575" s="141">
        <f t="shared" ca="1" si="186"/>
        <v>1.08611878070514</v>
      </c>
      <c r="H575" s="141">
        <f t="shared" ca="1" si="187"/>
        <v>1.0025170699999999</v>
      </c>
      <c r="I575" s="140">
        <f t="shared" si="177"/>
        <v>0.04</v>
      </c>
      <c r="J575" s="132">
        <f t="shared" si="178"/>
        <v>43902</v>
      </c>
      <c r="K575" s="123">
        <f t="shared" si="179"/>
        <v>17</v>
      </c>
      <c r="L575" s="142">
        <f t="shared" si="180"/>
        <v>17</v>
      </c>
      <c r="M575" s="143">
        <f t="shared" si="170"/>
        <v>1.002649345</v>
      </c>
      <c r="N575" s="143">
        <f t="shared" ca="1" si="171"/>
        <v>1.0051730839999999</v>
      </c>
      <c r="O575" s="142">
        <f t="shared" si="181"/>
        <v>0</v>
      </c>
      <c r="P575" s="141">
        <f t="shared" ca="1" si="172"/>
        <v>41.97440357</v>
      </c>
      <c r="Q575" s="144">
        <f t="shared" si="173"/>
        <v>0</v>
      </c>
      <c r="R575" s="141">
        <f t="shared" si="174"/>
        <v>0</v>
      </c>
      <c r="S575" s="145" t="str">
        <f t="shared" si="182"/>
        <v>A+J=</v>
      </c>
      <c r="T575" s="132">
        <f t="shared" si="183"/>
        <v>43934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138">
        <f t="shared" si="175"/>
        <v>43928</v>
      </c>
      <c r="B576" s="139">
        <f t="shared" ca="1" si="184"/>
        <v>8158.4043437199998</v>
      </c>
      <c r="C576" s="124">
        <f t="shared" si="176"/>
        <v>8114</v>
      </c>
      <c r="D576" s="140">
        <f ca="1">IF(A576&lt;$B$1,VLOOKUP(A576,[1]DI!$A$4:$B$15000,2,FALSE),0)</f>
        <v>3.6500000000000005E-2</v>
      </c>
      <c r="E576" s="141">
        <f t="shared" ca="1" si="185"/>
        <v>1.00014227</v>
      </c>
      <c r="F576" s="141">
        <f ca="1">(TRUNC(PRODUCT($E$12:$E575),16))</f>
        <v>1.0890075243976001</v>
      </c>
      <c r="G576" s="141">
        <f t="shared" ca="1" si="186"/>
        <v>1.08611878070514</v>
      </c>
      <c r="H576" s="141">
        <f t="shared" ca="1" si="187"/>
        <v>1.00265969</v>
      </c>
      <c r="I576" s="140">
        <f t="shared" si="177"/>
        <v>0.04</v>
      </c>
      <c r="J576" s="132">
        <f t="shared" si="178"/>
        <v>43902</v>
      </c>
      <c r="K576" s="123">
        <f t="shared" si="179"/>
        <v>18</v>
      </c>
      <c r="L576" s="142">
        <f t="shared" si="180"/>
        <v>18</v>
      </c>
      <c r="M576" s="143">
        <f t="shared" si="170"/>
        <v>1.0028054070000001</v>
      </c>
      <c r="N576" s="143">
        <f t="shared" ca="1" si="171"/>
        <v>1.005472559</v>
      </c>
      <c r="O576" s="142">
        <f t="shared" si="181"/>
        <v>0</v>
      </c>
      <c r="P576" s="141">
        <f t="shared" ca="1" si="172"/>
        <v>44.40434372</v>
      </c>
      <c r="Q576" s="144">
        <f t="shared" si="173"/>
        <v>0</v>
      </c>
      <c r="R576" s="141">
        <f t="shared" si="174"/>
        <v>0</v>
      </c>
      <c r="S576" s="145" t="str">
        <f t="shared" si="182"/>
        <v>A+J=</v>
      </c>
      <c r="T576" s="132">
        <f t="shared" si="183"/>
        <v>43934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138">
        <f t="shared" si="175"/>
        <v>43929</v>
      </c>
      <c r="B577" s="139">
        <f t="shared" ca="1" si="184"/>
        <v>8160.8350871599996</v>
      </c>
      <c r="C577" s="124">
        <f t="shared" si="176"/>
        <v>8114</v>
      </c>
      <c r="D577" s="140">
        <f ca="1">IF(A577&lt;$B$1,VLOOKUP(A577,[1]DI!$A$4:$B$15000,2,FALSE),0)</f>
        <v>3.6500000000000005E-2</v>
      </c>
      <c r="E577" s="141">
        <f t="shared" ca="1" si="185"/>
        <v>1.00014227</v>
      </c>
      <c r="F577" s="141">
        <f ca="1">(TRUNC(PRODUCT($E$12:$E576),16))</f>
        <v>1.0891624574981</v>
      </c>
      <c r="G577" s="141">
        <f t="shared" ca="1" si="186"/>
        <v>1.08611878070514</v>
      </c>
      <c r="H577" s="141">
        <f t="shared" ca="1" si="187"/>
        <v>1.0028023399999999</v>
      </c>
      <c r="I577" s="140">
        <f t="shared" si="177"/>
        <v>0.04</v>
      </c>
      <c r="J577" s="132">
        <f t="shared" si="178"/>
        <v>43902</v>
      </c>
      <c r="K577" s="123">
        <f t="shared" si="179"/>
        <v>19</v>
      </c>
      <c r="L577" s="142">
        <f t="shared" si="180"/>
        <v>19</v>
      </c>
      <c r="M577" s="143">
        <f t="shared" si="170"/>
        <v>1.002961494</v>
      </c>
      <c r="N577" s="143">
        <f t="shared" ca="1" si="171"/>
        <v>1.005772133</v>
      </c>
      <c r="O577" s="142">
        <f t="shared" si="181"/>
        <v>0</v>
      </c>
      <c r="P577" s="141">
        <f t="shared" ca="1" si="172"/>
        <v>46.83508716</v>
      </c>
      <c r="Q577" s="144">
        <f t="shared" si="173"/>
        <v>0</v>
      </c>
      <c r="R577" s="141">
        <f t="shared" si="174"/>
        <v>0</v>
      </c>
      <c r="S577" s="145" t="str">
        <f t="shared" si="182"/>
        <v>A+J=</v>
      </c>
      <c r="T577" s="132">
        <f t="shared" si="183"/>
        <v>43934</v>
      </c>
      <c r="U577" s="3"/>
      <c r="V577" s="3"/>
      <c r="W577" s="35"/>
      <c r="Y577" s="35"/>
      <c r="Z577" s="40"/>
      <c r="AA577" s="35"/>
      <c r="AB577" s="35"/>
      <c r="AC577" s="35"/>
      <c r="AD577" s="35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138">
        <f t="shared" si="175"/>
        <v>43930</v>
      </c>
      <c r="B578" s="139">
        <f t="shared" ca="1" si="184"/>
        <v>8163.2665527400004</v>
      </c>
      <c r="C578" s="124">
        <f t="shared" si="176"/>
        <v>8114</v>
      </c>
      <c r="D578" s="140">
        <f ca="1">IF(A578&lt;$B$1,VLOOKUP(A578,[1]DI!$A$4:$B$15000,2,FALSE),0)</f>
        <v>3.6500000000000005E-2</v>
      </c>
      <c r="E578" s="141">
        <f t="shared" ca="1" si="185"/>
        <v>1.00014227</v>
      </c>
      <c r="F578" s="141">
        <f ca="1">(TRUNC(PRODUCT($E$12:$E577),16))</f>
        <v>1.08931741264093</v>
      </c>
      <c r="G578" s="141">
        <f t="shared" ca="1" si="186"/>
        <v>1.08611878070514</v>
      </c>
      <c r="H578" s="141">
        <f t="shared" ca="1" si="187"/>
        <v>1.0029450099999999</v>
      </c>
      <c r="I578" s="140">
        <f t="shared" si="177"/>
        <v>0.04</v>
      </c>
      <c r="J578" s="132">
        <f t="shared" si="178"/>
        <v>43902</v>
      </c>
      <c r="K578" s="123">
        <f t="shared" si="179"/>
        <v>20</v>
      </c>
      <c r="L578" s="142">
        <f t="shared" si="180"/>
        <v>20</v>
      </c>
      <c r="M578" s="143">
        <f t="shared" si="170"/>
        <v>1.0031176049999999</v>
      </c>
      <c r="N578" s="143">
        <f t="shared" ca="1" si="171"/>
        <v>1.0060717960000001</v>
      </c>
      <c r="O578" s="142">
        <f t="shared" si="181"/>
        <v>0</v>
      </c>
      <c r="P578" s="141">
        <f t="shared" ca="1" si="172"/>
        <v>49.266552740000002</v>
      </c>
      <c r="Q578" s="144">
        <f t="shared" si="173"/>
        <v>0</v>
      </c>
      <c r="R578" s="141">
        <f t="shared" si="174"/>
        <v>0</v>
      </c>
      <c r="S578" s="145" t="str">
        <f t="shared" si="182"/>
        <v>A+J=</v>
      </c>
      <c r="T578" s="132">
        <f t="shared" si="183"/>
        <v>43934</v>
      </c>
      <c r="U578" s="3"/>
      <c r="V578" s="3"/>
      <c r="W578" s="35"/>
      <c r="Y578" s="35"/>
      <c r="Z578" s="40"/>
      <c r="AA578" s="35"/>
      <c r="AB578" s="35"/>
      <c r="AC578" s="35"/>
      <c r="AD578" s="35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138">
        <f t="shared" si="175"/>
        <v>43931</v>
      </c>
      <c r="B579" s="139">
        <f t="shared" ca="1" si="184"/>
        <v>8165.6987404700003</v>
      </c>
      <c r="C579" s="124">
        <f t="shared" si="176"/>
        <v>8114</v>
      </c>
      <c r="D579" s="140">
        <f ca="1">IF(A579&lt;$B$1,VLOOKUP(A579,[1]DI!$A$4:$B$15000,2,FALSE),0)</f>
        <v>0</v>
      </c>
      <c r="E579" s="141">
        <f t="shared" ca="1" si="185"/>
        <v>1</v>
      </c>
      <c r="F579" s="141">
        <f ca="1">(TRUNC(PRODUCT($E$12:$E578),16))</f>
        <v>1.08947238982923</v>
      </c>
      <c r="G579" s="141">
        <f t="shared" ca="1" si="186"/>
        <v>1.08611878070514</v>
      </c>
      <c r="H579" s="141">
        <f t="shared" ca="1" si="187"/>
        <v>1.0030877</v>
      </c>
      <c r="I579" s="140">
        <f t="shared" si="177"/>
        <v>0.04</v>
      </c>
      <c r="J579" s="132">
        <f t="shared" si="178"/>
        <v>43902</v>
      </c>
      <c r="K579" s="123">
        <f t="shared" si="179"/>
        <v>20</v>
      </c>
      <c r="L579" s="142">
        <f t="shared" si="180"/>
        <v>21</v>
      </c>
      <c r="M579" s="143">
        <f t="shared" si="170"/>
        <v>1.00327374</v>
      </c>
      <c r="N579" s="143">
        <f t="shared" ca="1" si="171"/>
        <v>1.0063715479999999</v>
      </c>
      <c r="O579" s="142">
        <f t="shared" si="181"/>
        <v>0</v>
      </c>
      <c r="P579" s="141">
        <f t="shared" ca="1" si="172"/>
        <v>51.698740469999997</v>
      </c>
      <c r="Q579" s="144">
        <f t="shared" si="173"/>
        <v>0</v>
      </c>
      <c r="R579" s="141">
        <f t="shared" si="174"/>
        <v>0</v>
      </c>
      <c r="S579" s="145" t="str">
        <f t="shared" si="182"/>
        <v>A+J=</v>
      </c>
      <c r="T579" s="132">
        <f t="shared" si="183"/>
        <v>43934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138">
        <f t="shared" si="175"/>
        <v>43932</v>
      </c>
      <c r="B580" s="139">
        <f t="shared" ca="1" si="184"/>
        <v>8165.6987404700003</v>
      </c>
      <c r="C580" s="124">
        <f t="shared" si="176"/>
        <v>8114</v>
      </c>
      <c r="D580" s="140">
        <f ca="1">IF(A580&lt;$B$1,VLOOKUP(A580,[1]DI!$A$4:$B$15000,2,FALSE),0)</f>
        <v>0</v>
      </c>
      <c r="E580" s="141">
        <f t="shared" ca="1" si="185"/>
        <v>1</v>
      </c>
      <c r="F580" s="141">
        <f ca="1">(TRUNC(PRODUCT($E$12:$E579),16))</f>
        <v>1.08947238982923</v>
      </c>
      <c r="G580" s="141">
        <f t="shared" ca="1" si="186"/>
        <v>1.08611878070514</v>
      </c>
      <c r="H580" s="141">
        <f t="shared" ca="1" si="187"/>
        <v>1.0030877</v>
      </c>
      <c r="I580" s="140">
        <f t="shared" si="177"/>
        <v>0.04</v>
      </c>
      <c r="J580" s="132">
        <f t="shared" si="178"/>
        <v>43902</v>
      </c>
      <c r="K580" s="123">
        <f t="shared" si="179"/>
        <v>20</v>
      </c>
      <c r="L580" s="142">
        <f t="shared" si="180"/>
        <v>21</v>
      </c>
      <c r="M580" s="143">
        <f t="shared" si="170"/>
        <v>1.00327374</v>
      </c>
      <c r="N580" s="143">
        <f t="shared" ca="1" si="171"/>
        <v>1.0063715479999999</v>
      </c>
      <c r="O580" s="142">
        <f t="shared" si="181"/>
        <v>0</v>
      </c>
      <c r="P580" s="141">
        <f t="shared" ca="1" si="172"/>
        <v>51.698740469999997</v>
      </c>
      <c r="Q580" s="144">
        <f t="shared" si="173"/>
        <v>0</v>
      </c>
      <c r="R580" s="141">
        <f t="shared" si="174"/>
        <v>0</v>
      </c>
      <c r="S580" s="145" t="str">
        <f t="shared" si="182"/>
        <v>A+J=</v>
      </c>
      <c r="T580" s="132">
        <f t="shared" si="183"/>
        <v>43934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138">
        <f t="shared" si="175"/>
        <v>43933</v>
      </c>
      <c r="B581" s="139">
        <f t="shared" ca="1" si="184"/>
        <v>8165.6987404700003</v>
      </c>
      <c r="C581" s="124">
        <f t="shared" si="176"/>
        <v>8114</v>
      </c>
      <c r="D581" s="140">
        <f ca="1">IF(A581&lt;$B$1,VLOOKUP(A581,[1]DI!$A$4:$B$15000,2,FALSE),0)</f>
        <v>0</v>
      </c>
      <c r="E581" s="141">
        <f t="shared" ca="1" si="185"/>
        <v>1</v>
      </c>
      <c r="F581" s="141">
        <f ca="1">(TRUNC(PRODUCT($E$12:$E580),16))</f>
        <v>1.08947238982923</v>
      </c>
      <c r="G581" s="141">
        <f t="shared" ca="1" si="186"/>
        <v>1.08611878070514</v>
      </c>
      <c r="H581" s="141">
        <f t="shared" ca="1" si="187"/>
        <v>1.0030877</v>
      </c>
      <c r="I581" s="140">
        <f t="shared" si="177"/>
        <v>0.04</v>
      </c>
      <c r="J581" s="132">
        <f t="shared" si="178"/>
        <v>43902</v>
      </c>
      <c r="K581" s="123">
        <f t="shared" si="179"/>
        <v>20</v>
      </c>
      <c r="L581" s="142">
        <f t="shared" si="180"/>
        <v>21</v>
      </c>
      <c r="M581" s="143">
        <f t="shared" si="170"/>
        <v>1.00327374</v>
      </c>
      <c r="N581" s="143">
        <f t="shared" ca="1" si="171"/>
        <v>1.0063715479999999</v>
      </c>
      <c r="O581" s="142">
        <f t="shared" si="181"/>
        <v>0</v>
      </c>
      <c r="P581" s="141">
        <f t="shared" ca="1" si="172"/>
        <v>51.698740469999997</v>
      </c>
      <c r="Q581" s="144">
        <f t="shared" si="173"/>
        <v>0</v>
      </c>
      <c r="R581" s="141">
        <f t="shared" si="174"/>
        <v>0</v>
      </c>
      <c r="S581" s="145" t="str">
        <f t="shared" si="182"/>
        <v>A+J=</v>
      </c>
      <c r="T581" s="132">
        <f t="shared" si="183"/>
        <v>43934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138">
        <f t="shared" si="175"/>
        <v>43934</v>
      </c>
      <c r="B582" s="139">
        <f t="shared" ca="1" si="184"/>
        <v>8165.6987404700003</v>
      </c>
      <c r="C582" s="124">
        <f t="shared" si="176"/>
        <v>8114</v>
      </c>
      <c r="D582" s="140">
        <f ca="1">IF(A582&lt;$B$1,VLOOKUP(A582,[1]DI!$A$4:$B$15000,2,FALSE),0)</f>
        <v>3.6500000000000005E-2</v>
      </c>
      <c r="E582" s="141">
        <f t="shared" ca="1" si="185"/>
        <v>1.00014227</v>
      </c>
      <c r="F582" s="141">
        <f ca="1">(TRUNC(PRODUCT($E$12:$E581),16))</f>
        <v>1.08947238982923</v>
      </c>
      <c r="G582" s="141">
        <f t="shared" ca="1" si="186"/>
        <v>1.08611878070514</v>
      </c>
      <c r="H582" s="141">
        <f t="shared" ca="1" si="187"/>
        <v>1.0030877</v>
      </c>
      <c r="I582" s="140">
        <f t="shared" si="177"/>
        <v>0.04</v>
      </c>
      <c r="J582" s="132">
        <f t="shared" si="178"/>
        <v>43902</v>
      </c>
      <c r="K582" s="123">
        <f t="shared" si="179"/>
        <v>21</v>
      </c>
      <c r="L582" s="142">
        <f t="shared" si="180"/>
        <v>21</v>
      </c>
      <c r="M582" s="143">
        <f t="shared" si="170"/>
        <v>1.00327374</v>
      </c>
      <c r="N582" s="143">
        <f t="shared" ca="1" si="171"/>
        <v>1.0063715479999999</v>
      </c>
      <c r="O582" s="142">
        <f t="shared" si="181"/>
        <v>21</v>
      </c>
      <c r="P582" s="141">
        <f t="shared" ca="1" si="172"/>
        <v>51.698740469999997</v>
      </c>
      <c r="Q582" s="144">
        <f t="shared" si="173"/>
        <v>1.67E-2</v>
      </c>
      <c r="R582" s="141">
        <f t="shared" si="174"/>
        <v>167</v>
      </c>
      <c r="S582" s="145" t="str">
        <f t="shared" si="182"/>
        <v>A+J=</v>
      </c>
      <c r="T582" s="132">
        <f t="shared" si="183"/>
        <v>43934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138">
        <f t="shared" si="175"/>
        <v>43935</v>
      </c>
      <c r="B583" s="139">
        <f t="shared" ca="1" si="184"/>
        <v>7949.3677450699997</v>
      </c>
      <c r="C583" s="124">
        <f t="shared" si="176"/>
        <v>7947</v>
      </c>
      <c r="D583" s="140">
        <f ca="1">IF(A583&lt;$B$1,VLOOKUP(A583,[1]DI!$A$4:$B$15000,2,FALSE),0)</f>
        <v>3.6500000000000005E-2</v>
      </c>
      <c r="E583" s="141">
        <f t="shared" ca="1" si="185"/>
        <v>1.00014227</v>
      </c>
      <c r="F583" s="141">
        <f ca="1">(TRUNC(PRODUCT($E$12:$E582),16))</f>
        <v>1.0896273890661301</v>
      </c>
      <c r="G583" s="141">
        <f t="shared" ca="1" si="186"/>
        <v>1.08947238982923</v>
      </c>
      <c r="H583" s="141">
        <f t="shared" ca="1" si="187"/>
        <v>1.00014227</v>
      </c>
      <c r="I583" s="140">
        <f t="shared" si="177"/>
        <v>0.04</v>
      </c>
      <c r="J583" s="132">
        <f t="shared" si="178"/>
        <v>43934</v>
      </c>
      <c r="K583" s="123">
        <f t="shared" si="179"/>
        <v>1</v>
      </c>
      <c r="L583" s="142">
        <f t="shared" si="180"/>
        <v>1</v>
      </c>
      <c r="M583" s="143">
        <f t="shared" si="170"/>
        <v>1.00015565</v>
      </c>
      <c r="N583" s="143">
        <f t="shared" ca="1" si="171"/>
        <v>1.000297942</v>
      </c>
      <c r="O583" s="142">
        <f t="shared" si="181"/>
        <v>0</v>
      </c>
      <c r="P583" s="141">
        <f t="shared" ca="1" si="172"/>
        <v>2.3677450699999998</v>
      </c>
      <c r="Q583" s="144">
        <f t="shared" si="173"/>
        <v>0</v>
      </c>
      <c r="R583" s="141">
        <f t="shared" si="174"/>
        <v>0</v>
      </c>
      <c r="S583" s="145" t="str">
        <f t="shared" si="182"/>
        <v>A+J=</v>
      </c>
      <c r="T583" s="132">
        <f t="shared" si="183"/>
        <v>43963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138">
        <f t="shared" si="175"/>
        <v>43936</v>
      </c>
      <c r="B584" s="139">
        <f t="shared" ca="1" si="184"/>
        <v>7951.7361974300002</v>
      </c>
      <c r="C584" s="124">
        <f t="shared" si="176"/>
        <v>7947</v>
      </c>
      <c r="D584" s="140">
        <f ca="1">IF(A584&lt;$B$1,VLOOKUP(A584,[1]DI!$A$4:$B$15000,2,FALSE),0)</f>
        <v>3.6500000000000005E-2</v>
      </c>
      <c r="E584" s="141">
        <f t="shared" ca="1" si="185"/>
        <v>1.00014227</v>
      </c>
      <c r="F584" s="141">
        <f ca="1">(TRUNC(PRODUCT($E$12:$E583),16))</f>
        <v>1.08978241035477</v>
      </c>
      <c r="G584" s="141">
        <f t="shared" ca="1" si="186"/>
        <v>1.08947238982923</v>
      </c>
      <c r="H584" s="141">
        <f t="shared" ca="1" si="187"/>
        <v>1.0002845600000001</v>
      </c>
      <c r="I584" s="140">
        <f t="shared" si="177"/>
        <v>0.04</v>
      </c>
      <c r="J584" s="132">
        <f t="shared" si="178"/>
        <v>43934</v>
      </c>
      <c r="K584" s="123">
        <f t="shared" si="179"/>
        <v>2</v>
      </c>
      <c r="L584" s="142">
        <f t="shared" si="180"/>
        <v>2</v>
      </c>
      <c r="M584" s="143">
        <f t="shared" si="170"/>
        <v>1.0003113239999999</v>
      </c>
      <c r="N584" s="143">
        <f t="shared" ca="1" si="171"/>
        <v>1.000595973</v>
      </c>
      <c r="O584" s="142">
        <f t="shared" si="181"/>
        <v>0</v>
      </c>
      <c r="P584" s="141">
        <f t="shared" ca="1" si="172"/>
        <v>4.7361974299999998</v>
      </c>
      <c r="Q584" s="144">
        <f t="shared" si="173"/>
        <v>0</v>
      </c>
      <c r="R584" s="141">
        <f t="shared" si="174"/>
        <v>0</v>
      </c>
      <c r="S584" s="145" t="str">
        <f t="shared" si="182"/>
        <v>A+J=</v>
      </c>
      <c r="T584" s="132">
        <f t="shared" si="183"/>
        <v>43963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138">
        <f t="shared" si="175"/>
        <v>43937</v>
      </c>
      <c r="B585" s="139">
        <f t="shared" ca="1" si="184"/>
        <v>7954.1053411700004</v>
      </c>
      <c r="C585" s="124">
        <f t="shared" si="176"/>
        <v>7947</v>
      </c>
      <c r="D585" s="140">
        <f ca="1">IF(A585&lt;$B$1,VLOOKUP(A585,[1]DI!$A$4:$B$15000,2,FALSE),0)</f>
        <v>3.6500000000000005E-2</v>
      </c>
      <c r="E585" s="141">
        <f t="shared" ca="1" si="185"/>
        <v>1.00014227</v>
      </c>
      <c r="F585" s="141">
        <f ca="1">(TRUNC(PRODUCT($E$12:$E584),16))</f>
        <v>1.08993745369829</v>
      </c>
      <c r="G585" s="141">
        <f t="shared" ca="1" si="186"/>
        <v>1.08947238982923</v>
      </c>
      <c r="H585" s="141">
        <f t="shared" ca="1" si="187"/>
        <v>1.0004268700000001</v>
      </c>
      <c r="I585" s="140">
        <f t="shared" si="177"/>
        <v>0.04</v>
      </c>
      <c r="J585" s="132">
        <f t="shared" si="178"/>
        <v>43934</v>
      </c>
      <c r="K585" s="123">
        <f t="shared" si="179"/>
        <v>3</v>
      </c>
      <c r="L585" s="142">
        <f t="shared" si="180"/>
        <v>3</v>
      </c>
      <c r="M585" s="143">
        <f t="shared" si="170"/>
        <v>1.000467022</v>
      </c>
      <c r="N585" s="143">
        <f t="shared" ca="1" si="171"/>
        <v>1.0008940909999999</v>
      </c>
      <c r="O585" s="142">
        <f t="shared" si="181"/>
        <v>0</v>
      </c>
      <c r="P585" s="141">
        <f t="shared" ca="1" si="172"/>
        <v>7.10534117</v>
      </c>
      <c r="Q585" s="144">
        <f t="shared" si="173"/>
        <v>0</v>
      </c>
      <c r="R585" s="141">
        <f t="shared" si="174"/>
        <v>0</v>
      </c>
      <c r="S585" s="145" t="str">
        <f t="shared" si="182"/>
        <v>A+J=</v>
      </c>
      <c r="T585" s="132">
        <f t="shared" si="183"/>
        <v>43963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138">
        <f t="shared" si="175"/>
        <v>43938</v>
      </c>
      <c r="B586" s="139">
        <f t="shared" ca="1" si="184"/>
        <v>7956.4752001500001</v>
      </c>
      <c r="C586" s="124">
        <f t="shared" si="176"/>
        <v>7947</v>
      </c>
      <c r="D586" s="140">
        <f ca="1">IF(A586&lt;$B$1,VLOOKUP(A586,[1]DI!$A$4:$B$15000,2,FALSE),0)</f>
        <v>3.6500000000000005E-2</v>
      </c>
      <c r="E586" s="141">
        <f t="shared" ca="1" si="185"/>
        <v>1.00014227</v>
      </c>
      <c r="F586" s="141">
        <f ca="1">(TRUNC(PRODUCT($E$12:$E585),16))</f>
        <v>1.0900925190998301</v>
      </c>
      <c r="G586" s="141">
        <f t="shared" ca="1" si="186"/>
        <v>1.08947238982923</v>
      </c>
      <c r="H586" s="141">
        <f t="shared" ca="1" si="187"/>
        <v>1.0005691999999999</v>
      </c>
      <c r="I586" s="140">
        <f t="shared" si="177"/>
        <v>0.04</v>
      </c>
      <c r="J586" s="132">
        <f t="shared" si="178"/>
        <v>43934</v>
      </c>
      <c r="K586" s="123">
        <f t="shared" si="179"/>
        <v>4</v>
      </c>
      <c r="L586" s="142">
        <f t="shared" si="180"/>
        <v>4</v>
      </c>
      <c r="M586" s="143">
        <f t="shared" si="170"/>
        <v>1.000622745</v>
      </c>
      <c r="N586" s="143">
        <f t="shared" ca="1" si="171"/>
        <v>1.001192299</v>
      </c>
      <c r="O586" s="142">
        <f t="shared" si="181"/>
        <v>0</v>
      </c>
      <c r="P586" s="141">
        <f t="shared" ca="1" si="172"/>
        <v>9.4752001499999992</v>
      </c>
      <c r="Q586" s="144">
        <f t="shared" si="173"/>
        <v>0</v>
      </c>
      <c r="R586" s="141">
        <f t="shared" si="174"/>
        <v>0</v>
      </c>
      <c r="S586" s="145" t="str">
        <f t="shared" si="182"/>
        <v>A+J=</v>
      </c>
      <c r="T586" s="132">
        <f t="shared" si="183"/>
        <v>43963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138">
        <f t="shared" si="175"/>
        <v>43939</v>
      </c>
      <c r="B587" s="139">
        <f t="shared" ca="1" si="184"/>
        <v>7958.8457664099997</v>
      </c>
      <c r="C587" s="124">
        <f t="shared" si="176"/>
        <v>7947</v>
      </c>
      <c r="D587" s="140">
        <f ca="1">IF(A587&lt;$B$1,VLOOKUP(A587,[1]DI!$A$4:$B$15000,2,FALSE),0)</f>
        <v>0</v>
      </c>
      <c r="E587" s="141">
        <f t="shared" ca="1" si="185"/>
        <v>1</v>
      </c>
      <c r="F587" s="141">
        <f ca="1">(TRUNC(PRODUCT($E$12:$E586),16))</f>
        <v>1.09024760656252</v>
      </c>
      <c r="G587" s="141">
        <f t="shared" ca="1" si="186"/>
        <v>1.08947238982923</v>
      </c>
      <c r="H587" s="141">
        <f t="shared" ca="1" si="187"/>
        <v>1.0007115499999999</v>
      </c>
      <c r="I587" s="140">
        <f t="shared" si="177"/>
        <v>0.04</v>
      </c>
      <c r="J587" s="132">
        <f t="shared" si="178"/>
        <v>43934</v>
      </c>
      <c r="K587" s="123">
        <f t="shared" si="179"/>
        <v>4</v>
      </c>
      <c r="L587" s="142">
        <f t="shared" si="180"/>
        <v>5</v>
      </c>
      <c r="M587" s="143">
        <f t="shared" si="170"/>
        <v>1.000778492</v>
      </c>
      <c r="N587" s="143">
        <f t="shared" ca="1" si="171"/>
        <v>1.001490596</v>
      </c>
      <c r="O587" s="142">
        <f t="shared" si="181"/>
        <v>0</v>
      </c>
      <c r="P587" s="141">
        <f t="shared" ca="1" si="172"/>
        <v>11.84576641</v>
      </c>
      <c r="Q587" s="144">
        <f t="shared" si="173"/>
        <v>0</v>
      </c>
      <c r="R587" s="141">
        <f t="shared" si="174"/>
        <v>0</v>
      </c>
      <c r="S587" s="145" t="str">
        <f t="shared" si="182"/>
        <v>A+J=</v>
      </c>
      <c r="T587" s="132">
        <f t="shared" si="183"/>
        <v>43963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138">
        <f t="shared" si="175"/>
        <v>43940</v>
      </c>
      <c r="B588" s="139">
        <f t="shared" ca="1" si="184"/>
        <v>7958.8457664099997</v>
      </c>
      <c r="C588" s="124">
        <f t="shared" si="176"/>
        <v>7947</v>
      </c>
      <c r="D588" s="140">
        <f ca="1">IF(A588&lt;$B$1,VLOOKUP(A588,[1]DI!$A$4:$B$15000,2,FALSE),0)</f>
        <v>0</v>
      </c>
      <c r="E588" s="141">
        <f t="shared" ca="1" si="185"/>
        <v>1</v>
      </c>
      <c r="F588" s="141">
        <f ca="1">(TRUNC(PRODUCT($E$12:$E587),16))</f>
        <v>1.09024760656252</v>
      </c>
      <c r="G588" s="141">
        <f t="shared" ca="1" si="186"/>
        <v>1.08947238982923</v>
      </c>
      <c r="H588" s="141">
        <f t="shared" ca="1" si="187"/>
        <v>1.0007115499999999</v>
      </c>
      <c r="I588" s="140">
        <f t="shared" si="177"/>
        <v>0.04</v>
      </c>
      <c r="J588" s="132">
        <f t="shared" si="178"/>
        <v>43934</v>
      </c>
      <c r="K588" s="123">
        <f t="shared" si="179"/>
        <v>4</v>
      </c>
      <c r="L588" s="142">
        <f t="shared" si="180"/>
        <v>5</v>
      </c>
      <c r="M588" s="143">
        <f t="shared" ref="M588:M651" si="188">ROUND((I588+1)^(L588/252),9)</f>
        <v>1.000778492</v>
      </c>
      <c r="N588" s="143">
        <f t="shared" ref="N588:N651" ca="1" si="189">ROUND(H588*M588,9)</f>
        <v>1.001490596</v>
      </c>
      <c r="O588" s="142">
        <f t="shared" si="181"/>
        <v>0</v>
      </c>
      <c r="P588" s="141">
        <f t="shared" ref="P588:P651" ca="1" si="190">TRUNC(((N588-1)*C588),8)</f>
        <v>11.84576641</v>
      </c>
      <c r="Q588" s="144">
        <f t="shared" ref="Q588:Q651" si="191">IF($O588&gt;0,VLOOKUP($O588,$W$12:$AC$150,7),0)</f>
        <v>0</v>
      </c>
      <c r="R588" s="141">
        <f t="shared" ref="R588:R651" si="192">IF(Q588&gt;0,TRUNC(Q588*C$12,8),0)</f>
        <v>0</v>
      </c>
      <c r="S588" s="145" t="str">
        <f t="shared" si="182"/>
        <v>A+J=</v>
      </c>
      <c r="T588" s="132">
        <f t="shared" si="183"/>
        <v>43963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138">
        <f t="shared" ref="A589:A652" si="193">(A588+1)</f>
        <v>43941</v>
      </c>
      <c r="B589" s="139">
        <f t="shared" ca="1" si="184"/>
        <v>7958.8457664099997</v>
      </c>
      <c r="C589" s="124">
        <f t="shared" ref="C589:C652" si="194">(C588-R588)</f>
        <v>7947</v>
      </c>
      <c r="D589" s="140">
        <f ca="1">IF(A589&lt;$B$1,VLOOKUP(A589,[1]DI!$A$4:$B$15000,2,FALSE),0)</f>
        <v>3.6500000000000005E-2</v>
      </c>
      <c r="E589" s="141">
        <f t="shared" ca="1" si="185"/>
        <v>1.00014227</v>
      </c>
      <c r="F589" s="141">
        <f ca="1">(TRUNC(PRODUCT($E$12:$E588),16))</f>
        <v>1.09024760656252</v>
      </c>
      <c r="G589" s="141">
        <f t="shared" ca="1" si="186"/>
        <v>1.08947238982923</v>
      </c>
      <c r="H589" s="141">
        <f t="shared" ca="1" si="187"/>
        <v>1.0007115499999999</v>
      </c>
      <c r="I589" s="140">
        <f t="shared" ref="I589:I652" si="195">I588</f>
        <v>0.04</v>
      </c>
      <c r="J589" s="132">
        <f t="shared" ref="J589:J652" si="196">IF(O588&gt;0,VLOOKUP(O588,W$12:AG$150,2),J588)</f>
        <v>43934</v>
      </c>
      <c r="K589" s="123">
        <f t="shared" ref="K589:K652" si="197">IF(A589&gt;J589,IF(NETWORKDAYS(J589,A589,$W$160:$W$544)-1=0,1,NETWORKDAYS(J589,A589,$W$160:$W$544)-1),0)</f>
        <v>5</v>
      </c>
      <c r="L589" s="142">
        <f t="shared" ref="L589:L652" si="198">IF(AND(K589=1,K588=1),1,IF(K589&gt;0,IF(K589=K588,K589+1,K589),0))</f>
        <v>5</v>
      </c>
      <c r="M589" s="143">
        <f t="shared" si="188"/>
        <v>1.000778492</v>
      </c>
      <c r="N589" s="143">
        <f t="shared" ca="1" si="189"/>
        <v>1.001490596</v>
      </c>
      <c r="O589" s="142">
        <f t="shared" ref="O589:O652" si="199">IF(VLOOKUP(A589,X$12:AE$150,8)=VLOOKUP(A588,X$12:AE$150,8),0,VLOOKUP(A589,X$12:AE$150,8))</f>
        <v>0</v>
      </c>
      <c r="P589" s="141">
        <f t="shared" ca="1" si="190"/>
        <v>11.84576641</v>
      </c>
      <c r="Q589" s="144">
        <f t="shared" si="191"/>
        <v>0</v>
      </c>
      <c r="R589" s="141">
        <f t="shared" si="192"/>
        <v>0</v>
      </c>
      <c r="S589" s="145" t="str">
        <f t="shared" ref="S589:S652" si="200">IF(O588&gt;0,VLOOKUP(O588,W$12:AG$150,10),S588)</f>
        <v>A+J=</v>
      </c>
      <c r="T589" s="132">
        <f t="shared" ref="T589:T652" si="201">IF(O588&gt;0,VLOOKUP(O588,W$12:AG$150,11),T588)</f>
        <v>43963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138">
        <f t="shared" si="193"/>
        <v>43942</v>
      </c>
      <c r="B590" s="139">
        <f t="shared" ref="B590:B653" ca="1" si="202">IF(A590&lt;=TODAY(),C590+P590,IF(AND(A590&gt;TODAY(),A590&lt;=$B$1),IF(VLOOKUP(TODAY(),$A$10:$D$5000,4,FALSE)=0,"n.d",C590+P590),"n.d"))</f>
        <v>7961.2170319999996</v>
      </c>
      <c r="C590" s="124">
        <f t="shared" si="194"/>
        <v>7947</v>
      </c>
      <c r="D590" s="140">
        <f ca="1">IF(A590&lt;$B$1,VLOOKUP(A590,[1]DI!$A$4:$B$15000,2,FALSE),0)</f>
        <v>0</v>
      </c>
      <c r="E590" s="141">
        <f t="shared" ref="E590:E653" ca="1" si="203">ROUND(((1+D590)^(1/252)),8)</f>
        <v>1</v>
      </c>
      <c r="F590" s="141">
        <f ca="1">(TRUNC(PRODUCT($E$12:$E589),16))</f>
        <v>1.09040271608951</v>
      </c>
      <c r="G590" s="141">
        <f t="shared" ref="G590:G653" ca="1" si="204">IF(O589&gt;0,F589,G589)</f>
        <v>1.08947238982923</v>
      </c>
      <c r="H590" s="141">
        <f t="shared" ref="H590:H653" ca="1" si="205">ROUND(F590/G590,8)</f>
        <v>1.00085392</v>
      </c>
      <c r="I590" s="140">
        <f t="shared" si="195"/>
        <v>0.04</v>
      </c>
      <c r="J590" s="132">
        <f t="shared" si="196"/>
        <v>43934</v>
      </c>
      <c r="K590" s="123">
        <f t="shared" si="197"/>
        <v>5</v>
      </c>
      <c r="L590" s="142">
        <f t="shared" si="198"/>
        <v>6</v>
      </c>
      <c r="M590" s="143">
        <f t="shared" si="188"/>
        <v>1.000934263</v>
      </c>
      <c r="N590" s="143">
        <f t="shared" ca="1" si="189"/>
        <v>1.001788981</v>
      </c>
      <c r="O590" s="142">
        <f t="shared" si="199"/>
        <v>0</v>
      </c>
      <c r="P590" s="141">
        <f t="shared" ca="1" si="190"/>
        <v>14.217032</v>
      </c>
      <c r="Q590" s="144">
        <f t="shared" si="191"/>
        <v>0</v>
      </c>
      <c r="R590" s="141">
        <f t="shared" si="192"/>
        <v>0</v>
      </c>
      <c r="S590" s="145" t="str">
        <f t="shared" si="200"/>
        <v>A+J=</v>
      </c>
      <c r="T590" s="132">
        <f t="shared" si="201"/>
        <v>43963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138">
        <f t="shared" si="193"/>
        <v>43943</v>
      </c>
      <c r="B591" s="139">
        <f t="shared" ca="1" si="202"/>
        <v>7961.2170319999996</v>
      </c>
      <c r="C591" s="124">
        <f t="shared" si="194"/>
        <v>7947</v>
      </c>
      <c r="D591" s="140">
        <f ca="1">IF(A591&lt;$B$1,VLOOKUP(A591,[1]DI!$A$4:$B$15000,2,FALSE),0)</f>
        <v>3.6500000000000005E-2</v>
      </c>
      <c r="E591" s="141">
        <f t="shared" ca="1" si="203"/>
        <v>1.00014227</v>
      </c>
      <c r="F591" s="141">
        <f ca="1">(TRUNC(PRODUCT($E$12:$E590),16))</f>
        <v>1.09040271608951</v>
      </c>
      <c r="G591" s="141">
        <f t="shared" ca="1" si="204"/>
        <v>1.08947238982923</v>
      </c>
      <c r="H591" s="141">
        <f t="shared" ca="1" si="205"/>
        <v>1.00085392</v>
      </c>
      <c r="I591" s="140">
        <f t="shared" si="195"/>
        <v>0.04</v>
      </c>
      <c r="J591" s="132">
        <f t="shared" si="196"/>
        <v>43934</v>
      </c>
      <c r="K591" s="123">
        <f t="shared" si="197"/>
        <v>6</v>
      </c>
      <c r="L591" s="142">
        <f t="shared" si="198"/>
        <v>6</v>
      </c>
      <c r="M591" s="143">
        <f t="shared" si="188"/>
        <v>1.000934263</v>
      </c>
      <c r="N591" s="143">
        <f t="shared" ca="1" si="189"/>
        <v>1.001788981</v>
      </c>
      <c r="O591" s="142">
        <f t="shared" si="199"/>
        <v>0</v>
      </c>
      <c r="P591" s="141">
        <f t="shared" ca="1" si="190"/>
        <v>14.217032</v>
      </c>
      <c r="Q591" s="144">
        <f t="shared" si="191"/>
        <v>0</v>
      </c>
      <c r="R591" s="141">
        <f t="shared" si="192"/>
        <v>0</v>
      </c>
      <c r="S591" s="145" t="str">
        <f t="shared" si="200"/>
        <v>A+J=</v>
      </c>
      <c r="T591" s="132">
        <f t="shared" si="201"/>
        <v>43963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138">
        <f t="shared" si="193"/>
        <v>43944</v>
      </c>
      <c r="B592" s="139">
        <f t="shared" ca="1" si="202"/>
        <v>7963.5890763999996</v>
      </c>
      <c r="C592" s="124">
        <f t="shared" si="194"/>
        <v>7947</v>
      </c>
      <c r="D592" s="140">
        <f ca="1">IF(A592&lt;$B$1,VLOOKUP(A592,[1]DI!$A$4:$B$15000,2,FALSE),0)</f>
        <v>3.6500000000000005E-2</v>
      </c>
      <c r="E592" s="141">
        <f t="shared" ca="1" si="203"/>
        <v>1.00014227</v>
      </c>
      <c r="F592" s="141">
        <f ca="1">(TRUNC(PRODUCT($E$12:$E591),16))</f>
        <v>1.0905578476839199</v>
      </c>
      <c r="G592" s="141">
        <f t="shared" ca="1" si="204"/>
        <v>1.08947238982923</v>
      </c>
      <c r="H592" s="141">
        <f t="shared" ca="1" si="205"/>
        <v>1.0009963200000001</v>
      </c>
      <c r="I592" s="140">
        <f t="shared" si="195"/>
        <v>0.04</v>
      </c>
      <c r="J592" s="132">
        <f t="shared" si="196"/>
        <v>43934</v>
      </c>
      <c r="K592" s="123">
        <f t="shared" si="197"/>
        <v>7</v>
      </c>
      <c r="L592" s="142">
        <f t="shared" si="198"/>
        <v>7</v>
      </c>
      <c r="M592" s="143">
        <f t="shared" si="188"/>
        <v>1.0010900579999999</v>
      </c>
      <c r="N592" s="143">
        <f t="shared" ca="1" si="189"/>
        <v>1.0020874639999999</v>
      </c>
      <c r="O592" s="142">
        <f t="shared" si="199"/>
        <v>0</v>
      </c>
      <c r="P592" s="141">
        <f t="shared" ca="1" si="190"/>
        <v>16.5890764</v>
      </c>
      <c r="Q592" s="144">
        <f t="shared" si="191"/>
        <v>0</v>
      </c>
      <c r="R592" s="141">
        <f t="shared" si="192"/>
        <v>0</v>
      </c>
      <c r="S592" s="145" t="str">
        <f t="shared" si="200"/>
        <v>A+J=</v>
      </c>
      <c r="T592" s="132">
        <f t="shared" si="201"/>
        <v>43963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138">
        <f t="shared" si="193"/>
        <v>43945</v>
      </c>
      <c r="B593" s="139">
        <f t="shared" ca="1" si="202"/>
        <v>7965.9617486200004</v>
      </c>
      <c r="C593" s="124">
        <f t="shared" si="194"/>
        <v>7947</v>
      </c>
      <c r="D593" s="140">
        <f ca="1">IF(A593&lt;$B$1,VLOOKUP(A593,[1]DI!$A$4:$B$15000,2,FALSE),0)</f>
        <v>3.6500000000000005E-2</v>
      </c>
      <c r="E593" s="141">
        <f t="shared" ca="1" si="203"/>
        <v>1.00014227</v>
      </c>
      <c r="F593" s="141">
        <f ca="1">(TRUNC(PRODUCT($E$12:$E592),16))</f>
        <v>1.0907130013489099</v>
      </c>
      <c r="G593" s="141">
        <f t="shared" ca="1" si="204"/>
        <v>1.08947238982923</v>
      </c>
      <c r="H593" s="141">
        <f t="shared" ca="1" si="205"/>
        <v>1.0011387300000001</v>
      </c>
      <c r="I593" s="140">
        <f t="shared" si="195"/>
        <v>0.04</v>
      </c>
      <c r="J593" s="132">
        <f t="shared" si="196"/>
        <v>43934</v>
      </c>
      <c r="K593" s="123">
        <f t="shared" si="197"/>
        <v>8</v>
      </c>
      <c r="L593" s="142">
        <f t="shared" si="198"/>
        <v>8</v>
      </c>
      <c r="M593" s="143">
        <f t="shared" si="188"/>
        <v>1.0012458769999999</v>
      </c>
      <c r="N593" s="143">
        <f t="shared" ca="1" si="189"/>
        <v>1.0023860259999999</v>
      </c>
      <c r="O593" s="142">
        <f t="shared" si="199"/>
        <v>0</v>
      </c>
      <c r="P593" s="141">
        <f t="shared" ca="1" si="190"/>
        <v>18.961748620000002</v>
      </c>
      <c r="Q593" s="144">
        <f t="shared" si="191"/>
        <v>0</v>
      </c>
      <c r="R593" s="141">
        <f t="shared" si="192"/>
        <v>0</v>
      </c>
      <c r="S593" s="145" t="str">
        <f t="shared" si="200"/>
        <v>A+J=</v>
      </c>
      <c r="T593" s="132">
        <f t="shared" si="201"/>
        <v>43963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138">
        <f t="shared" si="193"/>
        <v>43946</v>
      </c>
      <c r="B594" s="139">
        <f t="shared" ca="1" si="202"/>
        <v>7968.3351281100004</v>
      </c>
      <c r="C594" s="124">
        <f t="shared" si="194"/>
        <v>7947</v>
      </c>
      <c r="D594" s="140">
        <f ca="1">IF(A594&lt;$B$1,VLOOKUP(A594,[1]DI!$A$4:$B$15000,2,FALSE),0)</f>
        <v>0</v>
      </c>
      <c r="E594" s="141">
        <f t="shared" ca="1" si="203"/>
        <v>1</v>
      </c>
      <c r="F594" s="141">
        <f ca="1">(TRUNC(PRODUCT($E$12:$E593),16))</f>
        <v>1.0908681770876201</v>
      </c>
      <c r="G594" s="141">
        <f t="shared" ca="1" si="204"/>
        <v>1.08947238982923</v>
      </c>
      <c r="H594" s="141">
        <f t="shared" ca="1" si="205"/>
        <v>1.00128116</v>
      </c>
      <c r="I594" s="140">
        <f t="shared" si="195"/>
        <v>0.04</v>
      </c>
      <c r="J594" s="132">
        <f t="shared" si="196"/>
        <v>43934</v>
      </c>
      <c r="K594" s="123">
        <f t="shared" si="197"/>
        <v>8</v>
      </c>
      <c r="L594" s="142">
        <f t="shared" si="198"/>
        <v>9</v>
      </c>
      <c r="M594" s="143">
        <f t="shared" si="188"/>
        <v>1.0014017209999999</v>
      </c>
      <c r="N594" s="143">
        <f t="shared" ca="1" si="189"/>
        <v>1.002684677</v>
      </c>
      <c r="O594" s="142">
        <f t="shared" si="199"/>
        <v>0</v>
      </c>
      <c r="P594" s="141">
        <f t="shared" ca="1" si="190"/>
        <v>21.335128109999999</v>
      </c>
      <c r="Q594" s="144">
        <f t="shared" si="191"/>
        <v>0</v>
      </c>
      <c r="R594" s="141">
        <f t="shared" si="192"/>
        <v>0</v>
      </c>
      <c r="S594" s="145" t="str">
        <f t="shared" si="200"/>
        <v>A+J=</v>
      </c>
      <c r="T594" s="132">
        <f t="shared" si="201"/>
        <v>43963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138">
        <f t="shared" si="193"/>
        <v>43947</v>
      </c>
      <c r="B595" s="139">
        <f t="shared" ca="1" si="202"/>
        <v>7968.3351281100004</v>
      </c>
      <c r="C595" s="124">
        <f t="shared" si="194"/>
        <v>7947</v>
      </c>
      <c r="D595" s="140">
        <f ca="1">IF(A595&lt;$B$1,VLOOKUP(A595,[1]DI!$A$4:$B$15000,2,FALSE),0)</f>
        <v>0</v>
      </c>
      <c r="E595" s="141">
        <f t="shared" ca="1" si="203"/>
        <v>1</v>
      </c>
      <c r="F595" s="141">
        <f ca="1">(TRUNC(PRODUCT($E$12:$E594),16))</f>
        <v>1.0908681770876201</v>
      </c>
      <c r="G595" s="141">
        <f t="shared" ca="1" si="204"/>
        <v>1.08947238982923</v>
      </c>
      <c r="H595" s="141">
        <f t="shared" ca="1" si="205"/>
        <v>1.00128116</v>
      </c>
      <c r="I595" s="140">
        <f t="shared" si="195"/>
        <v>0.04</v>
      </c>
      <c r="J595" s="132">
        <f t="shared" si="196"/>
        <v>43934</v>
      </c>
      <c r="K595" s="123">
        <f t="shared" si="197"/>
        <v>8</v>
      </c>
      <c r="L595" s="142">
        <f t="shared" si="198"/>
        <v>9</v>
      </c>
      <c r="M595" s="143">
        <f t="shared" si="188"/>
        <v>1.0014017209999999</v>
      </c>
      <c r="N595" s="143">
        <f t="shared" ca="1" si="189"/>
        <v>1.002684677</v>
      </c>
      <c r="O595" s="142">
        <f t="shared" si="199"/>
        <v>0</v>
      </c>
      <c r="P595" s="141">
        <f t="shared" ca="1" si="190"/>
        <v>21.335128109999999</v>
      </c>
      <c r="Q595" s="144">
        <f t="shared" si="191"/>
        <v>0</v>
      </c>
      <c r="R595" s="141">
        <f t="shared" si="192"/>
        <v>0</v>
      </c>
      <c r="S595" s="145" t="str">
        <f t="shared" si="200"/>
        <v>A+J=</v>
      </c>
      <c r="T595" s="132">
        <f t="shared" si="201"/>
        <v>43963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138">
        <f t="shared" si="193"/>
        <v>43948</v>
      </c>
      <c r="B596" s="139">
        <f t="shared" ca="1" si="202"/>
        <v>7968.3351281100004</v>
      </c>
      <c r="C596" s="124">
        <f t="shared" si="194"/>
        <v>7947</v>
      </c>
      <c r="D596" s="140">
        <f ca="1">IF(A596&lt;$B$1,VLOOKUP(A596,[1]DI!$A$4:$B$15000,2,FALSE),0)</f>
        <v>3.6500000000000005E-2</v>
      </c>
      <c r="E596" s="141">
        <f t="shared" ca="1" si="203"/>
        <v>1.00014227</v>
      </c>
      <c r="F596" s="141">
        <f ca="1">(TRUNC(PRODUCT($E$12:$E595),16))</f>
        <v>1.0908681770876201</v>
      </c>
      <c r="G596" s="141">
        <f t="shared" ca="1" si="204"/>
        <v>1.08947238982923</v>
      </c>
      <c r="H596" s="141">
        <f t="shared" ca="1" si="205"/>
        <v>1.00128116</v>
      </c>
      <c r="I596" s="140">
        <f t="shared" si="195"/>
        <v>0.04</v>
      </c>
      <c r="J596" s="132">
        <f t="shared" si="196"/>
        <v>43934</v>
      </c>
      <c r="K596" s="123">
        <f t="shared" si="197"/>
        <v>9</v>
      </c>
      <c r="L596" s="142">
        <f t="shared" si="198"/>
        <v>9</v>
      </c>
      <c r="M596" s="143">
        <f t="shared" si="188"/>
        <v>1.0014017209999999</v>
      </c>
      <c r="N596" s="143">
        <f t="shared" ca="1" si="189"/>
        <v>1.002684677</v>
      </c>
      <c r="O596" s="142">
        <f t="shared" si="199"/>
        <v>0</v>
      </c>
      <c r="P596" s="141">
        <f t="shared" ca="1" si="190"/>
        <v>21.335128109999999</v>
      </c>
      <c r="Q596" s="144">
        <f t="shared" si="191"/>
        <v>0</v>
      </c>
      <c r="R596" s="141">
        <f t="shared" si="192"/>
        <v>0</v>
      </c>
      <c r="S596" s="145" t="str">
        <f t="shared" si="200"/>
        <v>A+J=</v>
      </c>
      <c r="T596" s="132">
        <f t="shared" si="201"/>
        <v>43963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138">
        <f t="shared" si="193"/>
        <v>43949</v>
      </c>
      <c r="B597" s="139">
        <f t="shared" ca="1" si="202"/>
        <v>7970.7092069500004</v>
      </c>
      <c r="C597" s="124">
        <f t="shared" si="194"/>
        <v>7947</v>
      </c>
      <c r="D597" s="140">
        <f ca="1">IF(A597&lt;$B$1,VLOOKUP(A597,[1]DI!$A$4:$B$15000,2,FALSE),0)</f>
        <v>3.6500000000000005E-2</v>
      </c>
      <c r="E597" s="141">
        <f t="shared" ca="1" si="203"/>
        <v>1.00014227</v>
      </c>
      <c r="F597" s="141">
        <f ca="1">(TRUNC(PRODUCT($E$12:$E596),16))</f>
        <v>1.0910233749031699</v>
      </c>
      <c r="G597" s="141">
        <f t="shared" ca="1" si="204"/>
        <v>1.08947238982923</v>
      </c>
      <c r="H597" s="141">
        <f t="shared" ca="1" si="205"/>
        <v>1.00142361</v>
      </c>
      <c r="I597" s="140">
        <f t="shared" si="195"/>
        <v>0.04</v>
      </c>
      <c r="J597" s="132">
        <f t="shared" si="196"/>
        <v>43934</v>
      </c>
      <c r="K597" s="123">
        <f t="shared" si="197"/>
        <v>10</v>
      </c>
      <c r="L597" s="142">
        <f t="shared" si="198"/>
        <v>10</v>
      </c>
      <c r="M597" s="143">
        <f t="shared" si="188"/>
        <v>1.0015575889999999</v>
      </c>
      <c r="N597" s="143">
        <f t="shared" ca="1" si="189"/>
        <v>1.002983416</v>
      </c>
      <c r="O597" s="142">
        <f t="shared" si="199"/>
        <v>0</v>
      </c>
      <c r="P597" s="141">
        <f t="shared" ca="1" si="190"/>
        <v>23.709206949999999</v>
      </c>
      <c r="Q597" s="144">
        <f t="shared" si="191"/>
        <v>0</v>
      </c>
      <c r="R597" s="141">
        <f t="shared" si="192"/>
        <v>0</v>
      </c>
      <c r="S597" s="145" t="str">
        <f t="shared" si="200"/>
        <v>A+J=</v>
      </c>
      <c r="T597" s="132">
        <f t="shared" si="201"/>
        <v>43963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138">
        <f t="shared" si="193"/>
        <v>43950</v>
      </c>
      <c r="B598" s="139">
        <f t="shared" ca="1" si="202"/>
        <v>7973.0840010100001</v>
      </c>
      <c r="C598" s="124">
        <f t="shared" si="194"/>
        <v>7947</v>
      </c>
      <c r="D598" s="140">
        <f ca="1">IF(A598&lt;$B$1,VLOOKUP(A598,[1]DI!$A$4:$B$15000,2,FALSE),0)</f>
        <v>3.6500000000000005E-2</v>
      </c>
      <c r="E598" s="141">
        <f t="shared" ca="1" si="203"/>
        <v>1.00014227</v>
      </c>
      <c r="F598" s="141">
        <f ca="1">(TRUNC(PRODUCT($E$12:$E597),16))</f>
        <v>1.09117859479872</v>
      </c>
      <c r="G598" s="141">
        <f t="shared" ca="1" si="204"/>
        <v>1.08947238982923</v>
      </c>
      <c r="H598" s="141">
        <f t="shared" ca="1" si="205"/>
        <v>1.0015660799999999</v>
      </c>
      <c r="I598" s="140">
        <f t="shared" si="195"/>
        <v>0.04</v>
      </c>
      <c r="J598" s="132">
        <f t="shared" si="196"/>
        <v>43934</v>
      </c>
      <c r="K598" s="123">
        <f t="shared" si="197"/>
        <v>11</v>
      </c>
      <c r="L598" s="142">
        <f t="shared" si="198"/>
        <v>11</v>
      </c>
      <c r="M598" s="143">
        <f t="shared" si="188"/>
        <v>1.001713482</v>
      </c>
      <c r="N598" s="143">
        <f t="shared" ca="1" si="189"/>
        <v>1.0032822450000001</v>
      </c>
      <c r="O598" s="142">
        <f t="shared" si="199"/>
        <v>0</v>
      </c>
      <c r="P598" s="141">
        <f t="shared" ca="1" si="190"/>
        <v>26.084001010000001</v>
      </c>
      <c r="Q598" s="144">
        <f t="shared" si="191"/>
        <v>0</v>
      </c>
      <c r="R598" s="141">
        <f t="shared" si="192"/>
        <v>0</v>
      </c>
      <c r="S598" s="145" t="str">
        <f t="shared" si="200"/>
        <v>A+J=</v>
      </c>
      <c r="T598" s="132">
        <f t="shared" si="201"/>
        <v>43963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138">
        <f t="shared" si="193"/>
        <v>43951</v>
      </c>
      <c r="B599" s="139">
        <f t="shared" ca="1" si="202"/>
        <v>7975.4595738799999</v>
      </c>
      <c r="C599" s="124">
        <f t="shared" si="194"/>
        <v>7947</v>
      </c>
      <c r="D599" s="140">
        <f ca="1">IF(A599&lt;$B$1,VLOOKUP(A599,[1]DI!$A$4:$B$15000,2,FALSE),0)</f>
        <v>3.6500000000000005E-2</v>
      </c>
      <c r="E599" s="141">
        <f t="shared" ca="1" si="203"/>
        <v>1.00014227</v>
      </c>
      <c r="F599" s="141">
        <f ca="1">(TRUNC(PRODUCT($E$12:$E598),16))</f>
        <v>1.0913338367773999</v>
      </c>
      <c r="G599" s="141">
        <f t="shared" ca="1" si="204"/>
        <v>1.08947238982923</v>
      </c>
      <c r="H599" s="141">
        <f t="shared" ca="1" si="205"/>
        <v>1.0017085800000001</v>
      </c>
      <c r="I599" s="140">
        <f t="shared" si="195"/>
        <v>0.04</v>
      </c>
      <c r="J599" s="132">
        <f t="shared" si="196"/>
        <v>43934</v>
      </c>
      <c r="K599" s="123">
        <f t="shared" si="197"/>
        <v>12</v>
      </c>
      <c r="L599" s="142">
        <f t="shared" si="198"/>
        <v>12</v>
      </c>
      <c r="M599" s="143">
        <f t="shared" si="188"/>
        <v>1.001869398</v>
      </c>
      <c r="N599" s="143">
        <f t="shared" ca="1" si="189"/>
        <v>1.0035811720000001</v>
      </c>
      <c r="O599" s="142">
        <f t="shared" si="199"/>
        <v>0</v>
      </c>
      <c r="P599" s="141">
        <f t="shared" ca="1" si="190"/>
        <v>28.459573880000001</v>
      </c>
      <c r="Q599" s="144">
        <f t="shared" si="191"/>
        <v>0</v>
      </c>
      <c r="R599" s="141">
        <f t="shared" si="192"/>
        <v>0</v>
      </c>
      <c r="S599" s="145" t="str">
        <f t="shared" si="200"/>
        <v>A+J=</v>
      </c>
      <c r="T599" s="132">
        <f t="shared" si="201"/>
        <v>43963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138">
        <f t="shared" si="193"/>
        <v>43952</v>
      </c>
      <c r="B600" s="139">
        <f t="shared" ca="1" si="202"/>
        <v>7977.8357745599997</v>
      </c>
      <c r="C600" s="124">
        <f t="shared" si="194"/>
        <v>7947</v>
      </c>
      <c r="D600" s="140">
        <f ca="1">IF(A600&lt;$B$1,VLOOKUP(A600,[1]DI!$A$4:$B$15000,2,FALSE),0)</f>
        <v>0</v>
      </c>
      <c r="E600" s="141">
        <f t="shared" ca="1" si="203"/>
        <v>1</v>
      </c>
      <c r="F600" s="141">
        <f ca="1">(TRUNC(PRODUCT($E$12:$E599),16))</f>
        <v>1.0914891008423599</v>
      </c>
      <c r="G600" s="141">
        <f t="shared" ca="1" si="204"/>
        <v>1.08947238982923</v>
      </c>
      <c r="H600" s="141">
        <f t="shared" ca="1" si="205"/>
        <v>1.0018510899999999</v>
      </c>
      <c r="I600" s="140">
        <f t="shared" si="195"/>
        <v>0.04</v>
      </c>
      <c r="J600" s="132">
        <f t="shared" si="196"/>
        <v>43934</v>
      </c>
      <c r="K600" s="123">
        <f t="shared" si="197"/>
        <v>12</v>
      </c>
      <c r="L600" s="142">
        <f t="shared" si="198"/>
        <v>13</v>
      </c>
      <c r="M600" s="143">
        <f t="shared" si="188"/>
        <v>1.002025339</v>
      </c>
      <c r="N600" s="143">
        <f t="shared" ca="1" si="189"/>
        <v>1.003880178</v>
      </c>
      <c r="O600" s="142">
        <f t="shared" si="199"/>
        <v>0</v>
      </c>
      <c r="P600" s="141">
        <f t="shared" ca="1" si="190"/>
        <v>30.835774560000001</v>
      </c>
      <c r="Q600" s="144">
        <f t="shared" si="191"/>
        <v>0</v>
      </c>
      <c r="R600" s="141">
        <f t="shared" si="192"/>
        <v>0</v>
      </c>
      <c r="S600" s="145" t="str">
        <f t="shared" si="200"/>
        <v>A+J=</v>
      </c>
      <c r="T600" s="132">
        <f t="shared" si="201"/>
        <v>43963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138">
        <f t="shared" si="193"/>
        <v>43953</v>
      </c>
      <c r="B601" s="139">
        <f t="shared" ca="1" si="202"/>
        <v>7977.8357745599997</v>
      </c>
      <c r="C601" s="124">
        <f t="shared" si="194"/>
        <v>7947</v>
      </c>
      <c r="D601" s="140">
        <f ca="1">IF(A601&lt;$B$1,VLOOKUP(A601,[1]DI!$A$4:$B$15000,2,FALSE),0)</f>
        <v>0</v>
      </c>
      <c r="E601" s="141">
        <f t="shared" ca="1" si="203"/>
        <v>1</v>
      </c>
      <c r="F601" s="141">
        <f ca="1">(TRUNC(PRODUCT($E$12:$E600),16))</f>
        <v>1.0914891008423599</v>
      </c>
      <c r="G601" s="141">
        <f t="shared" ca="1" si="204"/>
        <v>1.08947238982923</v>
      </c>
      <c r="H601" s="141">
        <f t="shared" ca="1" si="205"/>
        <v>1.0018510899999999</v>
      </c>
      <c r="I601" s="140">
        <f t="shared" si="195"/>
        <v>0.04</v>
      </c>
      <c r="J601" s="132">
        <f t="shared" si="196"/>
        <v>43934</v>
      </c>
      <c r="K601" s="123">
        <f t="shared" si="197"/>
        <v>12</v>
      </c>
      <c r="L601" s="142">
        <f t="shared" si="198"/>
        <v>13</v>
      </c>
      <c r="M601" s="143">
        <f t="shared" si="188"/>
        <v>1.002025339</v>
      </c>
      <c r="N601" s="143">
        <f t="shared" ca="1" si="189"/>
        <v>1.003880178</v>
      </c>
      <c r="O601" s="142">
        <f t="shared" si="199"/>
        <v>0</v>
      </c>
      <c r="P601" s="141">
        <f t="shared" ca="1" si="190"/>
        <v>30.835774560000001</v>
      </c>
      <c r="Q601" s="144">
        <f t="shared" si="191"/>
        <v>0</v>
      </c>
      <c r="R601" s="141">
        <f t="shared" si="192"/>
        <v>0</v>
      </c>
      <c r="S601" s="145" t="str">
        <f t="shared" si="200"/>
        <v>A+J=</v>
      </c>
      <c r="T601" s="132">
        <f t="shared" si="201"/>
        <v>43963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138">
        <f t="shared" si="193"/>
        <v>43954</v>
      </c>
      <c r="B602" s="139">
        <f t="shared" ca="1" si="202"/>
        <v>7977.8357745599997</v>
      </c>
      <c r="C602" s="124">
        <f t="shared" si="194"/>
        <v>7947</v>
      </c>
      <c r="D602" s="140">
        <f ca="1">IF(A602&lt;$B$1,VLOOKUP(A602,[1]DI!$A$4:$B$15000,2,FALSE),0)</f>
        <v>0</v>
      </c>
      <c r="E602" s="141">
        <f t="shared" ca="1" si="203"/>
        <v>1</v>
      </c>
      <c r="F602" s="141">
        <f ca="1">(TRUNC(PRODUCT($E$12:$E601),16))</f>
        <v>1.0914891008423599</v>
      </c>
      <c r="G602" s="141">
        <f t="shared" ca="1" si="204"/>
        <v>1.08947238982923</v>
      </c>
      <c r="H602" s="141">
        <f t="shared" ca="1" si="205"/>
        <v>1.0018510899999999</v>
      </c>
      <c r="I602" s="140">
        <f t="shared" si="195"/>
        <v>0.04</v>
      </c>
      <c r="J602" s="132">
        <f t="shared" si="196"/>
        <v>43934</v>
      </c>
      <c r="K602" s="123">
        <f t="shared" si="197"/>
        <v>12</v>
      </c>
      <c r="L602" s="142">
        <f t="shared" si="198"/>
        <v>13</v>
      </c>
      <c r="M602" s="143">
        <f t="shared" si="188"/>
        <v>1.002025339</v>
      </c>
      <c r="N602" s="143">
        <f t="shared" ca="1" si="189"/>
        <v>1.003880178</v>
      </c>
      <c r="O602" s="142">
        <f t="shared" si="199"/>
        <v>0</v>
      </c>
      <c r="P602" s="141">
        <f t="shared" ca="1" si="190"/>
        <v>30.835774560000001</v>
      </c>
      <c r="Q602" s="144">
        <f t="shared" si="191"/>
        <v>0</v>
      </c>
      <c r="R602" s="141">
        <f t="shared" si="192"/>
        <v>0</v>
      </c>
      <c r="S602" s="145" t="str">
        <f t="shared" si="200"/>
        <v>A+J=</v>
      </c>
      <c r="T602" s="132">
        <f t="shared" si="201"/>
        <v>43963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138">
        <f t="shared" si="193"/>
        <v>43955</v>
      </c>
      <c r="B603" s="139">
        <f t="shared" ca="1" si="202"/>
        <v>7977.8357745599997</v>
      </c>
      <c r="C603" s="124">
        <f t="shared" si="194"/>
        <v>7947</v>
      </c>
      <c r="D603" s="140">
        <f ca="1">IF(A603&lt;$B$1,VLOOKUP(A603,[1]DI!$A$4:$B$15000,2,FALSE),0)</f>
        <v>3.6500000000000005E-2</v>
      </c>
      <c r="E603" s="141">
        <f t="shared" ca="1" si="203"/>
        <v>1.00014227</v>
      </c>
      <c r="F603" s="141">
        <f ca="1">(TRUNC(PRODUCT($E$12:$E602),16))</f>
        <v>1.0914891008423599</v>
      </c>
      <c r="G603" s="141">
        <f t="shared" ca="1" si="204"/>
        <v>1.08947238982923</v>
      </c>
      <c r="H603" s="141">
        <f t="shared" ca="1" si="205"/>
        <v>1.0018510899999999</v>
      </c>
      <c r="I603" s="140">
        <f t="shared" si="195"/>
        <v>0.04</v>
      </c>
      <c r="J603" s="132">
        <f t="shared" si="196"/>
        <v>43934</v>
      </c>
      <c r="K603" s="123">
        <f t="shared" si="197"/>
        <v>13</v>
      </c>
      <c r="L603" s="142">
        <f t="shared" si="198"/>
        <v>13</v>
      </c>
      <c r="M603" s="143">
        <f t="shared" si="188"/>
        <v>1.002025339</v>
      </c>
      <c r="N603" s="143">
        <f t="shared" ca="1" si="189"/>
        <v>1.003880178</v>
      </c>
      <c r="O603" s="142">
        <f t="shared" si="199"/>
        <v>0</v>
      </c>
      <c r="P603" s="141">
        <f t="shared" ca="1" si="190"/>
        <v>30.835774560000001</v>
      </c>
      <c r="Q603" s="144">
        <f t="shared" si="191"/>
        <v>0</v>
      </c>
      <c r="R603" s="141">
        <f t="shared" si="192"/>
        <v>0</v>
      </c>
      <c r="S603" s="145" t="str">
        <f t="shared" si="200"/>
        <v>A+J=</v>
      </c>
      <c r="T603" s="132">
        <f t="shared" si="201"/>
        <v>43963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138">
        <f t="shared" si="193"/>
        <v>43956</v>
      </c>
      <c r="B604" s="139">
        <f t="shared" ca="1" si="202"/>
        <v>7980.2126825300002</v>
      </c>
      <c r="C604" s="124">
        <f t="shared" si="194"/>
        <v>7947</v>
      </c>
      <c r="D604" s="140">
        <f ca="1">IF(A604&lt;$B$1,VLOOKUP(A604,[1]DI!$A$4:$B$15000,2,FALSE),0)</f>
        <v>3.6500000000000005E-2</v>
      </c>
      <c r="E604" s="141">
        <f t="shared" ca="1" si="203"/>
        <v>1.00014227</v>
      </c>
      <c r="F604" s="141">
        <f ca="1">(TRUNC(PRODUCT($E$12:$E603),16))</f>
        <v>1.0916443869967301</v>
      </c>
      <c r="G604" s="141">
        <f t="shared" ca="1" si="204"/>
        <v>1.08947238982923</v>
      </c>
      <c r="H604" s="141">
        <f t="shared" ca="1" si="205"/>
        <v>1.0019936199999999</v>
      </c>
      <c r="I604" s="140">
        <f t="shared" si="195"/>
        <v>0.04</v>
      </c>
      <c r="J604" s="132">
        <f t="shared" si="196"/>
        <v>43934</v>
      </c>
      <c r="K604" s="123">
        <f t="shared" si="197"/>
        <v>14</v>
      </c>
      <c r="L604" s="142">
        <f t="shared" si="198"/>
        <v>14</v>
      </c>
      <c r="M604" s="143">
        <f t="shared" si="188"/>
        <v>1.0021813040000001</v>
      </c>
      <c r="N604" s="143">
        <f t="shared" ca="1" si="189"/>
        <v>1.0041792730000001</v>
      </c>
      <c r="O604" s="142">
        <f t="shared" si="199"/>
        <v>0</v>
      </c>
      <c r="P604" s="141">
        <f t="shared" ca="1" si="190"/>
        <v>33.212682530000002</v>
      </c>
      <c r="Q604" s="144">
        <f t="shared" si="191"/>
        <v>0</v>
      </c>
      <c r="R604" s="141">
        <f t="shared" si="192"/>
        <v>0</v>
      </c>
      <c r="S604" s="145" t="str">
        <f t="shared" si="200"/>
        <v>A+J=</v>
      </c>
      <c r="T604" s="132">
        <f t="shared" si="201"/>
        <v>43963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138">
        <f t="shared" si="193"/>
        <v>43957</v>
      </c>
      <c r="B605" s="139">
        <f t="shared" ca="1" si="202"/>
        <v>7982.5903693</v>
      </c>
      <c r="C605" s="124">
        <f t="shared" si="194"/>
        <v>7947</v>
      </c>
      <c r="D605" s="140">
        <f ca="1">IF(A605&lt;$B$1,VLOOKUP(A605,[1]DI!$A$4:$B$15000,2,FALSE),0)</f>
        <v>3.6500000000000005E-2</v>
      </c>
      <c r="E605" s="141">
        <f t="shared" ca="1" si="203"/>
        <v>1.00014227</v>
      </c>
      <c r="F605" s="141">
        <f ca="1">(TRUNC(PRODUCT($E$12:$E604),16))</f>
        <v>1.0917996952436699</v>
      </c>
      <c r="G605" s="141">
        <f t="shared" ca="1" si="204"/>
        <v>1.08947238982923</v>
      </c>
      <c r="H605" s="141">
        <f t="shared" ca="1" si="205"/>
        <v>1.0021361799999999</v>
      </c>
      <c r="I605" s="140">
        <f t="shared" si="195"/>
        <v>0.04</v>
      </c>
      <c r="J605" s="132">
        <f t="shared" si="196"/>
        <v>43934</v>
      </c>
      <c r="K605" s="123">
        <f t="shared" si="197"/>
        <v>15</v>
      </c>
      <c r="L605" s="142">
        <f t="shared" si="198"/>
        <v>15</v>
      </c>
      <c r="M605" s="143">
        <f t="shared" si="188"/>
        <v>1.0023372930000001</v>
      </c>
      <c r="N605" s="143">
        <f t="shared" ca="1" si="189"/>
        <v>1.0044784659999999</v>
      </c>
      <c r="O605" s="142">
        <f t="shared" si="199"/>
        <v>0</v>
      </c>
      <c r="P605" s="141">
        <f t="shared" ca="1" si="190"/>
        <v>35.590369299999999</v>
      </c>
      <c r="Q605" s="144">
        <f t="shared" si="191"/>
        <v>0</v>
      </c>
      <c r="R605" s="141">
        <f t="shared" si="192"/>
        <v>0</v>
      </c>
      <c r="S605" s="145" t="str">
        <f t="shared" si="200"/>
        <v>A+J=</v>
      </c>
      <c r="T605" s="132">
        <f t="shared" si="201"/>
        <v>43963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138">
        <f t="shared" si="193"/>
        <v>43958</v>
      </c>
      <c r="B606" s="139">
        <f t="shared" ca="1" si="202"/>
        <v>7984.9686918300004</v>
      </c>
      <c r="C606" s="124">
        <f t="shared" si="194"/>
        <v>7947</v>
      </c>
      <c r="D606" s="140">
        <f ca="1">IF(A606&lt;$B$1,VLOOKUP(A606,[1]DI!$A$4:$B$15000,2,FALSE),0)</f>
        <v>2.9000000000000005E-2</v>
      </c>
      <c r="E606" s="141">
        <f t="shared" ca="1" si="203"/>
        <v>1.00011345</v>
      </c>
      <c r="F606" s="141">
        <f ca="1">(TRUNC(PRODUCT($E$12:$E605),16))</f>
        <v>1.09195502558632</v>
      </c>
      <c r="G606" s="141">
        <f t="shared" ca="1" si="204"/>
        <v>1.08947238982923</v>
      </c>
      <c r="H606" s="141">
        <f t="shared" ca="1" si="205"/>
        <v>1.0022787500000001</v>
      </c>
      <c r="I606" s="140">
        <f t="shared" si="195"/>
        <v>0.04</v>
      </c>
      <c r="J606" s="132">
        <f t="shared" si="196"/>
        <v>43934</v>
      </c>
      <c r="K606" s="123">
        <f t="shared" si="197"/>
        <v>16</v>
      </c>
      <c r="L606" s="142">
        <f t="shared" si="198"/>
        <v>16</v>
      </c>
      <c r="M606" s="143">
        <f t="shared" si="188"/>
        <v>1.0024933069999999</v>
      </c>
      <c r="N606" s="143">
        <f t="shared" ca="1" si="189"/>
        <v>1.0047777389999999</v>
      </c>
      <c r="O606" s="142">
        <f t="shared" si="199"/>
        <v>0</v>
      </c>
      <c r="P606" s="141">
        <f t="shared" ca="1" si="190"/>
        <v>37.968691829999997</v>
      </c>
      <c r="Q606" s="144">
        <f t="shared" si="191"/>
        <v>0</v>
      </c>
      <c r="R606" s="141">
        <f t="shared" si="192"/>
        <v>0</v>
      </c>
      <c r="S606" s="145" t="str">
        <f t="shared" si="200"/>
        <v>A+J=</v>
      </c>
      <c r="T606" s="132">
        <f t="shared" si="201"/>
        <v>43963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138">
        <f t="shared" si="193"/>
        <v>43959</v>
      </c>
      <c r="B607" s="139">
        <f t="shared" ca="1" si="202"/>
        <v>7987.1175924199997</v>
      </c>
      <c r="C607" s="124">
        <f t="shared" si="194"/>
        <v>7947</v>
      </c>
      <c r="D607" s="140">
        <f ca="1">IF(A607&lt;$B$1,VLOOKUP(A607,[1]DI!$A$4:$B$15000,2,FALSE),0)</f>
        <v>2.9000000000000005E-2</v>
      </c>
      <c r="E607" s="141">
        <f t="shared" ca="1" si="203"/>
        <v>1.00011345</v>
      </c>
      <c r="F607" s="141">
        <f ca="1">(TRUNC(PRODUCT($E$12:$E606),16))</f>
        <v>1.0920789078839701</v>
      </c>
      <c r="G607" s="141">
        <f t="shared" ca="1" si="204"/>
        <v>1.08947238982923</v>
      </c>
      <c r="H607" s="141">
        <f t="shared" ca="1" si="205"/>
        <v>1.00239246</v>
      </c>
      <c r="I607" s="140">
        <f t="shared" si="195"/>
        <v>0.04</v>
      </c>
      <c r="J607" s="132">
        <f t="shared" si="196"/>
        <v>43934</v>
      </c>
      <c r="K607" s="123">
        <f t="shared" si="197"/>
        <v>17</v>
      </c>
      <c r="L607" s="142">
        <f t="shared" si="198"/>
        <v>17</v>
      </c>
      <c r="M607" s="143">
        <f t="shared" si="188"/>
        <v>1.002649345</v>
      </c>
      <c r="N607" s="143">
        <f t="shared" ca="1" si="189"/>
        <v>1.005048143</v>
      </c>
      <c r="O607" s="142">
        <f t="shared" si="199"/>
        <v>0</v>
      </c>
      <c r="P607" s="141">
        <f t="shared" ca="1" si="190"/>
        <v>40.117592420000001</v>
      </c>
      <c r="Q607" s="144">
        <f t="shared" si="191"/>
        <v>0</v>
      </c>
      <c r="R607" s="141">
        <f t="shared" si="192"/>
        <v>0</v>
      </c>
      <c r="S607" s="145" t="str">
        <f t="shared" si="200"/>
        <v>A+J=</v>
      </c>
      <c r="T607" s="132">
        <f t="shared" si="201"/>
        <v>43963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138">
        <f t="shared" si="193"/>
        <v>43960</v>
      </c>
      <c r="B608" s="139">
        <f t="shared" ca="1" si="202"/>
        <v>7989.2670572400002</v>
      </c>
      <c r="C608" s="124">
        <f t="shared" si="194"/>
        <v>7947</v>
      </c>
      <c r="D608" s="140">
        <f ca="1">IF(A608&lt;$B$1,VLOOKUP(A608,[1]DI!$A$4:$B$15000,2,FALSE),0)</f>
        <v>0</v>
      </c>
      <c r="E608" s="141">
        <f t="shared" ca="1" si="203"/>
        <v>1</v>
      </c>
      <c r="F608" s="141">
        <f ca="1">(TRUNC(PRODUCT($E$12:$E607),16))</f>
        <v>1.0922028042360701</v>
      </c>
      <c r="G608" s="141">
        <f t="shared" ca="1" si="204"/>
        <v>1.08947238982923</v>
      </c>
      <c r="H608" s="141">
        <f t="shared" ca="1" si="205"/>
        <v>1.0025061799999999</v>
      </c>
      <c r="I608" s="140">
        <f t="shared" si="195"/>
        <v>0.04</v>
      </c>
      <c r="J608" s="132">
        <f t="shared" si="196"/>
        <v>43934</v>
      </c>
      <c r="K608" s="123">
        <f t="shared" si="197"/>
        <v>17</v>
      </c>
      <c r="L608" s="142">
        <f t="shared" si="198"/>
        <v>18</v>
      </c>
      <c r="M608" s="143">
        <f t="shared" si="188"/>
        <v>1.0028054070000001</v>
      </c>
      <c r="N608" s="143">
        <f t="shared" ca="1" si="189"/>
        <v>1.005318618</v>
      </c>
      <c r="O608" s="142">
        <f t="shared" si="199"/>
        <v>0</v>
      </c>
      <c r="P608" s="141">
        <f t="shared" ca="1" si="190"/>
        <v>42.26705724</v>
      </c>
      <c r="Q608" s="144">
        <f t="shared" si="191"/>
        <v>0</v>
      </c>
      <c r="R608" s="141">
        <f t="shared" si="192"/>
        <v>0</v>
      </c>
      <c r="S608" s="145" t="str">
        <f t="shared" si="200"/>
        <v>A+J=</v>
      </c>
      <c r="T608" s="132">
        <f t="shared" si="201"/>
        <v>43963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138">
        <f t="shared" si="193"/>
        <v>43961</v>
      </c>
      <c r="B609" s="139">
        <f t="shared" ca="1" si="202"/>
        <v>7989.2670572400002</v>
      </c>
      <c r="C609" s="124">
        <f t="shared" si="194"/>
        <v>7947</v>
      </c>
      <c r="D609" s="140">
        <f ca="1">IF(A609&lt;$B$1,VLOOKUP(A609,[1]DI!$A$4:$B$15000,2,FALSE),0)</f>
        <v>0</v>
      </c>
      <c r="E609" s="141">
        <f t="shared" ca="1" si="203"/>
        <v>1</v>
      </c>
      <c r="F609" s="141">
        <f ca="1">(TRUNC(PRODUCT($E$12:$E608),16))</f>
        <v>1.0922028042360701</v>
      </c>
      <c r="G609" s="141">
        <f t="shared" ca="1" si="204"/>
        <v>1.08947238982923</v>
      </c>
      <c r="H609" s="141">
        <f t="shared" ca="1" si="205"/>
        <v>1.0025061799999999</v>
      </c>
      <c r="I609" s="140">
        <f t="shared" si="195"/>
        <v>0.04</v>
      </c>
      <c r="J609" s="132">
        <f t="shared" si="196"/>
        <v>43934</v>
      </c>
      <c r="K609" s="123">
        <f t="shared" si="197"/>
        <v>17</v>
      </c>
      <c r="L609" s="142">
        <f t="shared" si="198"/>
        <v>18</v>
      </c>
      <c r="M609" s="143">
        <f t="shared" si="188"/>
        <v>1.0028054070000001</v>
      </c>
      <c r="N609" s="143">
        <f t="shared" ca="1" si="189"/>
        <v>1.005318618</v>
      </c>
      <c r="O609" s="142">
        <f t="shared" si="199"/>
        <v>0</v>
      </c>
      <c r="P609" s="141">
        <f t="shared" ca="1" si="190"/>
        <v>42.26705724</v>
      </c>
      <c r="Q609" s="144">
        <f t="shared" si="191"/>
        <v>0</v>
      </c>
      <c r="R609" s="141">
        <f t="shared" si="192"/>
        <v>0</v>
      </c>
      <c r="S609" s="145" t="str">
        <f t="shared" si="200"/>
        <v>A+J=</v>
      </c>
      <c r="T609" s="132">
        <f t="shared" si="201"/>
        <v>43963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138">
        <f t="shared" si="193"/>
        <v>43962</v>
      </c>
      <c r="B610" s="139">
        <f t="shared" ca="1" si="202"/>
        <v>7989.2670572400002</v>
      </c>
      <c r="C610" s="124">
        <f t="shared" si="194"/>
        <v>7947</v>
      </c>
      <c r="D610" s="140">
        <f ca="1">IF(A610&lt;$B$1,VLOOKUP(A610,[1]DI!$A$4:$B$15000,2,FALSE),0)</f>
        <v>2.9000000000000005E-2</v>
      </c>
      <c r="E610" s="141">
        <f t="shared" ca="1" si="203"/>
        <v>1.00011345</v>
      </c>
      <c r="F610" s="141">
        <f ca="1">(TRUNC(PRODUCT($E$12:$E609),16))</f>
        <v>1.0922028042360701</v>
      </c>
      <c r="G610" s="141">
        <f t="shared" ca="1" si="204"/>
        <v>1.08947238982923</v>
      </c>
      <c r="H610" s="141">
        <f t="shared" ca="1" si="205"/>
        <v>1.0025061799999999</v>
      </c>
      <c r="I610" s="140">
        <f t="shared" si="195"/>
        <v>0.04</v>
      </c>
      <c r="J610" s="132">
        <f t="shared" si="196"/>
        <v>43934</v>
      </c>
      <c r="K610" s="123">
        <f t="shared" si="197"/>
        <v>18</v>
      </c>
      <c r="L610" s="142">
        <f t="shared" si="198"/>
        <v>18</v>
      </c>
      <c r="M610" s="143">
        <f t="shared" si="188"/>
        <v>1.0028054070000001</v>
      </c>
      <c r="N610" s="143">
        <f t="shared" ca="1" si="189"/>
        <v>1.005318618</v>
      </c>
      <c r="O610" s="142">
        <f t="shared" si="199"/>
        <v>0</v>
      </c>
      <c r="P610" s="141">
        <f t="shared" ca="1" si="190"/>
        <v>42.26705724</v>
      </c>
      <c r="Q610" s="144">
        <f t="shared" si="191"/>
        <v>0</v>
      </c>
      <c r="R610" s="141">
        <f t="shared" si="192"/>
        <v>0</v>
      </c>
      <c r="S610" s="145" t="str">
        <f t="shared" si="200"/>
        <v>A+J=</v>
      </c>
      <c r="T610" s="132">
        <f t="shared" si="201"/>
        <v>43963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138">
        <f t="shared" si="193"/>
        <v>43963</v>
      </c>
      <c r="B611" s="139">
        <f t="shared" ca="1" si="202"/>
        <v>7991.4170783600002</v>
      </c>
      <c r="C611" s="124">
        <f t="shared" si="194"/>
        <v>7947</v>
      </c>
      <c r="D611" s="140">
        <f ca="1">IF(A611&lt;$B$1,VLOOKUP(A611,[1]DI!$A$4:$B$15000,2,FALSE),0)</f>
        <v>2.9000000000000005E-2</v>
      </c>
      <c r="E611" s="141">
        <f t="shared" ca="1" si="203"/>
        <v>1.00011345</v>
      </c>
      <c r="F611" s="141">
        <f ca="1">(TRUNC(PRODUCT($E$12:$E610),16))</f>
        <v>1.0923267146442099</v>
      </c>
      <c r="G611" s="141">
        <f t="shared" ca="1" si="204"/>
        <v>1.08947238982923</v>
      </c>
      <c r="H611" s="141">
        <f t="shared" ca="1" si="205"/>
        <v>1.0026199099999999</v>
      </c>
      <c r="I611" s="140">
        <f t="shared" si="195"/>
        <v>0.04</v>
      </c>
      <c r="J611" s="132">
        <f t="shared" si="196"/>
        <v>43934</v>
      </c>
      <c r="K611" s="123">
        <f t="shared" si="197"/>
        <v>19</v>
      </c>
      <c r="L611" s="142">
        <f t="shared" si="198"/>
        <v>19</v>
      </c>
      <c r="M611" s="143">
        <f t="shared" si="188"/>
        <v>1.002961494</v>
      </c>
      <c r="N611" s="143">
        <f t="shared" ca="1" si="189"/>
        <v>1.005589163</v>
      </c>
      <c r="O611" s="142">
        <f t="shared" si="199"/>
        <v>22</v>
      </c>
      <c r="P611" s="141">
        <f t="shared" ca="1" si="190"/>
        <v>44.417078359999998</v>
      </c>
      <c r="Q611" s="144">
        <f t="shared" si="191"/>
        <v>1.67E-2</v>
      </c>
      <c r="R611" s="141">
        <f t="shared" si="192"/>
        <v>167</v>
      </c>
      <c r="S611" s="145" t="str">
        <f t="shared" si="200"/>
        <v>A+J=</v>
      </c>
      <c r="T611" s="132">
        <f t="shared" si="201"/>
        <v>43963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138">
        <f t="shared" si="193"/>
        <v>43964</v>
      </c>
      <c r="B612" s="139">
        <f t="shared" ca="1" si="202"/>
        <v>7782.0937380400001</v>
      </c>
      <c r="C612" s="124">
        <f t="shared" si="194"/>
        <v>7780</v>
      </c>
      <c r="D612" s="140">
        <f ca="1">IF(A612&lt;$B$1,VLOOKUP(A612,[1]DI!$A$4:$B$15000,2,FALSE),0)</f>
        <v>2.9000000000000005E-2</v>
      </c>
      <c r="E612" s="141">
        <f t="shared" ca="1" si="203"/>
        <v>1.00011345</v>
      </c>
      <c r="F612" s="141">
        <f ca="1">(TRUNC(PRODUCT($E$12:$E611),16))</f>
        <v>1.09245063910998</v>
      </c>
      <c r="G612" s="141">
        <f t="shared" ca="1" si="204"/>
        <v>1.0923267146442099</v>
      </c>
      <c r="H612" s="141">
        <f t="shared" ca="1" si="205"/>
        <v>1.00011345</v>
      </c>
      <c r="I612" s="140">
        <f t="shared" si="195"/>
        <v>0.04</v>
      </c>
      <c r="J612" s="132">
        <f t="shared" si="196"/>
        <v>43963</v>
      </c>
      <c r="K612" s="123">
        <f t="shared" si="197"/>
        <v>1</v>
      </c>
      <c r="L612" s="142">
        <f t="shared" si="198"/>
        <v>1</v>
      </c>
      <c r="M612" s="143">
        <f t="shared" si="188"/>
        <v>1.00015565</v>
      </c>
      <c r="N612" s="143">
        <f t="shared" ca="1" si="189"/>
        <v>1.0002691180000001</v>
      </c>
      <c r="O612" s="142">
        <f t="shared" si="199"/>
        <v>0</v>
      </c>
      <c r="P612" s="141">
        <f t="shared" ca="1" si="190"/>
        <v>2.0937380399999999</v>
      </c>
      <c r="Q612" s="144">
        <f t="shared" si="191"/>
        <v>0</v>
      </c>
      <c r="R612" s="141">
        <f t="shared" si="192"/>
        <v>0</v>
      </c>
      <c r="S612" s="145" t="str">
        <f t="shared" si="200"/>
        <v>A+J=</v>
      </c>
      <c r="T612" s="132">
        <f t="shared" si="201"/>
        <v>43994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138">
        <f t="shared" si="193"/>
        <v>43965</v>
      </c>
      <c r="B613" s="139">
        <f t="shared" ca="1" si="202"/>
        <v>7784.1880129000001</v>
      </c>
      <c r="C613" s="124">
        <f t="shared" si="194"/>
        <v>7780</v>
      </c>
      <c r="D613" s="140">
        <f ca="1">IF(A613&lt;$B$1,VLOOKUP(A613,[1]DI!$A$4:$B$15000,2,FALSE),0)</f>
        <v>2.9000000000000005E-2</v>
      </c>
      <c r="E613" s="141">
        <f t="shared" ca="1" si="203"/>
        <v>1.00011345</v>
      </c>
      <c r="F613" s="141">
        <f ca="1">(TRUNC(PRODUCT($E$12:$E612),16))</f>
        <v>1.09257457763499</v>
      </c>
      <c r="G613" s="141">
        <f t="shared" ca="1" si="204"/>
        <v>1.0923267146442099</v>
      </c>
      <c r="H613" s="141">
        <f t="shared" ca="1" si="205"/>
        <v>1.0002269100000001</v>
      </c>
      <c r="I613" s="140">
        <f t="shared" si="195"/>
        <v>0.04</v>
      </c>
      <c r="J613" s="132">
        <f t="shared" si="196"/>
        <v>43963</v>
      </c>
      <c r="K613" s="123">
        <f t="shared" si="197"/>
        <v>2</v>
      </c>
      <c r="L613" s="142">
        <f t="shared" si="198"/>
        <v>2</v>
      </c>
      <c r="M613" s="143">
        <f t="shared" si="188"/>
        <v>1.0003113239999999</v>
      </c>
      <c r="N613" s="143">
        <f t="shared" ca="1" si="189"/>
        <v>1.0005383050000001</v>
      </c>
      <c r="O613" s="142">
        <f t="shared" si="199"/>
        <v>0</v>
      </c>
      <c r="P613" s="141">
        <f t="shared" ca="1" si="190"/>
        <v>4.1880129000000004</v>
      </c>
      <c r="Q613" s="144">
        <f t="shared" si="191"/>
        <v>0</v>
      </c>
      <c r="R613" s="141">
        <f t="shared" si="192"/>
        <v>0</v>
      </c>
      <c r="S613" s="145" t="str">
        <f t="shared" si="200"/>
        <v>A+J=</v>
      </c>
      <c r="T613" s="132">
        <f t="shared" si="201"/>
        <v>43994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138">
        <f t="shared" si="193"/>
        <v>43966</v>
      </c>
      <c r="B614" s="139">
        <f t="shared" ca="1" si="202"/>
        <v>7786.2829023699996</v>
      </c>
      <c r="C614" s="124">
        <f t="shared" si="194"/>
        <v>7780</v>
      </c>
      <c r="D614" s="140">
        <f ca="1">IF(A614&lt;$B$1,VLOOKUP(A614,[1]DI!$A$4:$B$15000,2,FALSE),0)</f>
        <v>2.9000000000000005E-2</v>
      </c>
      <c r="E614" s="141">
        <f t="shared" ca="1" si="203"/>
        <v>1.00011345</v>
      </c>
      <c r="F614" s="141">
        <f ca="1">(TRUNC(PRODUCT($E$12:$E613),16))</f>
        <v>1.0926985302208201</v>
      </c>
      <c r="G614" s="141">
        <f t="shared" ca="1" si="204"/>
        <v>1.0923267146442099</v>
      </c>
      <c r="H614" s="141">
        <f t="shared" ca="1" si="205"/>
        <v>1.0003403900000001</v>
      </c>
      <c r="I614" s="140">
        <f t="shared" si="195"/>
        <v>0.04</v>
      </c>
      <c r="J614" s="132">
        <f t="shared" si="196"/>
        <v>43963</v>
      </c>
      <c r="K614" s="123">
        <f t="shared" si="197"/>
        <v>3</v>
      </c>
      <c r="L614" s="142">
        <f t="shared" si="198"/>
        <v>3</v>
      </c>
      <c r="M614" s="143">
        <f t="shared" si="188"/>
        <v>1.000467022</v>
      </c>
      <c r="N614" s="143">
        <f t="shared" ca="1" si="189"/>
        <v>1.000807571</v>
      </c>
      <c r="O614" s="142">
        <f t="shared" si="199"/>
        <v>0</v>
      </c>
      <c r="P614" s="141">
        <f t="shared" ca="1" si="190"/>
        <v>6.2829023700000004</v>
      </c>
      <c r="Q614" s="144">
        <f t="shared" si="191"/>
        <v>0</v>
      </c>
      <c r="R614" s="141">
        <f t="shared" si="192"/>
        <v>0</v>
      </c>
      <c r="S614" s="145" t="str">
        <f t="shared" si="200"/>
        <v>A+J=</v>
      </c>
      <c r="T614" s="132">
        <f t="shared" si="201"/>
        <v>43994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138">
        <f t="shared" si="193"/>
        <v>43967</v>
      </c>
      <c r="B615" s="139">
        <f t="shared" ca="1" si="202"/>
        <v>7788.37834423</v>
      </c>
      <c r="C615" s="124">
        <f t="shared" si="194"/>
        <v>7780</v>
      </c>
      <c r="D615" s="140">
        <f ca="1">IF(A615&lt;$B$1,VLOOKUP(A615,[1]DI!$A$4:$B$15000,2,FALSE),0)</f>
        <v>0</v>
      </c>
      <c r="E615" s="141">
        <f t="shared" ca="1" si="203"/>
        <v>1</v>
      </c>
      <c r="F615" s="141">
        <f ca="1">(TRUNC(PRODUCT($E$12:$E614),16))</f>
        <v>1.0928224968690801</v>
      </c>
      <c r="G615" s="141">
        <f t="shared" ca="1" si="204"/>
        <v>1.0923267146442099</v>
      </c>
      <c r="H615" s="141">
        <f t="shared" ca="1" si="205"/>
        <v>1.00045388</v>
      </c>
      <c r="I615" s="140">
        <f t="shared" si="195"/>
        <v>0.04</v>
      </c>
      <c r="J615" s="132">
        <f t="shared" si="196"/>
        <v>43963</v>
      </c>
      <c r="K615" s="123">
        <f t="shared" si="197"/>
        <v>3</v>
      </c>
      <c r="L615" s="142">
        <f t="shared" si="198"/>
        <v>4</v>
      </c>
      <c r="M615" s="143">
        <f t="shared" si="188"/>
        <v>1.000622745</v>
      </c>
      <c r="N615" s="143">
        <f t="shared" ca="1" si="189"/>
        <v>1.0010769079999999</v>
      </c>
      <c r="O615" s="142">
        <f t="shared" si="199"/>
        <v>0</v>
      </c>
      <c r="P615" s="141">
        <f t="shared" ca="1" si="190"/>
        <v>8.3783442299999997</v>
      </c>
      <c r="Q615" s="144">
        <f t="shared" si="191"/>
        <v>0</v>
      </c>
      <c r="R615" s="141">
        <f t="shared" si="192"/>
        <v>0</v>
      </c>
      <c r="S615" s="145" t="str">
        <f t="shared" si="200"/>
        <v>A+J=</v>
      </c>
      <c r="T615" s="132">
        <f t="shared" si="201"/>
        <v>43994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138">
        <f t="shared" si="193"/>
        <v>43968</v>
      </c>
      <c r="B616" s="139">
        <f t="shared" ca="1" si="202"/>
        <v>7788.37834423</v>
      </c>
      <c r="C616" s="124">
        <f t="shared" si="194"/>
        <v>7780</v>
      </c>
      <c r="D616" s="140">
        <f ca="1">IF(A616&lt;$B$1,VLOOKUP(A616,[1]DI!$A$4:$B$15000,2,FALSE),0)</f>
        <v>0</v>
      </c>
      <c r="E616" s="141">
        <f t="shared" ca="1" si="203"/>
        <v>1</v>
      </c>
      <c r="F616" s="141">
        <f ca="1">(TRUNC(PRODUCT($E$12:$E615),16))</f>
        <v>1.0928224968690801</v>
      </c>
      <c r="G616" s="141">
        <f t="shared" ca="1" si="204"/>
        <v>1.0923267146442099</v>
      </c>
      <c r="H616" s="141">
        <f t="shared" ca="1" si="205"/>
        <v>1.00045388</v>
      </c>
      <c r="I616" s="140">
        <f t="shared" si="195"/>
        <v>0.04</v>
      </c>
      <c r="J616" s="132">
        <f t="shared" si="196"/>
        <v>43963</v>
      </c>
      <c r="K616" s="123">
        <f t="shared" si="197"/>
        <v>3</v>
      </c>
      <c r="L616" s="142">
        <f t="shared" si="198"/>
        <v>4</v>
      </c>
      <c r="M616" s="143">
        <f t="shared" si="188"/>
        <v>1.000622745</v>
      </c>
      <c r="N616" s="143">
        <f t="shared" ca="1" si="189"/>
        <v>1.0010769079999999</v>
      </c>
      <c r="O616" s="142">
        <f t="shared" si="199"/>
        <v>0</v>
      </c>
      <c r="P616" s="141">
        <f t="shared" ca="1" si="190"/>
        <v>8.3783442299999997</v>
      </c>
      <c r="Q616" s="144">
        <f t="shared" si="191"/>
        <v>0</v>
      </c>
      <c r="R616" s="141">
        <f t="shared" si="192"/>
        <v>0</v>
      </c>
      <c r="S616" s="145" t="str">
        <f t="shared" si="200"/>
        <v>A+J=</v>
      </c>
      <c r="T616" s="132">
        <f t="shared" si="201"/>
        <v>43994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138">
        <f t="shared" si="193"/>
        <v>43969</v>
      </c>
      <c r="B617" s="139">
        <f t="shared" ca="1" si="202"/>
        <v>7788.37834423</v>
      </c>
      <c r="C617" s="124">
        <f t="shared" si="194"/>
        <v>7780</v>
      </c>
      <c r="D617" s="140">
        <f ca="1">IF(A617&lt;$B$1,VLOOKUP(A617,[1]DI!$A$4:$B$15000,2,FALSE),0)</f>
        <v>2.9000000000000005E-2</v>
      </c>
      <c r="E617" s="141">
        <f t="shared" ca="1" si="203"/>
        <v>1.00011345</v>
      </c>
      <c r="F617" s="141">
        <f ca="1">(TRUNC(PRODUCT($E$12:$E616),16))</f>
        <v>1.0928224968690801</v>
      </c>
      <c r="G617" s="141">
        <f t="shared" ca="1" si="204"/>
        <v>1.0923267146442099</v>
      </c>
      <c r="H617" s="141">
        <f t="shared" ca="1" si="205"/>
        <v>1.00045388</v>
      </c>
      <c r="I617" s="140">
        <f t="shared" si="195"/>
        <v>0.04</v>
      </c>
      <c r="J617" s="132">
        <f t="shared" si="196"/>
        <v>43963</v>
      </c>
      <c r="K617" s="123">
        <f t="shared" si="197"/>
        <v>4</v>
      </c>
      <c r="L617" s="142">
        <f t="shared" si="198"/>
        <v>4</v>
      </c>
      <c r="M617" s="143">
        <f t="shared" si="188"/>
        <v>1.000622745</v>
      </c>
      <c r="N617" s="143">
        <f t="shared" ca="1" si="189"/>
        <v>1.0010769079999999</v>
      </c>
      <c r="O617" s="142">
        <f t="shared" si="199"/>
        <v>0</v>
      </c>
      <c r="P617" s="141">
        <f t="shared" ca="1" si="190"/>
        <v>8.3783442299999997</v>
      </c>
      <c r="Q617" s="144">
        <f t="shared" si="191"/>
        <v>0</v>
      </c>
      <c r="R617" s="141">
        <f t="shared" si="192"/>
        <v>0</v>
      </c>
      <c r="S617" s="145" t="str">
        <f t="shared" si="200"/>
        <v>A+J=</v>
      </c>
      <c r="T617" s="132">
        <f t="shared" si="201"/>
        <v>43994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138">
        <f t="shared" si="193"/>
        <v>43970</v>
      </c>
      <c r="B618" s="139">
        <f t="shared" ca="1" si="202"/>
        <v>7790.4743229200003</v>
      </c>
      <c r="C618" s="124">
        <f t="shared" si="194"/>
        <v>7780</v>
      </c>
      <c r="D618" s="140">
        <f ca="1">IF(A618&lt;$B$1,VLOOKUP(A618,[1]DI!$A$4:$B$15000,2,FALSE),0)</f>
        <v>2.9000000000000005E-2</v>
      </c>
      <c r="E618" s="141">
        <f t="shared" ca="1" si="203"/>
        <v>1.00011345</v>
      </c>
      <c r="F618" s="141">
        <f ca="1">(TRUNC(PRODUCT($E$12:$E617),16))</f>
        <v>1.09294647758135</v>
      </c>
      <c r="G618" s="141">
        <f t="shared" ca="1" si="204"/>
        <v>1.0923267146442099</v>
      </c>
      <c r="H618" s="141">
        <f t="shared" ca="1" si="205"/>
        <v>1.0005673799999999</v>
      </c>
      <c r="I618" s="140">
        <f t="shared" si="195"/>
        <v>0.04</v>
      </c>
      <c r="J618" s="132">
        <f t="shared" si="196"/>
        <v>43963</v>
      </c>
      <c r="K618" s="123">
        <f t="shared" si="197"/>
        <v>5</v>
      </c>
      <c r="L618" s="142">
        <f t="shared" si="198"/>
        <v>5</v>
      </c>
      <c r="M618" s="143">
        <f t="shared" si="188"/>
        <v>1.000778492</v>
      </c>
      <c r="N618" s="143">
        <f t="shared" ca="1" si="189"/>
        <v>1.0013463140000001</v>
      </c>
      <c r="O618" s="142">
        <f t="shared" si="199"/>
        <v>0</v>
      </c>
      <c r="P618" s="141">
        <f t="shared" ca="1" si="190"/>
        <v>10.474322920000001</v>
      </c>
      <c r="Q618" s="144">
        <f t="shared" si="191"/>
        <v>0</v>
      </c>
      <c r="R618" s="141">
        <f t="shared" si="192"/>
        <v>0</v>
      </c>
      <c r="S618" s="145" t="str">
        <f t="shared" si="200"/>
        <v>A+J=</v>
      </c>
      <c r="T618" s="132">
        <f t="shared" si="201"/>
        <v>43994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138">
        <f t="shared" si="193"/>
        <v>43971</v>
      </c>
      <c r="B619" s="139">
        <f t="shared" ca="1" si="202"/>
        <v>7792.5708384099999</v>
      </c>
      <c r="C619" s="124">
        <f t="shared" si="194"/>
        <v>7780</v>
      </c>
      <c r="D619" s="140">
        <f ca="1">IF(A619&lt;$B$1,VLOOKUP(A619,[1]DI!$A$4:$B$15000,2,FALSE),0)</f>
        <v>2.9000000000000005E-2</v>
      </c>
      <c r="E619" s="141">
        <f t="shared" ca="1" si="203"/>
        <v>1.00011345</v>
      </c>
      <c r="F619" s="141">
        <f ca="1">(TRUNC(PRODUCT($E$12:$E618),16))</f>
        <v>1.0930704723592299</v>
      </c>
      <c r="G619" s="141">
        <f t="shared" ca="1" si="204"/>
        <v>1.0923267146442099</v>
      </c>
      <c r="H619" s="141">
        <f t="shared" ca="1" si="205"/>
        <v>1.0006808899999999</v>
      </c>
      <c r="I619" s="140">
        <f t="shared" si="195"/>
        <v>0.04</v>
      </c>
      <c r="J619" s="132">
        <f t="shared" si="196"/>
        <v>43963</v>
      </c>
      <c r="K619" s="123">
        <f t="shared" si="197"/>
        <v>6</v>
      </c>
      <c r="L619" s="142">
        <f t="shared" si="198"/>
        <v>6</v>
      </c>
      <c r="M619" s="143">
        <f t="shared" si="188"/>
        <v>1.000934263</v>
      </c>
      <c r="N619" s="143">
        <f t="shared" ca="1" si="189"/>
        <v>1.0016157889999999</v>
      </c>
      <c r="O619" s="142">
        <f t="shared" si="199"/>
        <v>0</v>
      </c>
      <c r="P619" s="141">
        <f t="shared" ca="1" si="190"/>
        <v>12.57083841</v>
      </c>
      <c r="Q619" s="144">
        <f t="shared" si="191"/>
        <v>0</v>
      </c>
      <c r="R619" s="141">
        <f t="shared" si="192"/>
        <v>0</v>
      </c>
      <c r="S619" s="145" t="str">
        <f t="shared" si="200"/>
        <v>A+J=</v>
      </c>
      <c r="T619" s="132">
        <f t="shared" si="201"/>
        <v>43994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138">
        <f t="shared" si="193"/>
        <v>43972</v>
      </c>
      <c r="B620" s="139">
        <f t="shared" ca="1" si="202"/>
        <v>7794.6679763100001</v>
      </c>
      <c r="C620" s="124">
        <f t="shared" si="194"/>
        <v>7780</v>
      </c>
      <c r="D620" s="140">
        <f ca="1">IF(A620&lt;$B$1,VLOOKUP(A620,[1]DI!$A$4:$B$15000,2,FALSE),0)</f>
        <v>2.9000000000000005E-2</v>
      </c>
      <c r="E620" s="141">
        <f t="shared" ca="1" si="203"/>
        <v>1.00011345</v>
      </c>
      <c r="F620" s="141">
        <f ca="1">(TRUNC(PRODUCT($E$12:$E619),16))</f>
        <v>1.0931944812043199</v>
      </c>
      <c r="G620" s="141">
        <f t="shared" ca="1" si="204"/>
        <v>1.0923267146442099</v>
      </c>
      <c r="H620" s="141">
        <f t="shared" ca="1" si="205"/>
        <v>1.0007944200000001</v>
      </c>
      <c r="I620" s="140">
        <f t="shared" si="195"/>
        <v>0.04</v>
      </c>
      <c r="J620" s="132">
        <f t="shared" si="196"/>
        <v>43963</v>
      </c>
      <c r="K620" s="123">
        <f t="shared" si="197"/>
        <v>7</v>
      </c>
      <c r="L620" s="142">
        <f t="shared" si="198"/>
        <v>7</v>
      </c>
      <c r="M620" s="143">
        <f t="shared" si="188"/>
        <v>1.0010900579999999</v>
      </c>
      <c r="N620" s="143">
        <f t="shared" ca="1" si="189"/>
        <v>1.001885344</v>
      </c>
      <c r="O620" s="142">
        <f t="shared" si="199"/>
        <v>0</v>
      </c>
      <c r="P620" s="141">
        <f t="shared" ca="1" si="190"/>
        <v>14.66797631</v>
      </c>
      <c r="Q620" s="144">
        <f t="shared" si="191"/>
        <v>0</v>
      </c>
      <c r="R620" s="141">
        <f t="shared" si="192"/>
        <v>0</v>
      </c>
      <c r="S620" s="145" t="str">
        <f t="shared" si="200"/>
        <v>A+J=</v>
      </c>
      <c r="T620" s="132">
        <f t="shared" si="201"/>
        <v>43994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138">
        <f t="shared" si="193"/>
        <v>43973</v>
      </c>
      <c r="B621" s="139">
        <f t="shared" ca="1" si="202"/>
        <v>7796.7656510300003</v>
      </c>
      <c r="C621" s="124">
        <f t="shared" si="194"/>
        <v>7780</v>
      </c>
      <c r="D621" s="140">
        <f ca="1">IF(A621&lt;$B$1,VLOOKUP(A621,[1]DI!$A$4:$B$15000,2,FALSE),0)</f>
        <v>2.9000000000000005E-2</v>
      </c>
      <c r="E621" s="141">
        <f t="shared" ca="1" si="203"/>
        <v>1.00011345</v>
      </c>
      <c r="F621" s="141">
        <f ca="1">(TRUNC(PRODUCT($E$12:$E620),16))</f>
        <v>1.0933185041182101</v>
      </c>
      <c r="G621" s="141">
        <f t="shared" ca="1" si="204"/>
        <v>1.0923267146442099</v>
      </c>
      <c r="H621" s="141">
        <f t="shared" ca="1" si="205"/>
        <v>1.0009079599999999</v>
      </c>
      <c r="I621" s="140">
        <f t="shared" si="195"/>
        <v>0.04</v>
      </c>
      <c r="J621" s="132">
        <f t="shared" si="196"/>
        <v>43963</v>
      </c>
      <c r="K621" s="123">
        <f t="shared" si="197"/>
        <v>8</v>
      </c>
      <c r="L621" s="142">
        <f t="shared" si="198"/>
        <v>8</v>
      </c>
      <c r="M621" s="143">
        <f t="shared" si="188"/>
        <v>1.0012458769999999</v>
      </c>
      <c r="N621" s="143">
        <f t="shared" ca="1" si="189"/>
        <v>1.0021549679999999</v>
      </c>
      <c r="O621" s="142">
        <f t="shared" si="199"/>
        <v>0</v>
      </c>
      <c r="P621" s="141">
        <f t="shared" ca="1" si="190"/>
        <v>16.765651030000001</v>
      </c>
      <c r="Q621" s="144">
        <f t="shared" si="191"/>
        <v>0</v>
      </c>
      <c r="R621" s="141">
        <f t="shared" si="192"/>
        <v>0</v>
      </c>
      <c r="S621" s="145" t="str">
        <f t="shared" si="200"/>
        <v>A+J=</v>
      </c>
      <c r="T621" s="132">
        <f t="shared" si="201"/>
        <v>43994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138">
        <f t="shared" si="193"/>
        <v>43974</v>
      </c>
      <c r="B622" s="139">
        <f t="shared" ca="1" si="202"/>
        <v>7798.8638781400005</v>
      </c>
      <c r="C622" s="124">
        <f t="shared" si="194"/>
        <v>7780</v>
      </c>
      <c r="D622" s="140">
        <f ca="1">IF(A622&lt;$B$1,VLOOKUP(A622,[1]DI!$A$4:$B$15000,2,FALSE),0)</f>
        <v>0</v>
      </c>
      <c r="E622" s="141">
        <f t="shared" ca="1" si="203"/>
        <v>1</v>
      </c>
      <c r="F622" s="141">
        <f ca="1">(TRUNC(PRODUCT($E$12:$E621),16))</f>
        <v>1.0934425411024999</v>
      </c>
      <c r="G622" s="141">
        <f t="shared" ca="1" si="204"/>
        <v>1.0923267146442099</v>
      </c>
      <c r="H622" s="141">
        <f t="shared" ca="1" si="205"/>
        <v>1.0010215099999999</v>
      </c>
      <c r="I622" s="140">
        <f t="shared" si="195"/>
        <v>0.04</v>
      </c>
      <c r="J622" s="132">
        <f t="shared" si="196"/>
        <v>43963</v>
      </c>
      <c r="K622" s="123">
        <f t="shared" si="197"/>
        <v>8</v>
      </c>
      <c r="L622" s="142">
        <f t="shared" si="198"/>
        <v>9</v>
      </c>
      <c r="M622" s="143">
        <f t="shared" si="188"/>
        <v>1.0014017209999999</v>
      </c>
      <c r="N622" s="143">
        <f t="shared" ca="1" si="189"/>
        <v>1.002424663</v>
      </c>
      <c r="O622" s="142">
        <f t="shared" si="199"/>
        <v>0</v>
      </c>
      <c r="P622" s="141">
        <f t="shared" ca="1" si="190"/>
        <v>18.863878140000001</v>
      </c>
      <c r="Q622" s="144">
        <f t="shared" si="191"/>
        <v>0</v>
      </c>
      <c r="R622" s="141">
        <f t="shared" si="192"/>
        <v>0</v>
      </c>
      <c r="S622" s="145" t="str">
        <f t="shared" si="200"/>
        <v>A+J=</v>
      </c>
      <c r="T622" s="132">
        <f t="shared" si="201"/>
        <v>43994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138">
        <f t="shared" si="193"/>
        <v>43975</v>
      </c>
      <c r="B623" s="139">
        <f t="shared" ca="1" si="202"/>
        <v>7798.8638781400005</v>
      </c>
      <c r="C623" s="124">
        <f t="shared" si="194"/>
        <v>7780</v>
      </c>
      <c r="D623" s="140">
        <f ca="1">IF(A623&lt;$B$1,VLOOKUP(A623,[1]DI!$A$4:$B$15000,2,FALSE),0)</f>
        <v>0</v>
      </c>
      <c r="E623" s="141">
        <f t="shared" ca="1" si="203"/>
        <v>1</v>
      </c>
      <c r="F623" s="141">
        <f ca="1">(TRUNC(PRODUCT($E$12:$E622),16))</f>
        <v>1.0934425411024999</v>
      </c>
      <c r="G623" s="141">
        <f t="shared" ca="1" si="204"/>
        <v>1.0923267146442099</v>
      </c>
      <c r="H623" s="141">
        <f t="shared" ca="1" si="205"/>
        <v>1.0010215099999999</v>
      </c>
      <c r="I623" s="140">
        <f t="shared" si="195"/>
        <v>0.04</v>
      </c>
      <c r="J623" s="132">
        <f t="shared" si="196"/>
        <v>43963</v>
      </c>
      <c r="K623" s="123">
        <f t="shared" si="197"/>
        <v>8</v>
      </c>
      <c r="L623" s="142">
        <f t="shared" si="198"/>
        <v>9</v>
      </c>
      <c r="M623" s="143">
        <f t="shared" si="188"/>
        <v>1.0014017209999999</v>
      </c>
      <c r="N623" s="143">
        <f t="shared" ca="1" si="189"/>
        <v>1.002424663</v>
      </c>
      <c r="O623" s="142">
        <f t="shared" si="199"/>
        <v>0</v>
      </c>
      <c r="P623" s="141">
        <f t="shared" ca="1" si="190"/>
        <v>18.863878140000001</v>
      </c>
      <c r="Q623" s="144">
        <f t="shared" si="191"/>
        <v>0</v>
      </c>
      <c r="R623" s="141">
        <f t="shared" si="192"/>
        <v>0</v>
      </c>
      <c r="S623" s="145" t="str">
        <f t="shared" si="200"/>
        <v>A+J=</v>
      </c>
      <c r="T623" s="132">
        <f t="shared" si="201"/>
        <v>43994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138">
        <f t="shared" si="193"/>
        <v>43976</v>
      </c>
      <c r="B624" s="139">
        <f t="shared" ca="1" si="202"/>
        <v>7798.8638781400005</v>
      </c>
      <c r="C624" s="124">
        <f t="shared" si="194"/>
        <v>7780</v>
      </c>
      <c r="D624" s="140">
        <f ca="1">IF(A624&lt;$B$1,VLOOKUP(A624,[1]DI!$A$4:$B$15000,2,FALSE),0)</f>
        <v>2.9000000000000005E-2</v>
      </c>
      <c r="E624" s="141">
        <f t="shared" ca="1" si="203"/>
        <v>1.00011345</v>
      </c>
      <c r="F624" s="141">
        <f ca="1">(TRUNC(PRODUCT($E$12:$E623),16))</f>
        <v>1.0934425411024999</v>
      </c>
      <c r="G624" s="141">
        <f t="shared" ca="1" si="204"/>
        <v>1.0923267146442099</v>
      </c>
      <c r="H624" s="141">
        <f t="shared" ca="1" si="205"/>
        <v>1.0010215099999999</v>
      </c>
      <c r="I624" s="140">
        <f t="shared" si="195"/>
        <v>0.04</v>
      </c>
      <c r="J624" s="132">
        <f t="shared" si="196"/>
        <v>43963</v>
      </c>
      <c r="K624" s="123">
        <f t="shared" si="197"/>
        <v>9</v>
      </c>
      <c r="L624" s="142">
        <f t="shared" si="198"/>
        <v>9</v>
      </c>
      <c r="M624" s="143">
        <f t="shared" si="188"/>
        <v>1.0014017209999999</v>
      </c>
      <c r="N624" s="143">
        <f t="shared" ca="1" si="189"/>
        <v>1.002424663</v>
      </c>
      <c r="O624" s="142">
        <f t="shared" si="199"/>
        <v>0</v>
      </c>
      <c r="P624" s="141">
        <f t="shared" ca="1" si="190"/>
        <v>18.863878140000001</v>
      </c>
      <c r="Q624" s="144">
        <f t="shared" si="191"/>
        <v>0</v>
      </c>
      <c r="R624" s="141">
        <f t="shared" si="192"/>
        <v>0</v>
      </c>
      <c r="S624" s="145" t="str">
        <f t="shared" si="200"/>
        <v>A+J=</v>
      </c>
      <c r="T624" s="132">
        <f t="shared" si="201"/>
        <v>43994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138">
        <f t="shared" si="193"/>
        <v>43977</v>
      </c>
      <c r="B625" s="139">
        <f t="shared" ca="1" si="202"/>
        <v>7800.9627198500002</v>
      </c>
      <c r="C625" s="124">
        <f t="shared" si="194"/>
        <v>7780</v>
      </c>
      <c r="D625" s="140">
        <f ca="1">IF(A625&lt;$B$1,VLOOKUP(A625,[1]DI!$A$4:$B$15000,2,FALSE),0)</f>
        <v>2.9000000000000005E-2</v>
      </c>
      <c r="E625" s="141">
        <f t="shared" ca="1" si="203"/>
        <v>1.00011345</v>
      </c>
      <c r="F625" s="141">
        <f ca="1">(TRUNC(PRODUCT($E$12:$E624),16))</f>
        <v>1.09356659215879</v>
      </c>
      <c r="G625" s="141">
        <f t="shared" ca="1" si="204"/>
        <v>1.0923267146442099</v>
      </c>
      <c r="H625" s="141">
        <f t="shared" ca="1" si="205"/>
        <v>1.0011350800000001</v>
      </c>
      <c r="I625" s="140">
        <f t="shared" si="195"/>
        <v>0.04</v>
      </c>
      <c r="J625" s="132">
        <f t="shared" si="196"/>
        <v>43963</v>
      </c>
      <c r="K625" s="123">
        <f t="shared" si="197"/>
        <v>10</v>
      </c>
      <c r="L625" s="142">
        <f t="shared" si="198"/>
        <v>10</v>
      </c>
      <c r="M625" s="143">
        <f t="shared" si="188"/>
        <v>1.0015575889999999</v>
      </c>
      <c r="N625" s="143">
        <f t="shared" ca="1" si="189"/>
        <v>1.0026944369999999</v>
      </c>
      <c r="O625" s="142">
        <f t="shared" si="199"/>
        <v>0</v>
      </c>
      <c r="P625" s="141">
        <f t="shared" ca="1" si="190"/>
        <v>20.962719849999999</v>
      </c>
      <c r="Q625" s="144">
        <f t="shared" si="191"/>
        <v>0</v>
      </c>
      <c r="R625" s="141">
        <f t="shared" si="192"/>
        <v>0</v>
      </c>
      <c r="S625" s="145" t="str">
        <f t="shared" si="200"/>
        <v>A+J=</v>
      </c>
      <c r="T625" s="132">
        <f t="shared" si="201"/>
        <v>43994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138">
        <f t="shared" si="193"/>
        <v>43978</v>
      </c>
      <c r="B626" s="139">
        <f t="shared" ca="1" si="202"/>
        <v>7803.0621139499999</v>
      </c>
      <c r="C626" s="124">
        <f t="shared" si="194"/>
        <v>7780</v>
      </c>
      <c r="D626" s="140">
        <f ca="1">IF(A626&lt;$B$1,VLOOKUP(A626,[1]DI!$A$4:$B$15000,2,FALSE),0)</f>
        <v>2.9000000000000005E-2</v>
      </c>
      <c r="E626" s="141">
        <f t="shared" ca="1" si="203"/>
        <v>1.00011345</v>
      </c>
      <c r="F626" s="141">
        <f ca="1">(TRUNC(PRODUCT($E$12:$E625),16))</f>
        <v>1.09369065728867</v>
      </c>
      <c r="G626" s="141">
        <f t="shared" ca="1" si="204"/>
        <v>1.0923267146442099</v>
      </c>
      <c r="H626" s="141">
        <f t="shared" ca="1" si="205"/>
        <v>1.0012486599999999</v>
      </c>
      <c r="I626" s="140">
        <f t="shared" si="195"/>
        <v>0.04</v>
      </c>
      <c r="J626" s="132">
        <f t="shared" si="196"/>
        <v>43963</v>
      </c>
      <c r="K626" s="123">
        <f t="shared" si="197"/>
        <v>11</v>
      </c>
      <c r="L626" s="142">
        <f t="shared" si="198"/>
        <v>11</v>
      </c>
      <c r="M626" s="143">
        <f t="shared" si="188"/>
        <v>1.001713482</v>
      </c>
      <c r="N626" s="143">
        <f t="shared" ca="1" si="189"/>
        <v>1.002964282</v>
      </c>
      <c r="O626" s="142">
        <f t="shared" si="199"/>
        <v>0</v>
      </c>
      <c r="P626" s="141">
        <f t="shared" ca="1" si="190"/>
        <v>23.062113950000001</v>
      </c>
      <c r="Q626" s="144">
        <f t="shared" si="191"/>
        <v>0</v>
      </c>
      <c r="R626" s="141">
        <f t="shared" si="192"/>
        <v>0</v>
      </c>
      <c r="S626" s="145" t="str">
        <f t="shared" si="200"/>
        <v>A+J=</v>
      </c>
      <c r="T626" s="132">
        <f t="shared" si="201"/>
        <v>43994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138">
        <f t="shared" si="193"/>
        <v>43979</v>
      </c>
      <c r="B627" s="139">
        <f t="shared" ca="1" si="202"/>
        <v>7805.1620370999999</v>
      </c>
      <c r="C627" s="124">
        <f t="shared" si="194"/>
        <v>7780</v>
      </c>
      <c r="D627" s="140">
        <f ca="1">IF(A627&lt;$B$1,VLOOKUP(A627,[1]DI!$A$4:$B$15000,2,FALSE),0)</f>
        <v>2.9000000000000005E-2</v>
      </c>
      <c r="E627" s="141">
        <f t="shared" ca="1" si="203"/>
        <v>1.00011345</v>
      </c>
      <c r="F627" s="141">
        <f ca="1">(TRUNC(PRODUCT($E$12:$E626),16))</f>
        <v>1.0938147364937401</v>
      </c>
      <c r="G627" s="141">
        <f t="shared" ca="1" si="204"/>
        <v>1.0923267146442099</v>
      </c>
      <c r="H627" s="141">
        <f t="shared" ca="1" si="205"/>
        <v>1.0013622499999999</v>
      </c>
      <c r="I627" s="140">
        <f t="shared" si="195"/>
        <v>0.04</v>
      </c>
      <c r="J627" s="132">
        <f t="shared" si="196"/>
        <v>43963</v>
      </c>
      <c r="K627" s="123">
        <f t="shared" si="197"/>
        <v>12</v>
      </c>
      <c r="L627" s="142">
        <f t="shared" si="198"/>
        <v>12</v>
      </c>
      <c r="M627" s="143">
        <f t="shared" si="188"/>
        <v>1.001869398</v>
      </c>
      <c r="N627" s="143">
        <f t="shared" ca="1" si="189"/>
        <v>1.0032341950000001</v>
      </c>
      <c r="O627" s="142">
        <f t="shared" si="199"/>
        <v>0</v>
      </c>
      <c r="P627" s="141">
        <f t="shared" ca="1" si="190"/>
        <v>25.162037099999999</v>
      </c>
      <c r="Q627" s="144">
        <f t="shared" si="191"/>
        <v>0</v>
      </c>
      <c r="R627" s="141">
        <f t="shared" si="192"/>
        <v>0</v>
      </c>
      <c r="S627" s="145" t="str">
        <f t="shared" si="200"/>
        <v>A+J=</v>
      </c>
      <c r="T627" s="132">
        <f t="shared" si="201"/>
        <v>43994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138">
        <f t="shared" si="193"/>
        <v>43980</v>
      </c>
      <c r="B628" s="139">
        <f t="shared" ca="1" si="202"/>
        <v>7807.2625048399996</v>
      </c>
      <c r="C628" s="124">
        <f t="shared" si="194"/>
        <v>7780</v>
      </c>
      <c r="D628" s="140">
        <f ca="1">IF(A628&lt;$B$1,VLOOKUP(A628,[1]DI!$A$4:$B$15000,2,FALSE),0)</f>
        <v>2.9000000000000005E-2</v>
      </c>
      <c r="E628" s="141">
        <f t="shared" ca="1" si="203"/>
        <v>1.00011345</v>
      </c>
      <c r="F628" s="141">
        <f ca="1">(TRUNC(PRODUCT($E$12:$E627),16))</f>
        <v>1.0939388297756001</v>
      </c>
      <c r="G628" s="141">
        <f t="shared" ca="1" si="204"/>
        <v>1.0923267146442099</v>
      </c>
      <c r="H628" s="141">
        <f t="shared" ca="1" si="205"/>
        <v>1.0014758500000001</v>
      </c>
      <c r="I628" s="140">
        <f t="shared" si="195"/>
        <v>0.04</v>
      </c>
      <c r="J628" s="132">
        <f t="shared" si="196"/>
        <v>43963</v>
      </c>
      <c r="K628" s="123">
        <f t="shared" si="197"/>
        <v>13</v>
      </c>
      <c r="L628" s="142">
        <f t="shared" si="198"/>
        <v>13</v>
      </c>
      <c r="M628" s="143">
        <f t="shared" si="188"/>
        <v>1.002025339</v>
      </c>
      <c r="N628" s="143">
        <f t="shared" ca="1" si="189"/>
        <v>1.003504178</v>
      </c>
      <c r="O628" s="142">
        <f t="shared" si="199"/>
        <v>0</v>
      </c>
      <c r="P628" s="141">
        <f t="shared" ca="1" si="190"/>
        <v>27.262504839999998</v>
      </c>
      <c r="Q628" s="144">
        <f t="shared" si="191"/>
        <v>0</v>
      </c>
      <c r="R628" s="141">
        <f t="shared" si="192"/>
        <v>0</v>
      </c>
      <c r="S628" s="145" t="str">
        <f t="shared" si="200"/>
        <v>A+J=</v>
      </c>
      <c r="T628" s="132">
        <f t="shared" si="201"/>
        <v>43994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138">
        <f t="shared" si="193"/>
        <v>43981</v>
      </c>
      <c r="B629" s="139">
        <f t="shared" ca="1" si="202"/>
        <v>7809.3635949700001</v>
      </c>
      <c r="C629" s="124">
        <f t="shared" si="194"/>
        <v>7780</v>
      </c>
      <c r="D629" s="140">
        <f ca="1">IF(A629&lt;$B$1,VLOOKUP(A629,[1]DI!$A$4:$B$15000,2,FALSE),0)</f>
        <v>0</v>
      </c>
      <c r="E629" s="141">
        <f t="shared" ca="1" si="203"/>
        <v>1</v>
      </c>
      <c r="F629" s="141">
        <f ca="1">(TRUNC(PRODUCT($E$12:$E628),16))</f>
        <v>1.0940629371358299</v>
      </c>
      <c r="G629" s="141">
        <f t="shared" ca="1" si="204"/>
        <v>1.0923267146442099</v>
      </c>
      <c r="H629" s="141">
        <f t="shared" ca="1" si="205"/>
        <v>1.0015894700000001</v>
      </c>
      <c r="I629" s="140">
        <f t="shared" si="195"/>
        <v>0.04</v>
      </c>
      <c r="J629" s="132">
        <f t="shared" si="196"/>
        <v>43963</v>
      </c>
      <c r="K629" s="123">
        <f t="shared" si="197"/>
        <v>13</v>
      </c>
      <c r="L629" s="142">
        <f t="shared" si="198"/>
        <v>14</v>
      </c>
      <c r="M629" s="143">
        <f t="shared" si="188"/>
        <v>1.0021813040000001</v>
      </c>
      <c r="N629" s="143">
        <f t="shared" ca="1" si="189"/>
        <v>1.0037742409999999</v>
      </c>
      <c r="O629" s="142">
        <f t="shared" si="199"/>
        <v>0</v>
      </c>
      <c r="P629" s="141">
        <f t="shared" ca="1" si="190"/>
        <v>29.363594970000001</v>
      </c>
      <c r="Q629" s="144">
        <f t="shared" si="191"/>
        <v>0</v>
      </c>
      <c r="R629" s="141">
        <f t="shared" si="192"/>
        <v>0</v>
      </c>
      <c r="S629" s="145" t="str">
        <f t="shared" si="200"/>
        <v>A+J=</v>
      </c>
      <c r="T629" s="132">
        <f t="shared" si="201"/>
        <v>43994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138">
        <f t="shared" si="193"/>
        <v>43982</v>
      </c>
      <c r="B630" s="139">
        <f t="shared" ca="1" si="202"/>
        <v>7809.3635949700001</v>
      </c>
      <c r="C630" s="124">
        <f t="shared" si="194"/>
        <v>7780</v>
      </c>
      <c r="D630" s="140">
        <f ca="1">IF(A630&lt;$B$1,VLOOKUP(A630,[1]DI!$A$4:$B$15000,2,FALSE),0)</f>
        <v>0</v>
      </c>
      <c r="E630" s="141">
        <f t="shared" ca="1" si="203"/>
        <v>1</v>
      </c>
      <c r="F630" s="141">
        <f ca="1">(TRUNC(PRODUCT($E$12:$E629),16))</f>
        <v>1.0940629371358299</v>
      </c>
      <c r="G630" s="141">
        <f t="shared" ca="1" si="204"/>
        <v>1.0923267146442099</v>
      </c>
      <c r="H630" s="141">
        <f t="shared" ca="1" si="205"/>
        <v>1.0015894700000001</v>
      </c>
      <c r="I630" s="140">
        <f t="shared" si="195"/>
        <v>0.04</v>
      </c>
      <c r="J630" s="132">
        <f t="shared" si="196"/>
        <v>43963</v>
      </c>
      <c r="K630" s="123">
        <f t="shared" si="197"/>
        <v>13</v>
      </c>
      <c r="L630" s="142">
        <f t="shared" si="198"/>
        <v>14</v>
      </c>
      <c r="M630" s="143">
        <f t="shared" si="188"/>
        <v>1.0021813040000001</v>
      </c>
      <c r="N630" s="143">
        <f t="shared" ca="1" si="189"/>
        <v>1.0037742409999999</v>
      </c>
      <c r="O630" s="142">
        <f t="shared" si="199"/>
        <v>0</v>
      </c>
      <c r="P630" s="141">
        <f t="shared" ca="1" si="190"/>
        <v>29.363594970000001</v>
      </c>
      <c r="Q630" s="144">
        <f t="shared" si="191"/>
        <v>0</v>
      </c>
      <c r="R630" s="141">
        <f t="shared" si="192"/>
        <v>0</v>
      </c>
      <c r="S630" s="145" t="str">
        <f t="shared" si="200"/>
        <v>A+J=</v>
      </c>
      <c r="T630" s="132">
        <f t="shared" si="201"/>
        <v>43994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138">
        <f t="shared" si="193"/>
        <v>43983</v>
      </c>
      <c r="B631" s="139">
        <f t="shared" ca="1" si="202"/>
        <v>7809.3635949700001</v>
      </c>
      <c r="C631" s="124">
        <f t="shared" si="194"/>
        <v>7780</v>
      </c>
      <c r="D631" s="140">
        <f ca="1">IF(A631&lt;$B$1,VLOOKUP(A631,[1]DI!$A$4:$B$15000,2,FALSE),0)</f>
        <v>2.9000000000000005E-2</v>
      </c>
      <c r="E631" s="141">
        <f t="shared" ca="1" si="203"/>
        <v>1.00011345</v>
      </c>
      <c r="F631" s="141">
        <f ca="1">(TRUNC(PRODUCT($E$12:$E630),16))</f>
        <v>1.0940629371358299</v>
      </c>
      <c r="G631" s="141">
        <f t="shared" ca="1" si="204"/>
        <v>1.0923267146442099</v>
      </c>
      <c r="H631" s="141">
        <f t="shared" ca="1" si="205"/>
        <v>1.0015894700000001</v>
      </c>
      <c r="I631" s="140">
        <f t="shared" si="195"/>
        <v>0.04</v>
      </c>
      <c r="J631" s="132">
        <f t="shared" si="196"/>
        <v>43963</v>
      </c>
      <c r="K631" s="123">
        <f t="shared" si="197"/>
        <v>14</v>
      </c>
      <c r="L631" s="142">
        <f t="shared" si="198"/>
        <v>14</v>
      </c>
      <c r="M631" s="143">
        <f t="shared" si="188"/>
        <v>1.0021813040000001</v>
      </c>
      <c r="N631" s="143">
        <f t="shared" ca="1" si="189"/>
        <v>1.0037742409999999</v>
      </c>
      <c r="O631" s="142">
        <f t="shared" si="199"/>
        <v>0</v>
      </c>
      <c r="P631" s="141">
        <f t="shared" ca="1" si="190"/>
        <v>29.363594970000001</v>
      </c>
      <c r="Q631" s="144">
        <f t="shared" si="191"/>
        <v>0</v>
      </c>
      <c r="R631" s="141">
        <f t="shared" si="192"/>
        <v>0</v>
      </c>
      <c r="S631" s="145" t="str">
        <f t="shared" si="200"/>
        <v>A+J=</v>
      </c>
      <c r="T631" s="132">
        <f t="shared" si="201"/>
        <v>43994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138">
        <f t="shared" si="193"/>
        <v>43984</v>
      </c>
      <c r="B632" s="139">
        <f t="shared" ca="1" si="202"/>
        <v>7811.46522972</v>
      </c>
      <c r="C632" s="124">
        <f t="shared" si="194"/>
        <v>7780</v>
      </c>
      <c r="D632" s="140">
        <f ca="1">IF(A632&lt;$B$1,VLOOKUP(A632,[1]DI!$A$4:$B$15000,2,FALSE),0)</f>
        <v>2.9000000000000005E-2</v>
      </c>
      <c r="E632" s="141">
        <f t="shared" ca="1" si="203"/>
        <v>1.00011345</v>
      </c>
      <c r="F632" s="141">
        <f ca="1">(TRUNC(PRODUCT($E$12:$E631),16))</f>
        <v>1.09418705857605</v>
      </c>
      <c r="G632" s="141">
        <f t="shared" ca="1" si="204"/>
        <v>1.0923267146442099</v>
      </c>
      <c r="H632" s="141">
        <f t="shared" ca="1" si="205"/>
        <v>1.0017031000000001</v>
      </c>
      <c r="I632" s="140">
        <f t="shared" si="195"/>
        <v>0.04</v>
      </c>
      <c r="J632" s="132">
        <f t="shared" si="196"/>
        <v>43963</v>
      </c>
      <c r="K632" s="123">
        <f t="shared" si="197"/>
        <v>15</v>
      </c>
      <c r="L632" s="142">
        <f t="shared" si="198"/>
        <v>15</v>
      </c>
      <c r="M632" s="143">
        <f t="shared" si="188"/>
        <v>1.0023372930000001</v>
      </c>
      <c r="N632" s="143">
        <f t="shared" ca="1" si="189"/>
        <v>1.004044374</v>
      </c>
      <c r="O632" s="142">
        <f t="shared" si="199"/>
        <v>0</v>
      </c>
      <c r="P632" s="141">
        <f t="shared" ca="1" si="190"/>
        <v>31.46522972</v>
      </c>
      <c r="Q632" s="144">
        <f t="shared" si="191"/>
        <v>0</v>
      </c>
      <c r="R632" s="141">
        <f t="shared" si="192"/>
        <v>0</v>
      </c>
      <c r="S632" s="145" t="str">
        <f t="shared" si="200"/>
        <v>A+J=</v>
      </c>
      <c r="T632" s="132">
        <f t="shared" si="201"/>
        <v>43994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138">
        <f t="shared" si="193"/>
        <v>43985</v>
      </c>
      <c r="B633" s="139">
        <f t="shared" ca="1" si="202"/>
        <v>7813.5674868599999</v>
      </c>
      <c r="C633" s="124">
        <f t="shared" si="194"/>
        <v>7780</v>
      </c>
      <c r="D633" s="140">
        <f ca="1">IF(A633&lt;$B$1,VLOOKUP(A633,[1]DI!$A$4:$B$15000,2,FALSE),0)</f>
        <v>2.9000000000000005E-2</v>
      </c>
      <c r="E633" s="141">
        <f t="shared" ca="1" si="203"/>
        <v>1.00011345</v>
      </c>
      <c r="F633" s="141">
        <f ca="1">(TRUNC(PRODUCT($E$12:$E632),16))</f>
        <v>1.09431119409785</v>
      </c>
      <c r="G633" s="141">
        <f t="shared" ca="1" si="204"/>
        <v>1.0923267146442099</v>
      </c>
      <c r="H633" s="141">
        <f t="shared" ca="1" si="205"/>
        <v>1.0018167499999999</v>
      </c>
      <c r="I633" s="140">
        <f t="shared" si="195"/>
        <v>0.04</v>
      </c>
      <c r="J633" s="132">
        <f t="shared" si="196"/>
        <v>43963</v>
      </c>
      <c r="K633" s="123">
        <f t="shared" si="197"/>
        <v>16</v>
      </c>
      <c r="L633" s="142">
        <f t="shared" si="198"/>
        <v>16</v>
      </c>
      <c r="M633" s="143">
        <f t="shared" si="188"/>
        <v>1.0024933069999999</v>
      </c>
      <c r="N633" s="143">
        <f t="shared" ca="1" si="189"/>
        <v>1.0043145870000001</v>
      </c>
      <c r="O633" s="142">
        <f t="shared" si="199"/>
        <v>0</v>
      </c>
      <c r="P633" s="141">
        <f t="shared" ca="1" si="190"/>
        <v>33.567486860000002</v>
      </c>
      <c r="Q633" s="144">
        <f t="shared" si="191"/>
        <v>0</v>
      </c>
      <c r="R633" s="141">
        <f t="shared" si="192"/>
        <v>0</v>
      </c>
      <c r="S633" s="145" t="str">
        <f t="shared" si="200"/>
        <v>A+J=</v>
      </c>
      <c r="T633" s="132">
        <f t="shared" si="201"/>
        <v>43994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138">
        <f t="shared" si="193"/>
        <v>43986</v>
      </c>
      <c r="B634" s="139">
        <f t="shared" ca="1" si="202"/>
        <v>7815.6702030099996</v>
      </c>
      <c r="C634" s="124">
        <f t="shared" si="194"/>
        <v>7780</v>
      </c>
      <c r="D634" s="140">
        <f ca="1">IF(A634&lt;$B$1,VLOOKUP(A634,[1]DI!$A$4:$B$15000,2,FALSE),0)</f>
        <v>2.9000000000000005E-2</v>
      </c>
      <c r="E634" s="141">
        <f t="shared" ca="1" si="203"/>
        <v>1.00011345</v>
      </c>
      <c r="F634" s="141">
        <f ca="1">(TRUNC(PRODUCT($E$12:$E633),16))</f>
        <v>1.09443534370282</v>
      </c>
      <c r="G634" s="141">
        <f t="shared" ca="1" si="204"/>
        <v>1.0923267146442099</v>
      </c>
      <c r="H634" s="141">
        <f t="shared" ca="1" si="205"/>
        <v>1.0019304</v>
      </c>
      <c r="I634" s="140">
        <f t="shared" si="195"/>
        <v>0.04</v>
      </c>
      <c r="J634" s="132">
        <f t="shared" si="196"/>
        <v>43963</v>
      </c>
      <c r="K634" s="123">
        <f t="shared" si="197"/>
        <v>17</v>
      </c>
      <c r="L634" s="142">
        <f t="shared" si="198"/>
        <v>17</v>
      </c>
      <c r="M634" s="143">
        <f t="shared" si="188"/>
        <v>1.002649345</v>
      </c>
      <c r="N634" s="143">
        <f t="shared" ca="1" si="189"/>
        <v>1.0045848589999999</v>
      </c>
      <c r="O634" s="142">
        <f t="shared" si="199"/>
        <v>0</v>
      </c>
      <c r="P634" s="141">
        <f t="shared" ca="1" si="190"/>
        <v>35.670203010000002</v>
      </c>
      <c r="Q634" s="144">
        <f t="shared" si="191"/>
        <v>0</v>
      </c>
      <c r="R634" s="141">
        <f t="shared" si="192"/>
        <v>0</v>
      </c>
      <c r="S634" s="145" t="str">
        <f t="shared" si="200"/>
        <v>A+J=</v>
      </c>
      <c r="T634" s="132">
        <f t="shared" si="201"/>
        <v>43994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138">
        <f t="shared" si="193"/>
        <v>43987</v>
      </c>
      <c r="B635" s="139">
        <f t="shared" ca="1" si="202"/>
        <v>7817.7735415699999</v>
      </c>
      <c r="C635" s="124">
        <f t="shared" si="194"/>
        <v>7780</v>
      </c>
      <c r="D635" s="140">
        <f ca="1">IF(A635&lt;$B$1,VLOOKUP(A635,[1]DI!$A$4:$B$15000,2,FALSE),0)</f>
        <v>2.9000000000000005E-2</v>
      </c>
      <c r="E635" s="141">
        <f t="shared" ca="1" si="203"/>
        <v>1.00011345</v>
      </c>
      <c r="F635" s="141">
        <f ca="1">(TRUNC(PRODUCT($E$12:$E634),16))</f>
        <v>1.09455950739256</v>
      </c>
      <c r="G635" s="141">
        <f t="shared" ca="1" si="204"/>
        <v>1.0923267146442099</v>
      </c>
      <c r="H635" s="141">
        <f t="shared" ca="1" si="205"/>
        <v>1.00204407</v>
      </c>
      <c r="I635" s="140">
        <f t="shared" si="195"/>
        <v>0.04</v>
      </c>
      <c r="J635" s="132">
        <f t="shared" si="196"/>
        <v>43963</v>
      </c>
      <c r="K635" s="123">
        <f t="shared" si="197"/>
        <v>18</v>
      </c>
      <c r="L635" s="142">
        <f t="shared" si="198"/>
        <v>18</v>
      </c>
      <c r="M635" s="143">
        <f t="shared" si="188"/>
        <v>1.0028054070000001</v>
      </c>
      <c r="N635" s="143">
        <f t="shared" ca="1" si="189"/>
        <v>1.004855211</v>
      </c>
      <c r="O635" s="142">
        <f t="shared" si="199"/>
        <v>0</v>
      </c>
      <c r="P635" s="141">
        <f t="shared" ca="1" si="190"/>
        <v>37.773541569999999</v>
      </c>
      <c r="Q635" s="144">
        <f t="shared" si="191"/>
        <v>0</v>
      </c>
      <c r="R635" s="141">
        <f t="shared" si="192"/>
        <v>0</v>
      </c>
      <c r="S635" s="145" t="str">
        <f t="shared" si="200"/>
        <v>A+J=</v>
      </c>
      <c r="T635" s="132">
        <f t="shared" si="201"/>
        <v>43994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138">
        <f t="shared" si="193"/>
        <v>43988</v>
      </c>
      <c r="B636" s="139">
        <f t="shared" ca="1" si="202"/>
        <v>7819.8774325200002</v>
      </c>
      <c r="C636" s="124">
        <f t="shared" si="194"/>
        <v>7780</v>
      </c>
      <c r="D636" s="140">
        <f ca="1">IF(A636&lt;$B$1,VLOOKUP(A636,[1]DI!$A$4:$B$15000,2,FALSE),0)</f>
        <v>0</v>
      </c>
      <c r="E636" s="141">
        <f t="shared" ca="1" si="203"/>
        <v>1</v>
      </c>
      <c r="F636" s="141">
        <f ca="1">(TRUNC(PRODUCT($E$12:$E635),16))</f>
        <v>1.0946836851686701</v>
      </c>
      <c r="G636" s="141">
        <f t="shared" ca="1" si="204"/>
        <v>1.0923267146442099</v>
      </c>
      <c r="H636" s="141">
        <f t="shared" ca="1" si="205"/>
        <v>1.0021577500000001</v>
      </c>
      <c r="I636" s="140">
        <f t="shared" si="195"/>
        <v>0.04</v>
      </c>
      <c r="J636" s="132">
        <f t="shared" si="196"/>
        <v>43963</v>
      </c>
      <c r="K636" s="123">
        <f t="shared" si="197"/>
        <v>18</v>
      </c>
      <c r="L636" s="142">
        <f t="shared" si="198"/>
        <v>19</v>
      </c>
      <c r="M636" s="143">
        <f t="shared" si="188"/>
        <v>1.002961494</v>
      </c>
      <c r="N636" s="143">
        <f t="shared" ca="1" si="189"/>
        <v>1.0051256340000001</v>
      </c>
      <c r="O636" s="142">
        <f t="shared" si="199"/>
        <v>0</v>
      </c>
      <c r="P636" s="141">
        <f t="shared" ca="1" si="190"/>
        <v>39.877432519999999</v>
      </c>
      <c r="Q636" s="144">
        <f t="shared" si="191"/>
        <v>0</v>
      </c>
      <c r="R636" s="141">
        <f t="shared" si="192"/>
        <v>0</v>
      </c>
      <c r="S636" s="145" t="str">
        <f t="shared" si="200"/>
        <v>A+J=</v>
      </c>
      <c r="T636" s="132">
        <f t="shared" si="201"/>
        <v>43994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138">
        <f t="shared" si="193"/>
        <v>43989</v>
      </c>
      <c r="B637" s="139">
        <f t="shared" ca="1" si="202"/>
        <v>7819.8774325200002</v>
      </c>
      <c r="C637" s="124">
        <f t="shared" si="194"/>
        <v>7780</v>
      </c>
      <c r="D637" s="140">
        <f ca="1">IF(A637&lt;$B$1,VLOOKUP(A637,[1]DI!$A$4:$B$15000,2,FALSE),0)</f>
        <v>0</v>
      </c>
      <c r="E637" s="141">
        <f t="shared" ca="1" si="203"/>
        <v>1</v>
      </c>
      <c r="F637" s="141">
        <f ca="1">(TRUNC(PRODUCT($E$12:$E636),16))</f>
        <v>1.0946836851686701</v>
      </c>
      <c r="G637" s="141">
        <f t="shared" ca="1" si="204"/>
        <v>1.0923267146442099</v>
      </c>
      <c r="H637" s="141">
        <f t="shared" ca="1" si="205"/>
        <v>1.0021577500000001</v>
      </c>
      <c r="I637" s="140">
        <f t="shared" si="195"/>
        <v>0.04</v>
      </c>
      <c r="J637" s="132">
        <f t="shared" si="196"/>
        <v>43963</v>
      </c>
      <c r="K637" s="123">
        <f t="shared" si="197"/>
        <v>18</v>
      </c>
      <c r="L637" s="142">
        <f t="shared" si="198"/>
        <v>19</v>
      </c>
      <c r="M637" s="143">
        <f t="shared" si="188"/>
        <v>1.002961494</v>
      </c>
      <c r="N637" s="143">
        <f t="shared" ca="1" si="189"/>
        <v>1.0051256340000001</v>
      </c>
      <c r="O637" s="142">
        <f t="shared" si="199"/>
        <v>0</v>
      </c>
      <c r="P637" s="141">
        <f t="shared" ca="1" si="190"/>
        <v>39.877432519999999</v>
      </c>
      <c r="Q637" s="144">
        <f t="shared" si="191"/>
        <v>0</v>
      </c>
      <c r="R637" s="141">
        <f t="shared" si="192"/>
        <v>0</v>
      </c>
      <c r="S637" s="145" t="str">
        <f t="shared" si="200"/>
        <v>A+J=</v>
      </c>
      <c r="T637" s="132">
        <f t="shared" si="201"/>
        <v>43994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138">
        <f t="shared" si="193"/>
        <v>43990</v>
      </c>
      <c r="B638" s="139">
        <f t="shared" ca="1" si="202"/>
        <v>7819.8774325200002</v>
      </c>
      <c r="C638" s="124">
        <f t="shared" si="194"/>
        <v>7780</v>
      </c>
      <c r="D638" s="140">
        <f ca="1">IF(A638&lt;$B$1,VLOOKUP(A638,[1]DI!$A$4:$B$15000,2,FALSE),0)</f>
        <v>2.9000000000000005E-2</v>
      </c>
      <c r="E638" s="141">
        <f t="shared" ca="1" si="203"/>
        <v>1.00011345</v>
      </c>
      <c r="F638" s="141">
        <f ca="1">(TRUNC(PRODUCT($E$12:$E637),16))</f>
        <v>1.0946836851686701</v>
      </c>
      <c r="G638" s="141">
        <f t="shared" ca="1" si="204"/>
        <v>1.0923267146442099</v>
      </c>
      <c r="H638" s="141">
        <f t="shared" ca="1" si="205"/>
        <v>1.0021577500000001</v>
      </c>
      <c r="I638" s="140">
        <f t="shared" si="195"/>
        <v>0.04</v>
      </c>
      <c r="J638" s="132">
        <f t="shared" si="196"/>
        <v>43963</v>
      </c>
      <c r="K638" s="123">
        <f t="shared" si="197"/>
        <v>19</v>
      </c>
      <c r="L638" s="142">
        <f t="shared" si="198"/>
        <v>19</v>
      </c>
      <c r="M638" s="143">
        <f t="shared" si="188"/>
        <v>1.002961494</v>
      </c>
      <c r="N638" s="143">
        <f t="shared" ca="1" si="189"/>
        <v>1.0051256340000001</v>
      </c>
      <c r="O638" s="142">
        <f t="shared" si="199"/>
        <v>0</v>
      </c>
      <c r="P638" s="141">
        <f t="shared" ca="1" si="190"/>
        <v>39.877432519999999</v>
      </c>
      <c r="Q638" s="144">
        <f t="shared" si="191"/>
        <v>0</v>
      </c>
      <c r="R638" s="141">
        <f t="shared" si="192"/>
        <v>0</v>
      </c>
      <c r="S638" s="145" t="str">
        <f t="shared" si="200"/>
        <v>A+J=</v>
      </c>
      <c r="T638" s="132">
        <f t="shared" si="201"/>
        <v>43994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138">
        <f t="shared" si="193"/>
        <v>43991</v>
      </c>
      <c r="B639" s="139">
        <f t="shared" ca="1" si="202"/>
        <v>7821.98193808</v>
      </c>
      <c r="C639" s="124">
        <f t="shared" si="194"/>
        <v>7780</v>
      </c>
      <c r="D639" s="140">
        <f ca="1">IF(A639&lt;$B$1,VLOOKUP(A639,[1]DI!$A$4:$B$15000,2,FALSE),0)</f>
        <v>2.9000000000000005E-2</v>
      </c>
      <c r="E639" s="141">
        <f t="shared" ca="1" si="203"/>
        <v>1.00011345</v>
      </c>
      <c r="F639" s="141">
        <f ca="1">(TRUNC(PRODUCT($E$12:$E638),16))</f>
        <v>1.0948078770327601</v>
      </c>
      <c r="G639" s="141">
        <f t="shared" ca="1" si="204"/>
        <v>1.0923267146442099</v>
      </c>
      <c r="H639" s="141">
        <f t="shared" ca="1" si="205"/>
        <v>1.0022714500000001</v>
      </c>
      <c r="I639" s="140">
        <f t="shared" si="195"/>
        <v>0.04</v>
      </c>
      <c r="J639" s="132">
        <f t="shared" si="196"/>
        <v>43963</v>
      </c>
      <c r="K639" s="123">
        <f t="shared" si="197"/>
        <v>20</v>
      </c>
      <c r="L639" s="142">
        <f t="shared" si="198"/>
        <v>20</v>
      </c>
      <c r="M639" s="143">
        <f t="shared" si="188"/>
        <v>1.0031176049999999</v>
      </c>
      <c r="N639" s="143">
        <f t="shared" ca="1" si="189"/>
        <v>1.0053961360000001</v>
      </c>
      <c r="O639" s="142">
        <f t="shared" si="199"/>
        <v>0</v>
      </c>
      <c r="P639" s="141">
        <f t="shared" ca="1" si="190"/>
        <v>41.981938079999999</v>
      </c>
      <c r="Q639" s="144">
        <f t="shared" si="191"/>
        <v>0</v>
      </c>
      <c r="R639" s="141">
        <f t="shared" si="192"/>
        <v>0</v>
      </c>
      <c r="S639" s="145" t="str">
        <f t="shared" si="200"/>
        <v>A+J=</v>
      </c>
      <c r="T639" s="132">
        <f t="shared" si="201"/>
        <v>43994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138">
        <f t="shared" si="193"/>
        <v>43992</v>
      </c>
      <c r="B640" s="139">
        <f t="shared" ca="1" si="202"/>
        <v>7824.08691043</v>
      </c>
      <c r="C640" s="124">
        <f t="shared" si="194"/>
        <v>7780</v>
      </c>
      <c r="D640" s="140">
        <f ca="1">IF(A640&lt;$B$1,VLOOKUP(A640,[1]DI!$A$4:$B$15000,2,FALSE),0)</f>
        <v>2.9000000000000005E-2</v>
      </c>
      <c r="E640" s="141">
        <f t="shared" ca="1" si="203"/>
        <v>1.00011345</v>
      </c>
      <c r="F640" s="141">
        <f ca="1">(TRUNC(PRODUCT($E$12:$E639),16))</f>
        <v>1.09493208298641</v>
      </c>
      <c r="G640" s="141">
        <f t="shared" ca="1" si="204"/>
        <v>1.0923267146442099</v>
      </c>
      <c r="H640" s="141">
        <f t="shared" ca="1" si="205"/>
        <v>1.0023851500000001</v>
      </c>
      <c r="I640" s="140">
        <f t="shared" si="195"/>
        <v>0.04</v>
      </c>
      <c r="J640" s="132">
        <f t="shared" si="196"/>
        <v>43963</v>
      </c>
      <c r="K640" s="123">
        <f t="shared" si="197"/>
        <v>21</v>
      </c>
      <c r="L640" s="142">
        <f t="shared" si="198"/>
        <v>21</v>
      </c>
      <c r="M640" s="143">
        <f t="shared" si="188"/>
        <v>1.00327374</v>
      </c>
      <c r="N640" s="143">
        <f t="shared" ca="1" si="189"/>
        <v>1.005666698</v>
      </c>
      <c r="O640" s="142">
        <f t="shared" si="199"/>
        <v>0</v>
      </c>
      <c r="P640" s="141">
        <f t="shared" ca="1" si="190"/>
        <v>44.086910430000003</v>
      </c>
      <c r="Q640" s="144">
        <f t="shared" si="191"/>
        <v>0</v>
      </c>
      <c r="R640" s="141">
        <f t="shared" si="192"/>
        <v>0</v>
      </c>
      <c r="S640" s="145" t="str">
        <f t="shared" si="200"/>
        <v>A+J=</v>
      </c>
      <c r="T640" s="132">
        <f t="shared" si="201"/>
        <v>43994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138">
        <f t="shared" si="193"/>
        <v>43993</v>
      </c>
      <c r="B641" s="139">
        <f t="shared" ca="1" si="202"/>
        <v>7826.1925829900001</v>
      </c>
      <c r="C641" s="124">
        <f t="shared" si="194"/>
        <v>7780</v>
      </c>
      <c r="D641" s="140">
        <f ca="1">IF(A641&lt;$B$1,VLOOKUP(A641,[1]DI!$A$4:$B$15000,2,FALSE),0)</f>
        <v>0</v>
      </c>
      <c r="E641" s="141">
        <f t="shared" ca="1" si="203"/>
        <v>1</v>
      </c>
      <c r="F641" s="141">
        <f ca="1">(TRUNC(PRODUCT($E$12:$E640),16))</f>
        <v>1.0950563030312199</v>
      </c>
      <c r="G641" s="141">
        <f t="shared" ca="1" si="204"/>
        <v>1.0923267146442099</v>
      </c>
      <c r="H641" s="141">
        <f t="shared" ca="1" si="205"/>
        <v>1.0024988800000001</v>
      </c>
      <c r="I641" s="140">
        <f t="shared" si="195"/>
        <v>0.04</v>
      </c>
      <c r="J641" s="132">
        <f t="shared" si="196"/>
        <v>43963</v>
      </c>
      <c r="K641" s="123">
        <f t="shared" si="197"/>
        <v>21</v>
      </c>
      <c r="L641" s="142">
        <f t="shared" si="198"/>
        <v>22</v>
      </c>
      <c r="M641" s="143">
        <f t="shared" si="188"/>
        <v>1.0034298989999999</v>
      </c>
      <c r="N641" s="143">
        <f t="shared" ca="1" si="189"/>
        <v>1.00593735</v>
      </c>
      <c r="O641" s="142">
        <f t="shared" si="199"/>
        <v>0</v>
      </c>
      <c r="P641" s="141">
        <f t="shared" ca="1" si="190"/>
        <v>46.192582989999998</v>
      </c>
      <c r="Q641" s="144">
        <f t="shared" si="191"/>
        <v>0</v>
      </c>
      <c r="R641" s="141">
        <f t="shared" si="192"/>
        <v>0</v>
      </c>
      <c r="S641" s="145" t="str">
        <f t="shared" si="200"/>
        <v>A+J=</v>
      </c>
      <c r="T641" s="132">
        <f t="shared" si="201"/>
        <v>43994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138">
        <f t="shared" si="193"/>
        <v>43994</v>
      </c>
      <c r="B642" s="139">
        <f t="shared" ca="1" si="202"/>
        <v>7826.1925829900001</v>
      </c>
      <c r="C642" s="124">
        <f t="shared" si="194"/>
        <v>7780</v>
      </c>
      <c r="D642" s="140">
        <f ca="1">IF(A642&lt;$B$1,VLOOKUP(A642,[1]DI!$A$4:$B$15000,2,FALSE),0)</f>
        <v>2.9000000000000005E-2</v>
      </c>
      <c r="E642" s="141">
        <f t="shared" ca="1" si="203"/>
        <v>1.00011345</v>
      </c>
      <c r="F642" s="141">
        <f ca="1">(TRUNC(PRODUCT($E$12:$E641),16))</f>
        <v>1.0950563030312199</v>
      </c>
      <c r="G642" s="141">
        <f t="shared" ca="1" si="204"/>
        <v>1.0923267146442099</v>
      </c>
      <c r="H642" s="141">
        <f t="shared" ca="1" si="205"/>
        <v>1.0024988800000001</v>
      </c>
      <c r="I642" s="140">
        <f t="shared" si="195"/>
        <v>0.04</v>
      </c>
      <c r="J642" s="132">
        <f t="shared" si="196"/>
        <v>43963</v>
      </c>
      <c r="K642" s="123">
        <f t="shared" si="197"/>
        <v>22</v>
      </c>
      <c r="L642" s="142">
        <f t="shared" si="198"/>
        <v>22</v>
      </c>
      <c r="M642" s="143">
        <f t="shared" si="188"/>
        <v>1.0034298989999999</v>
      </c>
      <c r="N642" s="143">
        <f t="shared" ca="1" si="189"/>
        <v>1.00593735</v>
      </c>
      <c r="O642" s="142">
        <f t="shared" si="199"/>
        <v>23</v>
      </c>
      <c r="P642" s="141">
        <f t="shared" ca="1" si="190"/>
        <v>46.192582989999998</v>
      </c>
      <c r="Q642" s="144">
        <f t="shared" si="191"/>
        <v>1.67E-2</v>
      </c>
      <c r="R642" s="141">
        <f t="shared" si="192"/>
        <v>167</v>
      </c>
      <c r="S642" s="145" t="str">
        <f t="shared" si="200"/>
        <v>A+J=</v>
      </c>
      <c r="T642" s="132">
        <f t="shared" si="201"/>
        <v>43994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138">
        <f t="shared" si="193"/>
        <v>43995</v>
      </c>
      <c r="B643" s="139">
        <f t="shared" ca="1" si="202"/>
        <v>7615.0487953299998</v>
      </c>
      <c r="C643" s="124">
        <f t="shared" si="194"/>
        <v>7613</v>
      </c>
      <c r="D643" s="140">
        <f ca="1">IF(A643&lt;$B$1,VLOOKUP(A643,[1]DI!$A$4:$B$15000,2,FALSE),0)</f>
        <v>0</v>
      </c>
      <c r="E643" s="141">
        <f t="shared" ca="1" si="203"/>
        <v>1</v>
      </c>
      <c r="F643" s="141">
        <f ca="1">(TRUNC(PRODUCT($E$12:$E642),16))</f>
        <v>1.0951805371687999</v>
      </c>
      <c r="G643" s="141">
        <f t="shared" ca="1" si="204"/>
        <v>1.0950563030312199</v>
      </c>
      <c r="H643" s="141">
        <f t="shared" ca="1" si="205"/>
        <v>1.00011345</v>
      </c>
      <c r="I643" s="140">
        <f t="shared" si="195"/>
        <v>0.04</v>
      </c>
      <c r="J643" s="132">
        <f t="shared" si="196"/>
        <v>43994</v>
      </c>
      <c r="K643" s="123">
        <f t="shared" si="197"/>
        <v>1</v>
      </c>
      <c r="L643" s="142">
        <f t="shared" si="198"/>
        <v>1</v>
      </c>
      <c r="M643" s="143">
        <f t="shared" si="188"/>
        <v>1.00015565</v>
      </c>
      <c r="N643" s="143">
        <f t="shared" ca="1" si="189"/>
        <v>1.0002691180000001</v>
      </c>
      <c r="O643" s="142">
        <f t="shared" si="199"/>
        <v>0</v>
      </c>
      <c r="P643" s="141">
        <f t="shared" ca="1" si="190"/>
        <v>2.0487953299999999</v>
      </c>
      <c r="Q643" s="144">
        <f t="shared" si="191"/>
        <v>0</v>
      </c>
      <c r="R643" s="141">
        <f t="shared" si="192"/>
        <v>0</v>
      </c>
      <c r="S643" s="145" t="str">
        <f t="shared" si="200"/>
        <v>A+J=</v>
      </c>
      <c r="T643" s="132">
        <f t="shared" si="201"/>
        <v>44025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138">
        <f t="shared" si="193"/>
        <v>43996</v>
      </c>
      <c r="B644" s="139">
        <f t="shared" ca="1" si="202"/>
        <v>7615.0487953299998</v>
      </c>
      <c r="C644" s="124">
        <f t="shared" si="194"/>
        <v>7613</v>
      </c>
      <c r="D644" s="140">
        <f ca="1">IF(A644&lt;$B$1,VLOOKUP(A644,[1]DI!$A$4:$B$15000,2,FALSE),0)</f>
        <v>0</v>
      </c>
      <c r="E644" s="141">
        <f t="shared" ca="1" si="203"/>
        <v>1</v>
      </c>
      <c r="F644" s="141">
        <f ca="1">(TRUNC(PRODUCT($E$12:$E643),16))</f>
        <v>1.0951805371687999</v>
      </c>
      <c r="G644" s="141">
        <f t="shared" ca="1" si="204"/>
        <v>1.0950563030312199</v>
      </c>
      <c r="H644" s="141">
        <f t="shared" ca="1" si="205"/>
        <v>1.00011345</v>
      </c>
      <c r="I644" s="140">
        <f t="shared" si="195"/>
        <v>0.04</v>
      </c>
      <c r="J644" s="132">
        <f t="shared" si="196"/>
        <v>43994</v>
      </c>
      <c r="K644" s="123">
        <f t="shared" si="197"/>
        <v>1</v>
      </c>
      <c r="L644" s="142">
        <f t="shared" si="198"/>
        <v>1</v>
      </c>
      <c r="M644" s="143">
        <f t="shared" si="188"/>
        <v>1.00015565</v>
      </c>
      <c r="N644" s="143">
        <f t="shared" ca="1" si="189"/>
        <v>1.0002691180000001</v>
      </c>
      <c r="O644" s="142">
        <f t="shared" si="199"/>
        <v>0</v>
      </c>
      <c r="P644" s="141">
        <f t="shared" ca="1" si="190"/>
        <v>2.0487953299999999</v>
      </c>
      <c r="Q644" s="144">
        <f t="shared" si="191"/>
        <v>0</v>
      </c>
      <c r="R644" s="141">
        <f t="shared" si="192"/>
        <v>0</v>
      </c>
      <c r="S644" s="145" t="str">
        <f t="shared" si="200"/>
        <v>A+J=</v>
      </c>
      <c r="T644" s="132">
        <f t="shared" si="201"/>
        <v>44025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138">
        <f t="shared" si="193"/>
        <v>43997</v>
      </c>
      <c r="B645" s="139">
        <f t="shared" ca="1" si="202"/>
        <v>7615.0487953299998</v>
      </c>
      <c r="C645" s="124">
        <f t="shared" si="194"/>
        <v>7613</v>
      </c>
      <c r="D645" s="140">
        <f ca="1">IF(A645&lt;$B$1,VLOOKUP(A645,[1]DI!$A$4:$B$15000,2,FALSE),0)</f>
        <v>2.9000000000000005E-2</v>
      </c>
      <c r="E645" s="141">
        <f t="shared" ca="1" si="203"/>
        <v>1.00011345</v>
      </c>
      <c r="F645" s="141">
        <f ca="1">(TRUNC(PRODUCT($E$12:$E644),16))</f>
        <v>1.0951805371687999</v>
      </c>
      <c r="G645" s="141">
        <f t="shared" ca="1" si="204"/>
        <v>1.0950563030312199</v>
      </c>
      <c r="H645" s="141">
        <f t="shared" ca="1" si="205"/>
        <v>1.00011345</v>
      </c>
      <c r="I645" s="140">
        <f t="shared" si="195"/>
        <v>0.04</v>
      </c>
      <c r="J645" s="132">
        <f t="shared" si="196"/>
        <v>43994</v>
      </c>
      <c r="K645" s="123">
        <f t="shared" si="197"/>
        <v>1</v>
      </c>
      <c r="L645" s="142">
        <f t="shared" si="198"/>
        <v>1</v>
      </c>
      <c r="M645" s="143">
        <f t="shared" si="188"/>
        <v>1.00015565</v>
      </c>
      <c r="N645" s="143">
        <f t="shared" ca="1" si="189"/>
        <v>1.0002691180000001</v>
      </c>
      <c r="O645" s="142">
        <f t="shared" si="199"/>
        <v>0</v>
      </c>
      <c r="P645" s="141">
        <f t="shared" ca="1" si="190"/>
        <v>2.0487953299999999</v>
      </c>
      <c r="Q645" s="144">
        <f t="shared" si="191"/>
        <v>0</v>
      </c>
      <c r="R645" s="141">
        <f t="shared" si="192"/>
        <v>0</v>
      </c>
      <c r="S645" s="145" t="str">
        <f t="shared" si="200"/>
        <v>A+J=</v>
      </c>
      <c r="T645" s="132">
        <f t="shared" si="201"/>
        <v>44025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138">
        <f t="shared" si="193"/>
        <v>43998</v>
      </c>
      <c r="B646" s="139">
        <f t="shared" ca="1" si="202"/>
        <v>7617.0981159599996</v>
      </c>
      <c r="C646" s="124">
        <f t="shared" si="194"/>
        <v>7613</v>
      </c>
      <c r="D646" s="140">
        <f ca="1">IF(A646&lt;$B$1,VLOOKUP(A646,[1]DI!$A$4:$B$15000,2,FALSE),0)</f>
        <v>2.9000000000000005E-2</v>
      </c>
      <c r="E646" s="141">
        <f t="shared" ca="1" si="203"/>
        <v>1.00011345</v>
      </c>
      <c r="F646" s="141">
        <f ca="1">(TRUNC(PRODUCT($E$12:$E645),16))</f>
        <v>1.0953047854007401</v>
      </c>
      <c r="G646" s="141">
        <f t="shared" ca="1" si="204"/>
        <v>1.0950563030312199</v>
      </c>
      <c r="H646" s="141">
        <f t="shared" ca="1" si="205"/>
        <v>1.0002269100000001</v>
      </c>
      <c r="I646" s="140">
        <f t="shared" si="195"/>
        <v>0.04</v>
      </c>
      <c r="J646" s="132">
        <f t="shared" si="196"/>
        <v>43994</v>
      </c>
      <c r="K646" s="123">
        <f t="shared" si="197"/>
        <v>2</v>
      </c>
      <c r="L646" s="142">
        <f t="shared" si="198"/>
        <v>2</v>
      </c>
      <c r="M646" s="143">
        <f t="shared" si="188"/>
        <v>1.0003113239999999</v>
      </c>
      <c r="N646" s="143">
        <f t="shared" ca="1" si="189"/>
        <v>1.0005383050000001</v>
      </c>
      <c r="O646" s="142">
        <f t="shared" si="199"/>
        <v>0</v>
      </c>
      <c r="P646" s="141">
        <f t="shared" ca="1" si="190"/>
        <v>4.0981159600000003</v>
      </c>
      <c r="Q646" s="144">
        <f t="shared" si="191"/>
        <v>0</v>
      </c>
      <c r="R646" s="141">
        <f t="shared" si="192"/>
        <v>0</v>
      </c>
      <c r="S646" s="145" t="str">
        <f t="shared" si="200"/>
        <v>A+J=</v>
      </c>
      <c r="T646" s="132">
        <f t="shared" si="201"/>
        <v>44025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138">
        <f t="shared" si="193"/>
        <v>43999</v>
      </c>
      <c r="B647" s="139">
        <f t="shared" ca="1" si="202"/>
        <v>7619.1480380200001</v>
      </c>
      <c r="C647" s="124">
        <f t="shared" si="194"/>
        <v>7613</v>
      </c>
      <c r="D647" s="140">
        <f ca="1">IF(A647&lt;$B$1,VLOOKUP(A647,[1]DI!$A$4:$B$15000,2,FALSE),0)</f>
        <v>2.9000000000000005E-2</v>
      </c>
      <c r="E647" s="141">
        <f t="shared" ca="1" si="203"/>
        <v>1.00011345</v>
      </c>
      <c r="F647" s="141">
        <f ca="1">(TRUNC(PRODUCT($E$12:$E646),16))</f>
        <v>1.0954290477286399</v>
      </c>
      <c r="G647" s="141">
        <f t="shared" ca="1" si="204"/>
        <v>1.0950563030312199</v>
      </c>
      <c r="H647" s="141">
        <f t="shared" ca="1" si="205"/>
        <v>1.0003403900000001</v>
      </c>
      <c r="I647" s="140">
        <f t="shared" si="195"/>
        <v>0.04</v>
      </c>
      <c r="J647" s="132">
        <f t="shared" si="196"/>
        <v>43994</v>
      </c>
      <c r="K647" s="123">
        <f t="shared" si="197"/>
        <v>3</v>
      </c>
      <c r="L647" s="142">
        <f t="shared" si="198"/>
        <v>3</v>
      </c>
      <c r="M647" s="143">
        <f t="shared" si="188"/>
        <v>1.000467022</v>
      </c>
      <c r="N647" s="143">
        <f t="shared" ca="1" si="189"/>
        <v>1.000807571</v>
      </c>
      <c r="O647" s="142">
        <f t="shared" si="199"/>
        <v>0</v>
      </c>
      <c r="P647" s="141">
        <f t="shared" ca="1" si="190"/>
        <v>6.1480380200000004</v>
      </c>
      <c r="Q647" s="144">
        <f t="shared" si="191"/>
        <v>0</v>
      </c>
      <c r="R647" s="141">
        <f t="shared" si="192"/>
        <v>0</v>
      </c>
      <c r="S647" s="145" t="str">
        <f t="shared" si="200"/>
        <v>A+J=</v>
      </c>
      <c r="T647" s="132">
        <f t="shared" si="201"/>
        <v>44025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138">
        <f t="shared" si="193"/>
        <v>44000</v>
      </c>
      <c r="B648" s="139">
        <f t="shared" ca="1" si="202"/>
        <v>7621.1985006000004</v>
      </c>
      <c r="C648" s="124">
        <f t="shared" si="194"/>
        <v>7613</v>
      </c>
      <c r="D648" s="140">
        <f ca="1">IF(A648&lt;$B$1,VLOOKUP(A648,[1]DI!$A$4:$B$15000,2,FALSE),0)</f>
        <v>2.1500000000000005E-2</v>
      </c>
      <c r="E648" s="141">
        <f t="shared" ca="1" si="203"/>
        <v>1.0000844200000001</v>
      </c>
      <c r="F648" s="141">
        <f ca="1">(TRUNC(PRODUCT($E$12:$E647),16))</f>
        <v>1.09555332415411</v>
      </c>
      <c r="G648" s="141">
        <f t="shared" ca="1" si="204"/>
        <v>1.0950563030312199</v>
      </c>
      <c r="H648" s="141">
        <f t="shared" ca="1" si="205"/>
        <v>1.00045388</v>
      </c>
      <c r="I648" s="140">
        <f t="shared" si="195"/>
        <v>0.04</v>
      </c>
      <c r="J648" s="132">
        <f t="shared" si="196"/>
        <v>43994</v>
      </c>
      <c r="K648" s="123">
        <f t="shared" si="197"/>
        <v>4</v>
      </c>
      <c r="L648" s="142">
        <f t="shared" si="198"/>
        <v>4</v>
      </c>
      <c r="M648" s="143">
        <f t="shared" si="188"/>
        <v>1.000622745</v>
      </c>
      <c r="N648" s="143">
        <f t="shared" ca="1" si="189"/>
        <v>1.0010769079999999</v>
      </c>
      <c r="O648" s="142">
        <f t="shared" si="199"/>
        <v>0</v>
      </c>
      <c r="P648" s="141">
        <f t="shared" ca="1" si="190"/>
        <v>8.1985005999999991</v>
      </c>
      <c r="Q648" s="144">
        <f t="shared" si="191"/>
        <v>0</v>
      </c>
      <c r="R648" s="141">
        <f t="shared" si="192"/>
        <v>0</v>
      </c>
      <c r="S648" s="145" t="str">
        <f t="shared" si="200"/>
        <v>A+J=</v>
      </c>
      <c r="T648" s="132">
        <f t="shared" si="201"/>
        <v>44025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138">
        <f t="shared" si="193"/>
        <v>44001</v>
      </c>
      <c r="B649" s="139">
        <f t="shared" ca="1" si="202"/>
        <v>7623.0282318600002</v>
      </c>
      <c r="C649" s="124">
        <f t="shared" si="194"/>
        <v>7613</v>
      </c>
      <c r="D649" s="140">
        <f ca="1">IF(A649&lt;$B$1,VLOOKUP(A649,[1]DI!$A$4:$B$15000,2,FALSE),0)</f>
        <v>2.1500000000000005E-2</v>
      </c>
      <c r="E649" s="141">
        <f t="shared" ca="1" si="203"/>
        <v>1.0000844200000001</v>
      </c>
      <c r="F649" s="141">
        <f ca="1">(TRUNC(PRODUCT($E$12:$E648),16))</f>
        <v>1.0956458107657301</v>
      </c>
      <c r="G649" s="141">
        <f t="shared" ca="1" si="204"/>
        <v>1.0950563030312199</v>
      </c>
      <c r="H649" s="141">
        <f t="shared" ca="1" si="205"/>
        <v>1.0005383400000001</v>
      </c>
      <c r="I649" s="140">
        <f t="shared" si="195"/>
        <v>0.04</v>
      </c>
      <c r="J649" s="132">
        <f t="shared" si="196"/>
        <v>43994</v>
      </c>
      <c r="K649" s="123">
        <f t="shared" si="197"/>
        <v>5</v>
      </c>
      <c r="L649" s="142">
        <f t="shared" si="198"/>
        <v>5</v>
      </c>
      <c r="M649" s="143">
        <f t="shared" si="188"/>
        <v>1.000778492</v>
      </c>
      <c r="N649" s="143">
        <f t="shared" ca="1" si="189"/>
        <v>1.0013172509999999</v>
      </c>
      <c r="O649" s="142">
        <f t="shared" si="199"/>
        <v>0</v>
      </c>
      <c r="P649" s="141">
        <f t="shared" ca="1" si="190"/>
        <v>10.02823186</v>
      </c>
      <c r="Q649" s="144">
        <f t="shared" si="191"/>
        <v>0</v>
      </c>
      <c r="R649" s="141">
        <f t="shared" si="192"/>
        <v>0</v>
      </c>
      <c r="S649" s="145" t="str">
        <f t="shared" si="200"/>
        <v>A+J=</v>
      </c>
      <c r="T649" s="132">
        <f t="shared" si="201"/>
        <v>44025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138">
        <f t="shared" si="193"/>
        <v>44002</v>
      </c>
      <c r="B650" s="139">
        <f t="shared" ca="1" si="202"/>
        <v>7624.8583513800004</v>
      </c>
      <c r="C650" s="124">
        <f t="shared" si="194"/>
        <v>7613</v>
      </c>
      <c r="D650" s="140">
        <f ca="1">IF(A650&lt;$B$1,VLOOKUP(A650,[1]DI!$A$4:$B$15000,2,FALSE),0)</f>
        <v>0</v>
      </c>
      <c r="E650" s="141">
        <f t="shared" ca="1" si="203"/>
        <v>1</v>
      </c>
      <c r="F650" s="141">
        <f ca="1">(TRUNC(PRODUCT($E$12:$E649),16))</f>
        <v>1.09573830518508</v>
      </c>
      <c r="G650" s="141">
        <f t="shared" ca="1" si="204"/>
        <v>1.0950563030312199</v>
      </c>
      <c r="H650" s="141">
        <f t="shared" ca="1" si="205"/>
        <v>1.0006227999999999</v>
      </c>
      <c r="I650" s="140">
        <f t="shared" si="195"/>
        <v>0.04</v>
      </c>
      <c r="J650" s="132">
        <f t="shared" si="196"/>
        <v>43994</v>
      </c>
      <c r="K650" s="123">
        <f t="shared" si="197"/>
        <v>5</v>
      </c>
      <c r="L650" s="142">
        <f t="shared" si="198"/>
        <v>6</v>
      </c>
      <c r="M650" s="143">
        <f t="shared" si="188"/>
        <v>1.000934263</v>
      </c>
      <c r="N650" s="143">
        <f t="shared" ca="1" si="189"/>
        <v>1.0015576450000001</v>
      </c>
      <c r="O650" s="142">
        <f t="shared" si="199"/>
        <v>0</v>
      </c>
      <c r="P650" s="141">
        <f t="shared" ca="1" si="190"/>
        <v>11.85835138</v>
      </c>
      <c r="Q650" s="144">
        <f t="shared" si="191"/>
        <v>0</v>
      </c>
      <c r="R650" s="141">
        <f t="shared" si="192"/>
        <v>0</v>
      </c>
      <c r="S650" s="145" t="str">
        <f t="shared" si="200"/>
        <v>A+J=</v>
      </c>
      <c r="T650" s="132">
        <f t="shared" si="201"/>
        <v>44025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138">
        <f t="shared" si="193"/>
        <v>44003</v>
      </c>
      <c r="B651" s="139">
        <f t="shared" ca="1" si="202"/>
        <v>7624.8583513800004</v>
      </c>
      <c r="C651" s="124">
        <f t="shared" si="194"/>
        <v>7613</v>
      </c>
      <c r="D651" s="140">
        <f ca="1">IF(A651&lt;$B$1,VLOOKUP(A651,[1]DI!$A$4:$B$15000,2,FALSE),0)</f>
        <v>0</v>
      </c>
      <c r="E651" s="141">
        <f t="shared" ca="1" si="203"/>
        <v>1</v>
      </c>
      <c r="F651" s="141">
        <f ca="1">(TRUNC(PRODUCT($E$12:$E650),16))</f>
        <v>1.09573830518508</v>
      </c>
      <c r="G651" s="141">
        <f t="shared" ca="1" si="204"/>
        <v>1.0950563030312199</v>
      </c>
      <c r="H651" s="141">
        <f t="shared" ca="1" si="205"/>
        <v>1.0006227999999999</v>
      </c>
      <c r="I651" s="140">
        <f t="shared" si="195"/>
        <v>0.04</v>
      </c>
      <c r="J651" s="132">
        <f t="shared" si="196"/>
        <v>43994</v>
      </c>
      <c r="K651" s="123">
        <f t="shared" si="197"/>
        <v>5</v>
      </c>
      <c r="L651" s="142">
        <f t="shared" si="198"/>
        <v>6</v>
      </c>
      <c r="M651" s="143">
        <f t="shared" si="188"/>
        <v>1.000934263</v>
      </c>
      <c r="N651" s="143">
        <f t="shared" ca="1" si="189"/>
        <v>1.0015576450000001</v>
      </c>
      <c r="O651" s="142">
        <f t="shared" si="199"/>
        <v>0</v>
      </c>
      <c r="P651" s="141">
        <f t="shared" ca="1" si="190"/>
        <v>11.85835138</v>
      </c>
      <c r="Q651" s="144">
        <f t="shared" si="191"/>
        <v>0</v>
      </c>
      <c r="R651" s="141">
        <f t="shared" si="192"/>
        <v>0</v>
      </c>
      <c r="S651" s="145" t="str">
        <f t="shared" si="200"/>
        <v>A+J=</v>
      </c>
      <c r="T651" s="132">
        <f t="shared" si="201"/>
        <v>44025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138">
        <f t="shared" si="193"/>
        <v>44004</v>
      </c>
      <c r="B652" s="139">
        <f t="shared" ca="1" si="202"/>
        <v>7624.8583513800004</v>
      </c>
      <c r="C652" s="124">
        <f t="shared" si="194"/>
        <v>7613</v>
      </c>
      <c r="D652" s="140">
        <f ca="1">IF(A652&lt;$B$1,VLOOKUP(A652,[1]DI!$A$4:$B$15000,2,FALSE),0)</f>
        <v>2.1500000000000005E-2</v>
      </c>
      <c r="E652" s="141">
        <f t="shared" ca="1" si="203"/>
        <v>1.0000844200000001</v>
      </c>
      <c r="F652" s="141">
        <f ca="1">(TRUNC(PRODUCT($E$12:$E651),16))</f>
        <v>1.09573830518508</v>
      </c>
      <c r="G652" s="141">
        <f t="shared" ca="1" si="204"/>
        <v>1.0950563030312199</v>
      </c>
      <c r="H652" s="141">
        <f t="shared" ca="1" si="205"/>
        <v>1.0006227999999999</v>
      </c>
      <c r="I652" s="140">
        <f t="shared" si="195"/>
        <v>0.04</v>
      </c>
      <c r="J652" s="132">
        <f t="shared" si="196"/>
        <v>43994</v>
      </c>
      <c r="K652" s="123">
        <f t="shared" si="197"/>
        <v>6</v>
      </c>
      <c r="L652" s="142">
        <f t="shared" si="198"/>
        <v>6</v>
      </c>
      <c r="M652" s="143">
        <f t="shared" ref="M652:M715" si="206">ROUND((I652+1)^(L652/252),9)</f>
        <v>1.000934263</v>
      </c>
      <c r="N652" s="143">
        <f t="shared" ref="N652:N715" ca="1" si="207">ROUND(H652*M652,9)</f>
        <v>1.0015576450000001</v>
      </c>
      <c r="O652" s="142">
        <f t="shared" si="199"/>
        <v>0</v>
      </c>
      <c r="P652" s="141">
        <f t="shared" ref="P652:P715" ca="1" si="208">TRUNC(((N652-1)*C652),8)</f>
        <v>11.85835138</v>
      </c>
      <c r="Q652" s="144">
        <f t="shared" ref="Q652:Q715" si="209">IF($O652&gt;0,VLOOKUP($O652,$W$12:$AC$150,7),0)</f>
        <v>0</v>
      </c>
      <c r="R652" s="141">
        <f t="shared" ref="R652:R715" si="210">IF(Q652&gt;0,TRUNC(Q652*C$12,8),0)</f>
        <v>0</v>
      </c>
      <c r="S652" s="145" t="str">
        <f t="shared" si="200"/>
        <v>A+J=</v>
      </c>
      <c r="T652" s="132">
        <f t="shared" si="201"/>
        <v>44025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138">
        <f t="shared" ref="A653:A716" si="211">(A652+1)</f>
        <v>44005</v>
      </c>
      <c r="B653" s="139">
        <f t="shared" ca="1" si="202"/>
        <v>7626.6889276800002</v>
      </c>
      <c r="C653" s="124">
        <f t="shared" ref="C653:C716" si="212">(C652-R652)</f>
        <v>7613</v>
      </c>
      <c r="D653" s="140">
        <f ca="1">IF(A653&lt;$B$1,VLOOKUP(A653,[1]DI!$A$4:$B$15000,2,FALSE),0)</f>
        <v>2.1500000000000005E-2</v>
      </c>
      <c r="E653" s="141">
        <f t="shared" ca="1" si="203"/>
        <v>1.0000844200000001</v>
      </c>
      <c r="F653" s="141">
        <f ca="1">(TRUNC(PRODUCT($E$12:$E652),16))</f>
        <v>1.0958308074128</v>
      </c>
      <c r="G653" s="141">
        <f t="shared" ca="1" si="204"/>
        <v>1.0950563030312199</v>
      </c>
      <c r="H653" s="141">
        <f t="shared" ca="1" si="205"/>
        <v>1.0007072699999999</v>
      </c>
      <c r="I653" s="140">
        <f t="shared" ref="I653:I716" si="213">I652</f>
        <v>0.04</v>
      </c>
      <c r="J653" s="132">
        <f t="shared" ref="J653:J716" si="214">IF(O652&gt;0,VLOOKUP(O652,W$12:AG$150,2),J652)</f>
        <v>43994</v>
      </c>
      <c r="K653" s="123">
        <f t="shared" ref="K653:K716" si="215">IF(A653&gt;J653,IF(NETWORKDAYS(J653,A653,$W$160:$W$544)-1=0,1,NETWORKDAYS(J653,A653,$W$160:$W$544)-1),0)</f>
        <v>7</v>
      </c>
      <c r="L653" s="142">
        <f t="shared" ref="L653:L716" si="216">IF(AND(K653=1,K652=1),1,IF(K653&gt;0,IF(K653=K652,K653+1,K653),0))</f>
        <v>7</v>
      </c>
      <c r="M653" s="143">
        <f t="shared" si="206"/>
        <v>1.0010900579999999</v>
      </c>
      <c r="N653" s="143">
        <f t="shared" ca="1" si="207"/>
        <v>1.0017980989999999</v>
      </c>
      <c r="O653" s="142">
        <f t="shared" ref="O653:O716" si="217">IF(VLOOKUP(A653,X$12:AE$150,8)=VLOOKUP(A652,X$12:AE$150,8),0,VLOOKUP(A653,X$12:AE$150,8))</f>
        <v>0</v>
      </c>
      <c r="P653" s="141">
        <f t="shared" ca="1" si="208"/>
        <v>13.688927680000001</v>
      </c>
      <c r="Q653" s="144">
        <f t="shared" si="209"/>
        <v>0</v>
      </c>
      <c r="R653" s="141">
        <f t="shared" si="210"/>
        <v>0</v>
      </c>
      <c r="S653" s="145" t="str">
        <f t="shared" ref="S653:S716" si="218">IF(O652&gt;0,VLOOKUP(O652,W$12:AG$150,10),S652)</f>
        <v>A+J=</v>
      </c>
      <c r="T653" s="132">
        <f t="shared" ref="T653:T716" si="219">IF(O652&gt;0,VLOOKUP(O652,W$12:AG$150,11),T652)</f>
        <v>44025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138">
        <f t="shared" si="211"/>
        <v>44006</v>
      </c>
      <c r="B654" s="139">
        <f t="shared" ref="B654:B717" ca="1" si="220">IF(A654&lt;=TODAY(),C654+P654,IF(AND(A654&gt;TODAY(),A654&lt;=$B$1),IF(VLOOKUP(TODAY(),$A$10:$D$5000,4,FALSE)=0,"n.d",C654+P654),"n.d"))</f>
        <v>7628.5199607599998</v>
      </c>
      <c r="C654" s="124">
        <f t="shared" si="212"/>
        <v>7613</v>
      </c>
      <c r="D654" s="140">
        <f ca="1">IF(A654&lt;$B$1,VLOOKUP(A654,[1]DI!$A$4:$B$15000,2,FALSE),0)</f>
        <v>2.1500000000000005E-2</v>
      </c>
      <c r="E654" s="141">
        <f t="shared" ref="E654:E717" ca="1" si="221">ROUND(((1+D654)^(1/252)),8)</f>
        <v>1.0000844200000001</v>
      </c>
      <c r="F654" s="141">
        <f ca="1">(TRUNC(PRODUCT($E$12:$E653),16))</f>
        <v>1.0959233174495699</v>
      </c>
      <c r="G654" s="141">
        <f t="shared" ref="G654:G717" ca="1" si="222">IF(O653&gt;0,F653,G653)</f>
        <v>1.0950563030312199</v>
      </c>
      <c r="H654" s="141">
        <f t="shared" ref="H654:H717" ca="1" si="223">ROUND(F654/G654,8)</f>
        <v>1.0007917500000001</v>
      </c>
      <c r="I654" s="140">
        <f t="shared" si="213"/>
        <v>0.04</v>
      </c>
      <c r="J654" s="132">
        <f t="shared" si="214"/>
        <v>43994</v>
      </c>
      <c r="K654" s="123">
        <f t="shared" si="215"/>
        <v>8</v>
      </c>
      <c r="L654" s="142">
        <f t="shared" si="216"/>
        <v>8</v>
      </c>
      <c r="M654" s="143">
        <f t="shared" si="206"/>
        <v>1.0012458769999999</v>
      </c>
      <c r="N654" s="143">
        <f t="shared" ca="1" si="207"/>
        <v>1.0020386130000001</v>
      </c>
      <c r="O654" s="142">
        <f t="shared" si="217"/>
        <v>0</v>
      </c>
      <c r="P654" s="141">
        <f t="shared" ca="1" si="208"/>
        <v>15.51996076</v>
      </c>
      <c r="Q654" s="144">
        <f t="shared" si="209"/>
        <v>0</v>
      </c>
      <c r="R654" s="141">
        <f t="shared" si="210"/>
        <v>0</v>
      </c>
      <c r="S654" s="145" t="str">
        <f t="shared" si="218"/>
        <v>A+J=</v>
      </c>
      <c r="T654" s="132">
        <f t="shared" si="219"/>
        <v>44025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138">
        <f t="shared" si="211"/>
        <v>44007</v>
      </c>
      <c r="B655" s="139">
        <f t="shared" ca="1" si="220"/>
        <v>7630.3514658499998</v>
      </c>
      <c r="C655" s="124">
        <f t="shared" si="212"/>
        <v>7613</v>
      </c>
      <c r="D655" s="140">
        <f ca="1">IF(A655&lt;$B$1,VLOOKUP(A655,[1]DI!$A$4:$B$15000,2,FALSE),0)</f>
        <v>2.1500000000000005E-2</v>
      </c>
      <c r="E655" s="141">
        <f t="shared" ca="1" si="221"/>
        <v>1.0000844200000001</v>
      </c>
      <c r="F655" s="141">
        <f ca="1">(TRUNC(PRODUCT($E$12:$E654),16))</f>
        <v>1.0960158352960201</v>
      </c>
      <c r="G655" s="141">
        <f t="shared" ca="1" si="222"/>
        <v>1.0950563030312199</v>
      </c>
      <c r="H655" s="141">
        <f t="shared" ca="1" si="223"/>
        <v>1.00087624</v>
      </c>
      <c r="I655" s="140">
        <f t="shared" si="213"/>
        <v>0.04</v>
      </c>
      <c r="J655" s="132">
        <f t="shared" si="214"/>
        <v>43994</v>
      </c>
      <c r="K655" s="123">
        <f t="shared" si="215"/>
        <v>9</v>
      </c>
      <c r="L655" s="142">
        <f t="shared" si="216"/>
        <v>9</v>
      </c>
      <c r="M655" s="143">
        <f t="shared" si="206"/>
        <v>1.0014017209999999</v>
      </c>
      <c r="N655" s="143">
        <f t="shared" ca="1" si="207"/>
        <v>1.002279189</v>
      </c>
      <c r="O655" s="142">
        <f t="shared" si="217"/>
        <v>0</v>
      </c>
      <c r="P655" s="141">
        <f t="shared" ca="1" si="208"/>
        <v>17.35146585</v>
      </c>
      <c r="Q655" s="144">
        <f t="shared" si="209"/>
        <v>0</v>
      </c>
      <c r="R655" s="141">
        <f t="shared" si="210"/>
        <v>0</v>
      </c>
      <c r="S655" s="145" t="str">
        <f t="shared" si="218"/>
        <v>A+J=</v>
      </c>
      <c r="T655" s="132">
        <f t="shared" si="219"/>
        <v>44025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138">
        <f t="shared" si="211"/>
        <v>44008</v>
      </c>
      <c r="B656" s="139">
        <f t="shared" ca="1" si="220"/>
        <v>7632.1833515899998</v>
      </c>
      <c r="C656" s="124">
        <f t="shared" si="212"/>
        <v>7613</v>
      </c>
      <c r="D656" s="140">
        <f ca="1">IF(A656&lt;$B$1,VLOOKUP(A656,[1]DI!$A$4:$B$15000,2,FALSE),0)</f>
        <v>2.1500000000000005E-2</v>
      </c>
      <c r="E656" s="141">
        <f t="shared" ca="1" si="221"/>
        <v>1.0000844200000001</v>
      </c>
      <c r="F656" s="141">
        <f ca="1">(TRUNC(PRODUCT($E$12:$E655),16))</f>
        <v>1.0961083609528399</v>
      </c>
      <c r="G656" s="141">
        <f t="shared" ca="1" si="222"/>
        <v>1.0950563030312199</v>
      </c>
      <c r="H656" s="141">
        <f t="shared" ca="1" si="223"/>
        <v>1.0009607300000001</v>
      </c>
      <c r="I656" s="140">
        <f t="shared" si="213"/>
        <v>0.04</v>
      </c>
      <c r="J656" s="132">
        <f t="shared" si="214"/>
        <v>43994</v>
      </c>
      <c r="K656" s="123">
        <f t="shared" si="215"/>
        <v>10</v>
      </c>
      <c r="L656" s="142">
        <f t="shared" si="216"/>
        <v>10</v>
      </c>
      <c r="M656" s="143">
        <f t="shared" si="206"/>
        <v>1.0015575889999999</v>
      </c>
      <c r="N656" s="143">
        <f t="shared" ca="1" si="207"/>
        <v>1.0025198150000001</v>
      </c>
      <c r="O656" s="142">
        <f t="shared" si="217"/>
        <v>0</v>
      </c>
      <c r="P656" s="141">
        <f t="shared" ca="1" si="208"/>
        <v>19.183351590000001</v>
      </c>
      <c r="Q656" s="144">
        <f t="shared" si="209"/>
        <v>0</v>
      </c>
      <c r="R656" s="141">
        <f t="shared" si="210"/>
        <v>0</v>
      </c>
      <c r="S656" s="145" t="str">
        <f t="shared" si="218"/>
        <v>A+J=</v>
      </c>
      <c r="T656" s="132">
        <f t="shared" si="219"/>
        <v>44025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138">
        <f t="shared" si="211"/>
        <v>44009</v>
      </c>
      <c r="B657" s="139">
        <f t="shared" ca="1" si="220"/>
        <v>7634.0157854600002</v>
      </c>
      <c r="C657" s="124">
        <f t="shared" si="212"/>
        <v>7613</v>
      </c>
      <c r="D657" s="140">
        <f ca="1">IF(A657&lt;$B$1,VLOOKUP(A657,[1]DI!$A$4:$B$15000,2,FALSE),0)</f>
        <v>0</v>
      </c>
      <c r="E657" s="141">
        <f t="shared" ca="1" si="221"/>
        <v>1</v>
      </c>
      <c r="F657" s="141">
        <f ca="1">(TRUNC(PRODUCT($E$12:$E656),16))</f>
        <v>1.09620089442067</v>
      </c>
      <c r="G657" s="141">
        <f t="shared" ca="1" si="222"/>
        <v>1.0950563030312199</v>
      </c>
      <c r="H657" s="141">
        <f t="shared" ca="1" si="223"/>
        <v>1.0010452400000001</v>
      </c>
      <c r="I657" s="140">
        <f t="shared" si="213"/>
        <v>0.04</v>
      </c>
      <c r="J657" s="132">
        <f t="shared" si="214"/>
        <v>43994</v>
      </c>
      <c r="K657" s="123">
        <f t="shared" si="215"/>
        <v>10</v>
      </c>
      <c r="L657" s="142">
        <f t="shared" si="216"/>
        <v>11</v>
      </c>
      <c r="M657" s="143">
        <f t="shared" si="206"/>
        <v>1.001713482</v>
      </c>
      <c r="N657" s="143">
        <f t="shared" ca="1" si="207"/>
        <v>1.0027605129999999</v>
      </c>
      <c r="O657" s="142">
        <f t="shared" si="217"/>
        <v>0</v>
      </c>
      <c r="P657" s="141">
        <f t="shared" ca="1" si="208"/>
        <v>21.01578546</v>
      </c>
      <c r="Q657" s="144">
        <f t="shared" si="209"/>
        <v>0</v>
      </c>
      <c r="R657" s="141">
        <f t="shared" si="210"/>
        <v>0</v>
      </c>
      <c r="S657" s="145" t="str">
        <f t="shared" si="218"/>
        <v>A+J=</v>
      </c>
      <c r="T657" s="132">
        <f t="shared" si="219"/>
        <v>44025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138">
        <f t="shared" si="211"/>
        <v>44010</v>
      </c>
      <c r="B658" s="139">
        <f t="shared" ca="1" si="220"/>
        <v>7634.0157854600002</v>
      </c>
      <c r="C658" s="124">
        <f t="shared" si="212"/>
        <v>7613</v>
      </c>
      <c r="D658" s="140">
        <f ca="1">IF(A658&lt;$B$1,VLOOKUP(A658,[1]DI!$A$4:$B$15000,2,FALSE),0)</f>
        <v>0</v>
      </c>
      <c r="E658" s="141">
        <f t="shared" ca="1" si="221"/>
        <v>1</v>
      </c>
      <c r="F658" s="141">
        <f ca="1">(TRUNC(PRODUCT($E$12:$E657),16))</f>
        <v>1.09620089442067</v>
      </c>
      <c r="G658" s="141">
        <f t="shared" ca="1" si="222"/>
        <v>1.0950563030312199</v>
      </c>
      <c r="H658" s="141">
        <f t="shared" ca="1" si="223"/>
        <v>1.0010452400000001</v>
      </c>
      <c r="I658" s="140">
        <f t="shared" si="213"/>
        <v>0.04</v>
      </c>
      <c r="J658" s="132">
        <f t="shared" si="214"/>
        <v>43994</v>
      </c>
      <c r="K658" s="123">
        <f t="shared" si="215"/>
        <v>10</v>
      </c>
      <c r="L658" s="142">
        <f t="shared" si="216"/>
        <v>11</v>
      </c>
      <c r="M658" s="143">
        <f t="shared" si="206"/>
        <v>1.001713482</v>
      </c>
      <c r="N658" s="143">
        <f t="shared" ca="1" si="207"/>
        <v>1.0027605129999999</v>
      </c>
      <c r="O658" s="142">
        <f t="shared" si="217"/>
        <v>0</v>
      </c>
      <c r="P658" s="141">
        <f t="shared" ca="1" si="208"/>
        <v>21.01578546</v>
      </c>
      <c r="Q658" s="144">
        <f t="shared" si="209"/>
        <v>0</v>
      </c>
      <c r="R658" s="141">
        <f t="shared" si="210"/>
        <v>0</v>
      </c>
      <c r="S658" s="145" t="str">
        <f t="shared" si="218"/>
        <v>A+J=</v>
      </c>
      <c r="T658" s="132">
        <f t="shared" si="219"/>
        <v>44025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138">
        <f t="shared" si="211"/>
        <v>44011</v>
      </c>
      <c r="B659" s="139">
        <f t="shared" ca="1" si="220"/>
        <v>7634.0157854600002</v>
      </c>
      <c r="C659" s="124">
        <f t="shared" si="212"/>
        <v>7613</v>
      </c>
      <c r="D659" s="140">
        <f ca="1">IF(A659&lt;$B$1,VLOOKUP(A659,[1]DI!$A$4:$B$15000,2,FALSE),0)</f>
        <v>2.1500000000000005E-2</v>
      </c>
      <c r="E659" s="141">
        <f t="shared" ca="1" si="221"/>
        <v>1.0000844200000001</v>
      </c>
      <c r="F659" s="141">
        <f ca="1">(TRUNC(PRODUCT($E$12:$E658),16))</f>
        <v>1.09620089442067</v>
      </c>
      <c r="G659" s="141">
        <f t="shared" ca="1" si="222"/>
        <v>1.0950563030312199</v>
      </c>
      <c r="H659" s="141">
        <f t="shared" ca="1" si="223"/>
        <v>1.0010452400000001</v>
      </c>
      <c r="I659" s="140">
        <f t="shared" si="213"/>
        <v>0.04</v>
      </c>
      <c r="J659" s="132">
        <f t="shared" si="214"/>
        <v>43994</v>
      </c>
      <c r="K659" s="123">
        <f t="shared" si="215"/>
        <v>11</v>
      </c>
      <c r="L659" s="142">
        <f t="shared" si="216"/>
        <v>11</v>
      </c>
      <c r="M659" s="143">
        <f t="shared" si="206"/>
        <v>1.001713482</v>
      </c>
      <c r="N659" s="143">
        <f t="shared" ca="1" si="207"/>
        <v>1.0027605129999999</v>
      </c>
      <c r="O659" s="142">
        <f t="shared" si="217"/>
        <v>0</v>
      </c>
      <c r="P659" s="141">
        <f t="shared" ca="1" si="208"/>
        <v>21.01578546</v>
      </c>
      <c r="Q659" s="144">
        <f t="shared" si="209"/>
        <v>0</v>
      </c>
      <c r="R659" s="141">
        <f t="shared" si="210"/>
        <v>0</v>
      </c>
      <c r="S659" s="145" t="str">
        <f t="shared" si="218"/>
        <v>A+J=</v>
      </c>
      <c r="T659" s="132">
        <f t="shared" si="219"/>
        <v>44025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138">
        <f t="shared" si="211"/>
        <v>44012</v>
      </c>
      <c r="B660" s="139">
        <f t="shared" ca="1" si="220"/>
        <v>7635.8485162500001</v>
      </c>
      <c r="C660" s="124">
        <f t="shared" si="212"/>
        <v>7613</v>
      </c>
      <c r="D660" s="140">
        <f ca="1">IF(A660&lt;$B$1,VLOOKUP(A660,[1]DI!$A$4:$B$15000,2,FALSE),0)</f>
        <v>2.1500000000000005E-2</v>
      </c>
      <c r="E660" s="141">
        <f t="shared" ca="1" si="221"/>
        <v>1.0000844200000001</v>
      </c>
      <c r="F660" s="141">
        <f ca="1">(TRUNC(PRODUCT($E$12:$E659),16))</f>
        <v>1.0962934357001799</v>
      </c>
      <c r="G660" s="141">
        <f t="shared" ca="1" si="222"/>
        <v>1.0950563030312199</v>
      </c>
      <c r="H660" s="141">
        <f t="shared" ca="1" si="223"/>
        <v>1.0011297400000001</v>
      </c>
      <c r="I660" s="140">
        <f t="shared" si="213"/>
        <v>0.04</v>
      </c>
      <c r="J660" s="132">
        <f t="shared" si="214"/>
        <v>43994</v>
      </c>
      <c r="K660" s="123">
        <f t="shared" si="215"/>
        <v>12</v>
      </c>
      <c r="L660" s="142">
        <f t="shared" si="216"/>
        <v>12</v>
      </c>
      <c r="M660" s="143">
        <f t="shared" si="206"/>
        <v>1.001869398</v>
      </c>
      <c r="N660" s="143">
        <f t="shared" ca="1" si="207"/>
        <v>1.0030012500000001</v>
      </c>
      <c r="O660" s="142">
        <f t="shared" si="217"/>
        <v>0</v>
      </c>
      <c r="P660" s="141">
        <f t="shared" ca="1" si="208"/>
        <v>22.848516249999999</v>
      </c>
      <c r="Q660" s="144">
        <f t="shared" si="209"/>
        <v>0</v>
      </c>
      <c r="R660" s="141">
        <f t="shared" si="210"/>
        <v>0</v>
      </c>
      <c r="S660" s="145" t="str">
        <f t="shared" si="218"/>
        <v>A+J=</v>
      </c>
      <c r="T660" s="132">
        <f t="shared" si="219"/>
        <v>44025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138">
        <f t="shared" si="211"/>
        <v>44013</v>
      </c>
      <c r="B661" s="139">
        <f t="shared" ca="1" si="220"/>
        <v>7637.6817875500001</v>
      </c>
      <c r="C661" s="124">
        <f t="shared" si="212"/>
        <v>7613</v>
      </c>
      <c r="D661" s="140">
        <f ca="1">IF(A661&lt;$B$1,VLOOKUP(A661,[1]DI!$A$4:$B$15000,2,FALSE),0)</f>
        <v>2.1500000000000005E-2</v>
      </c>
      <c r="E661" s="141">
        <f t="shared" ca="1" si="221"/>
        <v>1.0000844200000001</v>
      </c>
      <c r="F661" s="141">
        <f ca="1">(TRUNC(PRODUCT($E$12:$E660),16))</f>
        <v>1.0963859847920201</v>
      </c>
      <c r="G661" s="141">
        <f t="shared" ca="1" si="222"/>
        <v>1.0950563030312199</v>
      </c>
      <c r="H661" s="141">
        <f t="shared" ca="1" si="223"/>
        <v>1.00121426</v>
      </c>
      <c r="I661" s="140">
        <f t="shared" si="213"/>
        <v>0.04</v>
      </c>
      <c r="J661" s="132">
        <f t="shared" si="214"/>
        <v>43994</v>
      </c>
      <c r="K661" s="123">
        <f t="shared" si="215"/>
        <v>13</v>
      </c>
      <c r="L661" s="142">
        <f t="shared" si="216"/>
        <v>13</v>
      </c>
      <c r="M661" s="143">
        <f t="shared" si="206"/>
        <v>1.002025339</v>
      </c>
      <c r="N661" s="143">
        <f t="shared" ca="1" si="207"/>
        <v>1.0032420580000001</v>
      </c>
      <c r="O661" s="142">
        <f t="shared" si="217"/>
        <v>0</v>
      </c>
      <c r="P661" s="141">
        <f t="shared" ca="1" si="208"/>
        <v>24.681787549999999</v>
      </c>
      <c r="Q661" s="144">
        <f t="shared" si="209"/>
        <v>0</v>
      </c>
      <c r="R661" s="141">
        <f t="shared" si="210"/>
        <v>0</v>
      </c>
      <c r="S661" s="145" t="str">
        <f t="shared" si="218"/>
        <v>A+J=</v>
      </c>
      <c r="T661" s="132">
        <f t="shared" si="219"/>
        <v>44025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138">
        <f t="shared" si="211"/>
        <v>44014</v>
      </c>
      <c r="B662" s="139">
        <f t="shared" ca="1" si="220"/>
        <v>7639.5154471200003</v>
      </c>
      <c r="C662" s="124">
        <f t="shared" si="212"/>
        <v>7613</v>
      </c>
      <c r="D662" s="140">
        <f ca="1">IF(A662&lt;$B$1,VLOOKUP(A662,[1]DI!$A$4:$B$15000,2,FALSE),0)</f>
        <v>2.1500000000000005E-2</v>
      </c>
      <c r="E662" s="141">
        <f t="shared" ca="1" si="221"/>
        <v>1.0000844200000001</v>
      </c>
      <c r="F662" s="141">
        <f ca="1">(TRUNC(PRODUCT($E$12:$E661),16))</f>
        <v>1.0964785416968601</v>
      </c>
      <c r="G662" s="141">
        <f t="shared" ca="1" si="222"/>
        <v>1.0950563030312199</v>
      </c>
      <c r="H662" s="141">
        <f t="shared" ca="1" si="223"/>
        <v>1.0012987799999999</v>
      </c>
      <c r="I662" s="140">
        <f t="shared" si="213"/>
        <v>0.04</v>
      </c>
      <c r="J662" s="132">
        <f t="shared" si="214"/>
        <v>43994</v>
      </c>
      <c r="K662" s="123">
        <f t="shared" si="215"/>
        <v>14</v>
      </c>
      <c r="L662" s="142">
        <f t="shared" si="216"/>
        <v>14</v>
      </c>
      <c r="M662" s="143">
        <f t="shared" si="206"/>
        <v>1.0021813040000001</v>
      </c>
      <c r="N662" s="143">
        <f t="shared" ca="1" si="207"/>
        <v>1.0034829169999999</v>
      </c>
      <c r="O662" s="142">
        <f t="shared" si="217"/>
        <v>0</v>
      </c>
      <c r="P662" s="141">
        <f t="shared" ca="1" si="208"/>
        <v>26.515447120000001</v>
      </c>
      <c r="Q662" s="144">
        <f t="shared" si="209"/>
        <v>0</v>
      </c>
      <c r="R662" s="141">
        <f t="shared" si="210"/>
        <v>0</v>
      </c>
      <c r="S662" s="145" t="str">
        <f t="shared" si="218"/>
        <v>A+J=</v>
      </c>
      <c r="T662" s="132">
        <f t="shared" si="219"/>
        <v>44025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138">
        <f t="shared" si="211"/>
        <v>44015</v>
      </c>
      <c r="B663" s="139">
        <f t="shared" ca="1" si="220"/>
        <v>7641.3495634600004</v>
      </c>
      <c r="C663" s="124">
        <f t="shared" si="212"/>
        <v>7613</v>
      </c>
      <c r="D663" s="140">
        <f ca="1">IF(A663&lt;$B$1,VLOOKUP(A663,[1]DI!$A$4:$B$15000,2,FALSE),0)</f>
        <v>2.1500000000000005E-2</v>
      </c>
      <c r="E663" s="141">
        <f t="shared" ca="1" si="221"/>
        <v>1.0000844200000001</v>
      </c>
      <c r="F663" s="141">
        <f ca="1">(TRUNC(PRODUCT($E$12:$E662),16))</f>
        <v>1.09657110641535</v>
      </c>
      <c r="G663" s="141">
        <f t="shared" ca="1" si="222"/>
        <v>1.0950563030312199</v>
      </c>
      <c r="H663" s="141">
        <f t="shared" ca="1" si="223"/>
        <v>1.00138331</v>
      </c>
      <c r="I663" s="140">
        <f t="shared" si="213"/>
        <v>0.04</v>
      </c>
      <c r="J663" s="132">
        <f t="shared" si="214"/>
        <v>43994</v>
      </c>
      <c r="K663" s="123">
        <f t="shared" si="215"/>
        <v>15</v>
      </c>
      <c r="L663" s="142">
        <f t="shared" si="216"/>
        <v>15</v>
      </c>
      <c r="M663" s="143">
        <f t="shared" si="206"/>
        <v>1.0023372930000001</v>
      </c>
      <c r="N663" s="143">
        <f t="shared" ca="1" si="207"/>
        <v>1.003723836</v>
      </c>
      <c r="O663" s="142">
        <f t="shared" si="217"/>
        <v>0</v>
      </c>
      <c r="P663" s="141">
        <f t="shared" ca="1" si="208"/>
        <v>28.349563459999999</v>
      </c>
      <c r="Q663" s="144">
        <f t="shared" si="209"/>
        <v>0</v>
      </c>
      <c r="R663" s="141">
        <f t="shared" si="210"/>
        <v>0</v>
      </c>
      <c r="S663" s="145" t="str">
        <f t="shared" si="218"/>
        <v>A+J=</v>
      </c>
      <c r="T663" s="132">
        <f t="shared" si="219"/>
        <v>44025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138">
        <f t="shared" si="211"/>
        <v>44016</v>
      </c>
      <c r="B664" s="139">
        <f t="shared" ca="1" si="220"/>
        <v>7643.1841518199999</v>
      </c>
      <c r="C664" s="124">
        <f t="shared" si="212"/>
        <v>7613</v>
      </c>
      <c r="D664" s="140">
        <f ca="1">IF(A664&lt;$B$1,VLOOKUP(A664,[1]DI!$A$4:$B$15000,2,FALSE),0)</f>
        <v>0</v>
      </c>
      <c r="E664" s="141">
        <f t="shared" ca="1" si="221"/>
        <v>1</v>
      </c>
      <c r="F664" s="141">
        <f ca="1">(TRUNC(PRODUCT($E$12:$E663),16))</f>
        <v>1.0966636789481501</v>
      </c>
      <c r="G664" s="141">
        <f t="shared" ca="1" si="222"/>
        <v>1.0950563030312199</v>
      </c>
      <c r="H664" s="141">
        <f t="shared" ca="1" si="223"/>
        <v>1.00146785</v>
      </c>
      <c r="I664" s="140">
        <f t="shared" si="213"/>
        <v>0.04</v>
      </c>
      <c r="J664" s="132">
        <f t="shared" si="214"/>
        <v>43994</v>
      </c>
      <c r="K664" s="123">
        <f t="shared" si="215"/>
        <v>15</v>
      </c>
      <c r="L664" s="142">
        <f t="shared" si="216"/>
        <v>16</v>
      </c>
      <c r="M664" s="143">
        <f t="shared" si="206"/>
        <v>1.0024933069999999</v>
      </c>
      <c r="N664" s="143">
        <f t="shared" ca="1" si="207"/>
        <v>1.003964817</v>
      </c>
      <c r="O664" s="142">
        <f t="shared" si="217"/>
        <v>0</v>
      </c>
      <c r="P664" s="141">
        <f t="shared" ca="1" si="208"/>
        <v>30.18415182</v>
      </c>
      <c r="Q664" s="144">
        <f t="shared" si="209"/>
        <v>0</v>
      </c>
      <c r="R664" s="141">
        <f t="shared" si="210"/>
        <v>0</v>
      </c>
      <c r="S664" s="145" t="str">
        <f t="shared" si="218"/>
        <v>A+J=</v>
      </c>
      <c r="T664" s="132">
        <f t="shared" si="219"/>
        <v>44025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138">
        <f t="shared" si="211"/>
        <v>44017</v>
      </c>
      <c r="B665" s="139">
        <f t="shared" ca="1" si="220"/>
        <v>7643.1841518199999</v>
      </c>
      <c r="C665" s="124">
        <f t="shared" si="212"/>
        <v>7613</v>
      </c>
      <c r="D665" s="140">
        <f ca="1">IF(A665&lt;$B$1,VLOOKUP(A665,[1]DI!$A$4:$B$15000,2,FALSE),0)</f>
        <v>0</v>
      </c>
      <c r="E665" s="141">
        <f t="shared" ca="1" si="221"/>
        <v>1</v>
      </c>
      <c r="F665" s="141">
        <f ca="1">(TRUNC(PRODUCT($E$12:$E664),16))</f>
        <v>1.0966636789481501</v>
      </c>
      <c r="G665" s="141">
        <f t="shared" ca="1" si="222"/>
        <v>1.0950563030312199</v>
      </c>
      <c r="H665" s="141">
        <f t="shared" ca="1" si="223"/>
        <v>1.00146785</v>
      </c>
      <c r="I665" s="140">
        <f t="shared" si="213"/>
        <v>0.04</v>
      </c>
      <c r="J665" s="132">
        <f t="shared" si="214"/>
        <v>43994</v>
      </c>
      <c r="K665" s="123">
        <f t="shared" si="215"/>
        <v>15</v>
      </c>
      <c r="L665" s="142">
        <f t="shared" si="216"/>
        <v>16</v>
      </c>
      <c r="M665" s="143">
        <f t="shared" si="206"/>
        <v>1.0024933069999999</v>
      </c>
      <c r="N665" s="143">
        <f t="shared" ca="1" si="207"/>
        <v>1.003964817</v>
      </c>
      <c r="O665" s="142">
        <f t="shared" si="217"/>
        <v>0</v>
      </c>
      <c r="P665" s="141">
        <f t="shared" ca="1" si="208"/>
        <v>30.18415182</v>
      </c>
      <c r="Q665" s="144">
        <f t="shared" si="209"/>
        <v>0</v>
      </c>
      <c r="R665" s="141">
        <f t="shared" si="210"/>
        <v>0</v>
      </c>
      <c r="S665" s="145" t="str">
        <f t="shared" si="218"/>
        <v>A+J=</v>
      </c>
      <c r="T665" s="132">
        <f t="shared" si="219"/>
        <v>44025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138">
        <f t="shared" si="211"/>
        <v>44018</v>
      </c>
      <c r="B666" s="139">
        <f t="shared" ca="1" si="220"/>
        <v>7643.1841518199999</v>
      </c>
      <c r="C666" s="124">
        <f t="shared" si="212"/>
        <v>7613</v>
      </c>
      <c r="D666" s="140">
        <f ca="1">IF(A666&lt;$B$1,VLOOKUP(A666,[1]DI!$A$4:$B$15000,2,FALSE),0)</f>
        <v>2.1500000000000005E-2</v>
      </c>
      <c r="E666" s="141">
        <f t="shared" ca="1" si="221"/>
        <v>1.0000844200000001</v>
      </c>
      <c r="F666" s="141">
        <f ca="1">(TRUNC(PRODUCT($E$12:$E665),16))</f>
        <v>1.0966636789481501</v>
      </c>
      <c r="G666" s="141">
        <f t="shared" ca="1" si="222"/>
        <v>1.0950563030312199</v>
      </c>
      <c r="H666" s="141">
        <f t="shared" ca="1" si="223"/>
        <v>1.00146785</v>
      </c>
      <c r="I666" s="140">
        <f t="shared" si="213"/>
        <v>0.04</v>
      </c>
      <c r="J666" s="132">
        <f t="shared" si="214"/>
        <v>43994</v>
      </c>
      <c r="K666" s="123">
        <f t="shared" si="215"/>
        <v>16</v>
      </c>
      <c r="L666" s="142">
        <f t="shared" si="216"/>
        <v>16</v>
      </c>
      <c r="M666" s="143">
        <f t="shared" si="206"/>
        <v>1.0024933069999999</v>
      </c>
      <c r="N666" s="143">
        <f t="shared" ca="1" si="207"/>
        <v>1.003964817</v>
      </c>
      <c r="O666" s="142">
        <f t="shared" si="217"/>
        <v>0</v>
      </c>
      <c r="P666" s="141">
        <f t="shared" ca="1" si="208"/>
        <v>30.18415182</v>
      </c>
      <c r="Q666" s="144">
        <f t="shared" si="209"/>
        <v>0</v>
      </c>
      <c r="R666" s="141">
        <f t="shared" si="210"/>
        <v>0</v>
      </c>
      <c r="S666" s="145" t="str">
        <f t="shared" si="218"/>
        <v>A+J=</v>
      </c>
      <c r="T666" s="132">
        <f t="shared" si="219"/>
        <v>44025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138">
        <f t="shared" si="211"/>
        <v>44019</v>
      </c>
      <c r="B667" s="139">
        <f t="shared" ca="1" si="220"/>
        <v>7645.0191208200004</v>
      </c>
      <c r="C667" s="124">
        <f t="shared" si="212"/>
        <v>7613</v>
      </c>
      <c r="D667" s="140">
        <f ca="1">IF(A667&lt;$B$1,VLOOKUP(A667,[1]DI!$A$4:$B$15000,2,FALSE),0)</f>
        <v>2.1500000000000005E-2</v>
      </c>
      <c r="E667" s="141">
        <f t="shared" ca="1" si="221"/>
        <v>1.0000844200000001</v>
      </c>
      <c r="F667" s="141">
        <f ca="1">(TRUNC(PRODUCT($E$12:$E666),16))</f>
        <v>1.0967562592959299</v>
      </c>
      <c r="G667" s="141">
        <f t="shared" ca="1" si="222"/>
        <v>1.0950563030312199</v>
      </c>
      <c r="H667" s="141">
        <f t="shared" ca="1" si="223"/>
        <v>1.0015523900000001</v>
      </c>
      <c r="I667" s="140">
        <f t="shared" si="213"/>
        <v>0.04</v>
      </c>
      <c r="J667" s="132">
        <f t="shared" si="214"/>
        <v>43994</v>
      </c>
      <c r="K667" s="123">
        <f t="shared" si="215"/>
        <v>17</v>
      </c>
      <c r="L667" s="142">
        <f t="shared" si="216"/>
        <v>17</v>
      </c>
      <c r="M667" s="143">
        <f t="shared" si="206"/>
        <v>1.002649345</v>
      </c>
      <c r="N667" s="143">
        <f t="shared" ca="1" si="207"/>
        <v>1.004205848</v>
      </c>
      <c r="O667" s="142">
        <f t="shared" si="217"/>
        <v>0</v>
      </c>
      <c r="P667" s="141">
        <f t="shared" ca="1" si="208"/>
        <v>32.019120819999998</v>
      </c>
      <c r="Q667" s="144">
        <f t="shared" si="209"/>
        <v>0</v>
      </c>
      <c r="R667" s="141">
        <f t="shared" si="210"/>
        <v>0</v>
      </c>
      <c r="S667" s="145" t="str">
        <f t="shared" si="218"/>
        <v>A+J=</v>
      </c>
      <c r="T667" s="132">
        <f t="shared" si="219"/>
        <v>44025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138">
        <f t="shared" si="211"/>
        <v>44020</v>
      </c>
      <c r="B668" s="139">
        <f t="shared" ca="1" si="220"/>
        <v>7646.8545465999996</v>
      </c>
      <c r="C668" s="124">
        <f t="shared" si="212"/>
        <v>7613</v>
      </c>
      <c r="D668" s="140">
        <f ca="1">IF(A668&lt;$B$1,VLOOKUP(A668,[1]DI!$A$4:$B$15000,2,FALSE),0)</f>
        <v>2.1500000000000005E-2</v>
      </c>
      <c r="E668" s="141">
        <f t="shared" ca="1" si="221"/>
        <v>1.0000844200000001</v>
      </c>
      <c r="F668" s="141">
        <f ca="1">(TRUNC(PRODUCT($E$12:$E667),16))</f>
        <v>1.0968488474593401</v>
      </c>
      <c r="G668" s="141">
        <f t="shared" ca="1" si="222"/>
        <v>1.0950563030312199</v>
      </c>
      <c r="H668" s="141">
        <f t="shared" ca="1" si="223"/>
        <v>1.00163694</v>
      </c>
      <c r="I668" s="140">
        <f t="shared" si="213"/>
        <v>0.04</v>
      </c>
      <c r="J668" s="132">
        <f t="shared" si="214"/>
        <v>43994</v>
      </c>
      <c r="K668" s="123">
        <f t="shared" si="215"/>
        <v>18</v>
      </c>
      <c r="L668" s="142">
        <f t="shared" si="216"/>
        <v>18</v>
      </c>
      <c r="M668" s="143">
        <f t="shared" si="206"/>
        <v>1.0028054070000001</v>
      </c>
      <c r="N668" s="143">
        <f t="shared" ca="1" si="207"/>
        <v>1.0044469389999999</v>
      </c>
      <c r="O668" s="142">
        <f t="shared" si="217"/>
        <v>0</v>
      </c>
      <c r="P668" s="141">
        <f t="shared" ca="1" si="208"/>
        <v>33.854546599999999</v>
      </c>
      <c r="Q668" s="144">
        <f t="shared" si="209"/>
        <v>0</v>
      </c>
      <c r="R668" s="141">
        <f t="shared" si="210"/>
        <v>0</v>
      </c>
      <c r="S668" s="145" t="str">
        <f t="shared" si="218"/>
        <v>A+J=</v>
      </c>
      <c r="T668" s="132">
        <f t="shared" si="219"/>
        <v>44025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138">
        <f t="shared" si="211"/>
        <v>44021</v>
      </c>
      <c r="B669" s="139">
        <f t="shared" ca="1" si="220"/>
        <v>7648.6904443900003</v>
      </c>
      <c r="C669" s="124">
        <f t="shared" si="212"/>
        <v>7613</v>
      </c>
      <c r="D669" s="140">
        <f ca="1">IF(A669&lt;$B$1,VLOOKUP(A669,[1]DI!$A$4:$B$15000,2,FALSE),0)</f>
        <v>2.1500000000000005E-2</v>
      </c>
      <c r="E669" s="141">
        <f t="shared" ca="1" si="221"/>
        <v>1.0000844200000001</v>
      </c>
      <c r="F669" s="141">
        <f ca="1">(TRUNC(PRODUCT($E$12:$E668),16))</f>
        <v>1.0969414434390401</v>
      </c>
      <c r="G669" s="141">
        <f t="shared" ca="1" si="222"/>
        <v>1.0950563030312199</v>
      </c>
      <c r="H669" s="141">
        <f t="shared" ca="1" si="223"/>
        <v>1.0017214999999999</v>
      </c>
      <c r="I669" s="140">
        <f t="shared" si="213"/>
        <v>0.04</v>
      </c>
      <c r="J669" s="132">
        <f t="shared" si="214"/>
        <v>43994</v>
      </c>
      <c r="K669" s="123">
        <f t="shared" si="215"/>
        <v>19</v>
      </c>
      <c r="L669" s="142">
        <f t="shared" si="216"/>
        <v>19</v>
      </c>
      <c r="M669" s="143">
        <f t="shared" si="206"/>
        <v>1.002961494</v>
      </c>
      <c r="N669" s="143">
        <f t="shared" ca="1" si="207"/>
        <v>1.0046880920000001</v>
      </c>
      <c r="O669" s="142">
        <f t="shared" si="217"/>
        <v>0</v>
      </c>
      <c r="P669" s="141">
        <f t="shared" ca="1" si="208"/>
        <v>35.690444390000003</v>
      </c>
      <c r="Q669" s="144">
        <f t="shared" si="209"/>
        <v>0</v>
      </c>
      <c r="R669" s="141">
        <f t="shared" si="210"/>
        <v>0</v>
      </c>
      <c r="S669" s="145" t="str">
        <f t="shared" si="218"/>
        <v>A+J=</v>
      </c>
      <c r="T669" s="132">
        <f t="shared" si="219"/>
        <v>44025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138">
        <f t="shared" si="211"/>
        <v>44022</v>
      </c>
      <c r="B670" s="139">
        <f t="shared" ca="1" si="220"/>
        <v>7650.5268065700002</v>
      </c>
      <c r="C670" s="124">
        <f t="shared" si="212"/>
        <v>7613</v>
      </c>
      <c r="D670" s="140">
        <f ca="1">IF(A670&lt;$B$1,VLOOKUP(A670,[1]DI!$A$4:$B$15000,2,FALSE),0)</f>
        <v>2.1500000000000005E-2</v>
      </c>
      <c r="E670" s="141">
        <f t="shared" ca="1" si="221"/>
        <v>1.0000844200000001</v>
      </c>
      <c r="F670" s="141">
        <f ca="1">(TRUNC(PRODUCT($E$12:$E669),16))</f>
        <v>1.0970340472357001</v>
      </c>
      <c r="G670" s="141">
        <f t="shared" ca="1" si="222"/>
        <v>1.0950563030312199</v>
      </c>
      <c r="H670" s="141">
        <f t="shared" ca="1" si="223"/>
        <v>1.00180607</v>
      </c>
      <c r="I670" s="140">
        <f t="shared" si="213"/>
        <v>0.04</v>
      </c>
      <c r="J670" s="132">
        <f t="shared" si="214"/>
        <v>43994</v>
      </c>
      <c r="K670" s="123">
        <f t="shared" si="215"/>
        <v>20</v>
      </c>
      <c r="L670" s="142">
        <f t="shared" si="216"/>
        <v>20</v>
      </c>
      <c r="M670" s="143">
        <f t="shared" si="206"/>
        <v>1.0031176049999999</v>
      </c>
      <c r="N670" s="143">
        <f t="shared" ca="1" si="207"/>
        <v>1.004929306</v>
      </c>
      <c r="O670" s="142">
        <f t="shared" si="217"/>
        <v>0</v>
      </c>
      <c r="P670" s="141">
        <f t="shared" ca="1" si="208"/>
        <v>37.526806569999998</v>
      </c>
      <c r="Q670" s="144">
        <f t="shared" si="209"/>
        <v>0</v>
      </c>
      <c r="R670" s="141">
        <f t="shared" si="210"/>
        <v>0</v>
      </c>
      <c r="S670" s="145" t="str">
        <f t="shared" si="218"/>
        <v>A+J=</v>
      </c>
      <c r="T670" s="132">
        <f t="shared" si="219"/>
        <v>44025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138">
        <f t="shared" si="211"/>
        <v>44023</v>
      </c>
      <c r="B671" s="139">
        <f t="shared" ca="1" si="220"/>
        <v>7652.3635417900005</v>
      </c>
      <c r="C671" s="124">
        <f t="shared" si="212"/>
        <v>7613</v>
      </c>
      <c r="D671" s="140">
        <f ca="1">IF(A671&lt;$B$1,VLOOKUP(A671,[1]DI!$A$4:$B$15000,2,FALSE),0)</f>
        <v>0</v>
      </c>
      <c r="E671" s="141">
        <f t="shared" ca="1" si="221"/>
        <v>1</v>
      </c>
      <c r="F671" s="141">
        <f ca="1">(TRUNC(PRODUCT($E$12:$E670),16))</f>
        <v>1.09712665884996</v>
      </c>
      <c r="G671" s="141">
        <f t="shared" ca="1" si="222"/>
        <v>1.0950563030312199</v>
      </c>
      <c r="H671" s="141">
        <f t="shared" ca="1" si="223"/>
        <v>1.0018906400000001</v>
      </c>
      <c r="I671" s="140">
        <f t="shared" si="213"/>
        <v>0.04</v>
      </c>
      <c r="J671" s="132">
        <f t="shared" si="214"/>
        <v>43994</v>
      </c>
      <c r="K671" s="123">
        <f t="shared" si="215"/>
        <v>20</v>
      </c>
      <c r="L671" s="142">
        <f t="shared" si="216"/>
        <v>21</v>
      </c>
      <c r="M671" s="143">
        <f t="shared" si="206"/>
        <v>1.00327374</v>
      </c>
      <c r="N671" s="143">
        <f t="shared" ca="1" si="207"/>
        <v>1.0051705689999999</v>
      </c>
      <c r="O671" s="142">
        <f t="shared" si="217"/>
        <v>0</v>
      </c>
      <c r="P671" s="141">
        <f t="shared" ca="1" si="208"/>
        <v>39.363541789999999</v>
      </c>
      <c r="Q671" s="144">
        <f t="shared" si="209"/>
        <v>0</v>
      </c>
      <c r="R671" s="141">
        <f t="shared" si="210"/>
        <v>0</v>
      </c>
      <c r="S671" s="145" t="str">
        <f t="shared" si="218"/>
        <v>A+J=</v>
      </c>
      <c r="T671" s="132">
        <f t="shared" si="219"/>
        <v>44025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138">
        <f t="shared" si="211"/>
        <v>44024</v>
      </c>
      <c r="B672" s="139">
        <f t="shared" ca="1" si="220"/>
        <v>7652.3635417900005</v>
      </c>
      <c r="C672" s="124">
        <f t="shared" si="212"/>
        <v>7613</v>
      </c>
      <c r="D672" s="140">
        <f ca="1">IF(A672&lt;$B$1,VLOOKUP(A672,[1]DI!$A$4:$B$15000,2,FALSE),0)</f>
        <v>0</v>
      </c>
      <c r="E672" s="141">
        <f t="shared" ca="1" si="221"/>
        <v>1</v>
      </c>
      <c r="F672" s="141">
        <f ca="1">(TRUNC(PRODUCT($E$12:$E671),16))</f>
        <v>1.09712665884996</v>
      </c>
      <c r="G672" s="141">
        <f t="shared" ca="1" si="222"/>
        <v>1.0950563030312199</v>
      </c>
      <c r="H672" s="141">
        <f t="shared" ca="1" si="223"/>
        <v>1.0018906400000001</v>
      </c>
      <c r="I672" s="140">
        <f t="shared" si="213"/>
        <v>0.04</v>
      </c>
      <c r="J672" s="132">
        <f t="shared" si="214"/>
        <v>43994</v>
      </c>
      <c r="K672" s="123">
        <f t="shared" si="215"/>
        <v>20</v>
      </c>
      <c r="L672" s="142">
        <f t="shared" si="216"/>
        <v>21</v>
      </c>
      <c r="M672" s="143">
        <f t="shared" si="206"/>
        <v>1.00327374</v>
      </c>
      <c r="N672" s="143">
        <f t="shared" ca="1" si="207"/>
        <v>1.0051705689999999</v>
      </c>
      <c r="O672" s="142">
        <f t="shared" si="217"/>
        <v>0</v>
      </c>
      <c r="P672" s="141">
        <f t="shared" ca="1" si="208"/>
        <v>39.363541789999999</v>
      </c>
      <c r="Q672" s="144">
        <f t="shared" si="209"/>
        <v>0</v>
      </c>
      <c r="R672" s="141">
        <f t="shared" si="210"/>
        <v>0</v>
      </c>
      <c r="S672" s="145" t="str">
        <f t="shared" si="218"/>
        <v>A+J=</v>
      </c>
      <c r="T672" s="132">
        <f t="shared" si="219"/>
        <v>44025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138">
        <f t="shared" si="211"/>
        <v>44025</v>
      </c>
      <c r="B673" s="139">
        <f t="shared" ca="1" si="220"/>
        <v>7652.3635417900005</v>
      </c>
      <c r="C673" s="124">
        <f t="shared" si="212"/>
        <v>7613</v>
      </c>
      <c r="D673" s="140">
        <f ca="1">IF(A673&lt;$B$1,VLOOKUP(A673,[1]DI!$A$4:$B$15000,2,FALSE),0)</f>
        <v>2.1500000000000005E-2</v>
      </c>
      <c r="E673" s="141">
        <f t="shared" ca="1" si="221"/>
        <v>1.0000844200000001</v>
      </c>
      <c r="F673" s="141">
        <f ca="1">(TRUNC(PRODUCT($E$12:$E672),16))</f>
        <v>1.09712665884996</v>
      </c>
      <c r="G673" s="141">
        <f t="shared" ca="1" si="222"/>
        <v>1.0950563030312199</v>
      </c>
      <c r="H673" s="141">
        <f t="shared" ca="1" si="223"/>
        <v>1.0018906400000001</v>
      </c>
      <c r="I673" s="140">
        <f t="shared" si="213"/>
        <v>0.04</v>
      </c>
      <c r="J673" s="132">
        <f t="shared" si="214"/>
        <v>43994</v>
      </c>
      <c r="K673" s="123">
        <f t="shared" si="215"/>
        <v>21</v>
      </c>
      <c r="L673" s="142">
        <f t="shared" si="216"/>
        <v>21</v>
      </c>
      <c r="M673" s="143">
        <f t="shared" si="206"/>
        <v>1.00327374</v>
      </c>
      <c r="N673" s="143">
        <f t="shared" ca="1" si="207"/>
        <v>1.0051705689999999</v>
      </c>
      <c r="O673" s="142">
        <f t="shared" si="217"/>
        <v>24</v>
      </c>
      <c r="P673" s="141">
        <f t="shared" ca="1" si="208"/>
        <v>39.363541789999999</v>
      </c>
      <c r="Q673" s="144">
        <f t="shared" si="209"/>
        <v>1.6299999999999999E-2</v>
      </c>
      <c r="R673" s="141">
        <f t="shared" si="210"/>
        <v>163</v>
      </c>
      <c r="S673" s="145" t="str">
        <f t="shared" si="218"/>
        <v>A+J=</v>
      </c>
      <c r="T673" s="132">
        <f t="shared" si="219"/>
        <v>44025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138">
        <f t="shared" si="211"/>
        <v>44026</v>
      </c>
      <c r="B674" s="139">
        <f t="shared" ca="1" si="220"/>
        <v>7451.7886183500004</v>
      </c>
      <c r="C674" s="124">
        <f t="shared" si="212"/>
        <v>7450</v>
      </c>
      <c r="D674" s="140">
        <f ca="1">IF(A674&lt;$B$1,VLOOKUP(A674,[1]DI!$A$4:$B$15000,2,FALSE),0)</f>
        <v>2.1500000000000005E-2</v>
      </c>
      <c r="E674" s="141">
        <f t="shared" ca="1" si="221"/>
        <v>1.0000844200000001</v>
      </c>
      <c r="F674" s="141">
        <f ca="1">(TRUNC(PRODUCT($E$12:$E673),16))</f>
        <v>1.0972192782825001</v>
      </c>
      <c r="G674" s="141">
        <f t="shared" ca="1" si="222"/>
        <v>1.09712665884996</v>
      </c>
      <c r="H674" s="141">
        <f t="shared" ca="1" si="223"/>
        <v>1.0000844200000001</v>
      </c>
      <c r="I674" s="140">
        <f t="shared" si="213"/>
        <v>0.04</v>
      </c>
      <c r="J674" s="132">
        <f t="shared" si="214"/>
        <v>44025</v>
      </c>
      <c r="K674" s="123">
        <f t="shared" si="215"/>
        <v>1</v>
      </c>
      <c r="L674" s="142">
        <f t="shared" si="216"/>
        <v>1</v>
      </c>
      <c r="M674" s="143">
        <f t="shared" si="206"/>
        <v>1.00015565</v>
      </c>
      <c r="N674" s="143">
        <f t="shared" ca="1" si="207"/>
        <v>1.000240083</v>
      </c>
      <c r="O674" s="142">
        <f t="shared" si="217"/>
        <v>0</v>
      </c>
      <c r="P674" s="141">
        <f t="shared" ca="1" si="208"/>
        <v>1.7886183499999999</v>
      </c>
      <c r="Q674" s="144">
        <f t="shared" si="209"/>
        <v>0</v>
      </c>
      <c r="R674" s="141">
        <f t="shared" si="210"/>
        <v>0</v>
      </c>
      <c r="S674" s="145" t="str">
        <f t="shared" si="218"/>
        <v>A+J=</v>
      </c>
      <c r="T674" s="132">
        <f t="shared" si="219"/>
        <v>44055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138">
        <f t="shared" si="211"/>
        <v>44027</v>
      </c>
      <c r="B675" s="139">
        <f t="shared" ca="1" si="220"/>
        <v>7453.5776911399998</v>
      </c>
      <c r="C675" s="124">
        <f t="shared" si="212"/>
        <v>7450</v>
      </c>
      <c r="D675" s="140">
        <f ca="1">IF(A675&lt;$B$1,VLOOKUP(A675,[1]DI!$A$4:$B$15000,2,FALSE),0)</f>
        <v>2.1500000000000005E-2</v>
      </c>
      <c r="E675" s="141">
        <f t="shared" ca="1" si="221"/>
        <v>1.0000844200000001</v>
      </c>
      <c r="F675" s="141">
        <f ca="1">(TRUNC(PRODUCT($E$12:$E674),16))</f>
        <v>1.0973119055339799</v>
      </c>
      <c r="G675" s="141">
        <f t="shared" ca="1" si="222"/>
        <v>1.09712665884996</v>
      </c>
      <c r="H675" s="141">
        <f t="shared" ca="1" si="223"/>
        <v>1.0001688500000001</v>
      </c>
      <c r="I675" s="140">
        <f t="shared" si="213"/>
        <v>0.04</v>
      </c>
      <c r="J675" s="132">
        <f t="shared" si="214"/>
        <v>44025</v>
      </c>
      <c r="K675" s="123">
        <f t="shared" si="215"/>
        <v>2</v>
      </c>
      <c r="L675" s="142">
        <f t="shared" si="216"/>
        <v>2</v>
      </c>
      <c r="M675" s="143">
        <f t="shared" si="206"/>
        <v>1.0003113239999999</v>
      </c>
      <c r="N675" s="143">
        <f t="shared" ca="1" si="207"/>
        <v>1.0004802269999999</v>
      </c>
      <c r="O675" s="142">
        <f t="shared" si="217"/>
        <v>0</v>
      </c>
      <c r="P675" s="141">
        <f t="shared" ca="1" si="208"/>
        <v>3.5776911400000002</v>
      </c>
      <c r="Q675" s="144">
        <f t="shared" si="209"/>
        <v>0</v>
      </c>
      <c r="R675" s="141">
        <f t="shared" si="210"/>
        <v>0</v>
      </c>
      <c r="S675" s="145" t="str">
        <f t="shared" si="218"/>
        <v>A+J=</v>
      </c>
      <c r="T675" s="132">
        <f t="shared" si="219"/>
        <v>44055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138">
        <f t="shared" si="211"/>
        <v>44028</v>
      </c>
      <c r="B676" s="139">
        <f t="shared" ca="1" si="220"/>
        <v>7455.3671289900003</v>
      </c>
      <c r="C676" s="124">
        <f t="shared" si="212"/>
        <v>7450</v>
      </c>
      <c r="D676" s="140">
        <f ca="1">IF(A676&lt;$B$1,VLOOKUP(A676,[1]DI!$A$4:$B$15000,2,FALSE),0)</f>
        <v>2.1500000000000005E-2</v>
      </c>
      <c r="E676" s="141">
        <f t="shared" ca="1" si="221"/>
        <v>1.0000844200000001</v>
      </c>
      <c r="F676" s="141">
        <f ca="1">(TRUNC(PRODUCT($E$12:$E675),16))</f>
        <v>1.0974045406050399</v>
      </c>
      <c r="G676" s="141">
        <f t="shared" ca="1" si="222"/>
        <v>1.09712665884996</v>
      </c>
      <c r="H676" s="141">
        <f t="shared" ca="1" si="223"/>
        <v>1.0002532799999999</v>
      </c>
      <c r="I676" s="140">
        <f t="shared" si="213"/>
        <v>0.04</v>
      </c>
      <c r="J676" s="132">
        <f t="shared" si="214"/>
        <v>44025</v>
      </c>
      <c r="K676" s="123">
        <f t="shared" si="215"/>
        <v>3</v>
      </c>
      <c r="L676" s="142">
        <f t="shared" si="216"/>
        <v>3</v>
      </c>
      <c r="M676" s="143">
        <f t="shared" si="206"/>
        <v>1.000467022</v>
      </c>
      <c r="N676" s="143">
        <f t="shared" ca="1" si="207"/>
        <v>1.0007204199999999</v>
      </c>
      <c r="O676" s="142">
        <f t="shared" si="217"/>
        <v>0</v>
      </c>
      <c r="P676" s="141">
        <f t="shared" ca="1" si="208"/>
        <v>5.3671289900000003</v>
      </c>
      <c r="Q676" s="144">
        <f t="shared" si="209"/>
        <v>0</v>
      </c>
      <c r="R676" s="141">
        <f t="shared" si="210"/>
        <v>0</v>
      </c>
      <c r="S676" s="145" t="str">
        <f t="shared" si="218"/>
        <v>A+J=</v>
      </c>
      <c r="T676" s="132">
        <f t="shared" si="219"/>
        <v>44055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138">
        <f t="shared" si="211"/>
        <v>44029</v>
      </c>
      <c r="B677" s="139">
        <f t="shared" ca="1" si="220"/>
        <v>7457.15702874</v>
      </c>
      <c r="C677" s="124">
        <f t="shared" si="212"/>
        <v>7450</v>
      </c>
      <c r="D677" s="140">
        <f ca="1">IF(A677&lt;$B$1,VLOOKUP(A677,[1]DI!$A$4:$B$15000,2,FALSE),0)</f>
        <v>2.1500000000000005E-2</v>
      </c>
      <c r="E677" s="141">
        <f t="shared" ca="1" si="221"/>
        <v>1.0000844200000001</v>
      </c>
      <c r="F677" s="141">
        <f ca="1">(TRUNC(PRODUCT($E$12:$E676),16))</f>
        <v>1.0974971834963601</v>
      </c>
      <c r="G677" s="141">
        <f t="shared" ca="1" si="222"/>
        <v>1.09712665884996</v>
      </c>
      <c r="H677" s="141">
        <f t="shared" ca="1" si="223"/>
        <v>1.0003377200000001</v>
      </c>
      <c r="I677" s="140">
        <f t="shared" si="213"/>
        <v>0.04</v>
      </c>
      <c r="J677" s="132">
        <f t="shared" si="214"/>
        <v>44025</v>
      </c>
      <c r="K677" s="123">
        <f t="shared" si="215"/>
        <v>4</v>
      </c>
      <c r="L677" s="142">
        <f t="shared" si="216"/>
        <v>4</v>
      </c>
      <c r="M677" s="143">
        <f t="shared" si="206"/>
        <v>1.000622745</v>
      </c>
      <c r="N677" s="143">
        <f t="shared" ca="1" si="207"/>
        <v>1.000960675</v>
      </c>
      <c r="O677" s="142">
        <f t="shared" si="217"/>
        <v>0</v>
      </c>
      <c r="P677" s="141">
        <f t="shared" ca="1" si="208"/>
        <v>7.1570287400000003</v>
      </c>
      <c r="Q677" s="144">
        <f t="shared" si="209"/>
        <v>0</v>
      </c>
      <c r="R677" s="141">
        <f t="shared" si="210"/>
        <v>0</v>
      </c>
      <c r="S677" s="145" t="str">
        <f t="shared" si="218"/>
        <v>A+J=</v>
      </c>
      <c r="T677" s="132">
        <f t="shared" si="219"/>
        <v>44055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138">
        <f t="shared" si="211"/>
        <v>44030</v>
      </c>
      <c r="B678" s="139">
        <f t="shared" ca="1" si="220"/>
        <v>7458.9473829400004</v>
      </c>
      <c r="C678" s="124">
        <f t="shared" si="212"/>
        <v>7450</v>
      </c>
      <c r="D678" s="140">
        <f ca="1">IF(A678&lt;$B$1,VLOOKUP(A678,[1]DI!$A$4:$B$15000,2,FALSE),0)</f>
        <v>0</v>
      </c>
      <c r="E678" s="141">
        <f t="shared" ca="1" si="221"/>
        <v>1</v>
      </c>
      <c r="F678" s="141">
        <f ca="1">(TRUNC(PRODUCT($E$12:$E677),16))</f>
        <v>1.0975898342085899</v>
      </c>
      <c r="G678" s="141">
        <f t="shared" ca="1" si="222"/>
        <v>1.09712665884996</v>
      </c>
      <c r="H678" s="141">
        <f t="shared" ca="1" si="223"/>
        <v>1.00042217</v>
      </c>
      <c r="I678" s="140">
        <f t="shared" si="213"/>
        <v>0.04</v>
      </c>
      <c r="J678" s="132">
        <f t="shared" si="214"/>
        <v>44025</v>
      </c>
      <c r="K678" s="123">
        <f t="shared" si="215"/>
        <v>4</v>
      </c>
      <c r="L678" s="142">
        <f t="shared" si="216"/>
        <v>5</v>
      </c>
      <c r="M678" s="143">
        <f t="shared" si="206"/>
        <v>1.000778492</v>
      </c>
      <c r="N678" s="143">
        <f t="shared" ca="1" si="207"/>
        <v>1.0012009909999999</v>
      </c>
      <c r="O678" s="142">
        <f t="shared" si="217"/>
        <v>0</v>
      </c>
      <c r="P678" s="141">
        <f t="shared" ca="1" si="208"/>
        <v>8.9473829400000007</v>
      </c>
      <c r="Q678" s="144">
        <f t="shared" si="209"/>
        <v>0</v>
      </c>
      <c r="R678" s="141">
        <f t="shared" si="210"/>
        <v>0</v>
      </c>
      <c r="S678" s="145" t="str">
        <f t="shared" si="218"/>
        <v>A+J=</v>
      </c>
      <c r="T678" s="132">
        <f t="shared" si="219"/>
        <v>44055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138">
        <f t="shared" si="211"/>
        <v>44031</v>
      </c>
      <c r="B679" s="139">
        <f t="shared" ca="1" si="220"/>
        <v>7458.9473829400004</v>
      </c>
      <c r="C679" s="124">
        <f t="shared" si="212"/>
        <v>7450</v>
      </c>
      <c r="D679" s="140">
        <f ca="1">IF(A679&lt;$B$1,VLOOKUP(A679,[1]DI!$A$4:$B$15000,2,FALSE),0)</f>
        <v>0</v>
      </c>
      <c r="E679" s="141">
        <f t="shared" ca="1" si="221"/>
        <v>1</v>
      </c>
      <c r="F679" s="141">
        <f ca="1">(TRUNC(PRODUCT($E$12:$E678),16))</f>
        <v>1.0975898342085899</v>
      </c>
      <c r="G679" s="141">
        <f t="shared" ca="1" si="222"/>
        <v>1.09712665884996</v>
      </c>
      <c r="H679" s="141">
        <f t="shared" ca="1" si="223"/>
        <v>1.00042217</v>
      </c>
      <c r="I679" s="140">
        <f t="shared" si="213"/>
        <v>0.04</v>
      </c>
      <c r="J679" s="132">
        <f t="shared" si="214"/>
        <v>44025</v>
      </c>
      <c r="K679" s="123">
        <f t="shared" si="215"/>
        <v>4</v>
      </c>
      <c r="L679" s="142">
        <f t="shared" si="216"/>
        <v>5</v>
      </c>
      <c r="M679" s="143">
        <f t="shared" si="206"/>
        <v>1.000778492</v>
      </c>
      <c r="N679" s="143">
        <f t="shared" ca="1" si="207"/>
        <v>1.0012009909999999</v>
      </c>
      <c r="O679" s="142">
        <f t="shared" si="217"/>
        <v>0</v>
      </c>
      <c r="P679" s="141">
        <f t="shared" ca="1" si="208"/>
        <v>8.9473829400000007</v>
      </c>
      <c r="Q679" s="144">
        <f t="shared" si="209"/>
        <v>0</v>
      </c>
      <c r="R679" s="141">
        <f t="shared" si="210"/>
        <v>0</v>
      </c>
      <c r="S679" s="145" t="str">
        <f t="shared" si="218"/>
        <v>A+J=</v>
      </c>
      <c r="T679" s="132">
        <f t="shared" si="219"/>
        <v>44055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138">
        <f t="shared" si="211"/>
        <v>44032</v>
      </c>
      <c r="B680" s="139">
        <f t="shared" ca="1" si="220"/>
        <v>7458.9473829400004</v>
      </c>
      <c r="C680" s="124">
        <f t="shared" si="212"/>
        <v>7450</v>
      </c>
      <c r="D680" s="140">
        <f ca="1">IF(A680&lt;$B$1,VLOOKUP(A680,[1]DI!$A$4:$B$15000,2,FALSE),0)</f>
        <v>2.1500000000000005E-2</v>
      </c>
      <c r="E680" s="141">
        <f t="shared" ca="1" si="221"/>
        <v>1.0000844200000001</v>
      </c>
      <c r="F680" s="141">
        <f ca="1">(TRUNC(PRODUCT($E$12:$E679),16))</f>
        <v>1.0975898342085899</v>
      </c>
      <c r="G680" s="141">
        <f t="shared" ca="1" si="222"/>
        <v>1.09712665884996</v>
      </c>
      <c r="H680" s="141">
        <f t="shared" ca="1" si="223"/>
        <v>1.00042217</v>
      </c>
      <c r="I680" s="140">
        <f t="shared" si="213"/>
        <v>0.04</v>
      </c>
      <c r="J680" s="132">
        <f t="shared" si="214"/>
        <v>44025</v>
      </c>
      <c r="K680" s="123">
        <f t="shared" si="215"/>
        <v>5</v>
      </c>
      <c r="L680" s="142">
        <f t="shared" si="216"/>
        <v>5</v>
      </c>
      <c r="M680" s="143">
        <f t="shared" si="206"/>
        <v>1.000778492</v>
      </c>
      <c r="N680" s="143">
        <f t="shared" ca="1" si="207"/>
        <v>1.0012009909999999</v>
      </c>
      <c r="O680" s="142">
        <f t="shared" si="217"/>
        <v>0</v>
      </c>
      <c r="P680" s="141">
        <f t="shared" ca="1" si="208"/>
        <v>8.9473829400000007</v>
      </c>
      <c r="Q680" s="144">
        <f t="shared" si="209"/>
        <v>0</v>
      </c>
      <c r="R680" s="141">
        <f t="shared" si="210"/>
        <v>0</v>
      </c>
      <c r="S680" s="145" t="str">
        <f t="shared" si="218"/>
        <v>A+J=</v>
      </c>
      <c r="T680" s="132">
        <f t="shared" si="219"/>
        <v>44055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138">
        <f t="shared" si="211"/>
        <v>44033</v>
      </c>
      <c r="B681" s="139">
        <f t="shared" ca="1" si="220"/>
        <v>7460.7381766999997</v>
      </c>
      <c r="C681" s="124">
        <f t="shared" si="212"/>
        <v>7450</v>
      </c>
      <c r="D681" s="140">
        <f ca="1">IF(A681&lt;$B$1,VLOOKUP(A681,[1]DI!$A$4:$B$15000,2,FALSE),0)</f>
        <v>2.1500000000000005E-2</v>
      </c>
      <c r="E681" s="141">
        <f t="shared" ca="1" si="221"/>
        <v>1.0000844200000001</v>
      </c>
      <c r="F681" s="141">
        <f ca="1">(TRUNC(PRODUCT($E$12:$E680),16))</f>
        <v>1.09768249274239</v>
      </c>
      <c r="G681" s="141">
        <f t="shared" ca="1" si="222"/>
        <v>1.09712665884996</v>
      </c>
      <c r="H681" s="141">
        <f t="shared" ca="1" si="223"/>
        <v>1.0005066300000001</v>
      </c>
      <c r="I681" s="140">
        <f t="shared" si="213"/>
        <v>0.04</v>
      </c>
      <c r="J681" s="132">
        <f t="shared" si="214"/>
        <v>44025</v>
      </c>
      <c r="K681" s="123">
        <f t="shared" si="215"/>
        <v>6</v>
      </c>
      <c r="L681" s="142">
        <f t="shared" si="216"/>
        <v>6</v>
      </c>
      <c r="M681" s="143">
        <f t="shared" si="206"/>
        <v>1.000934263</v>
      </c>
      <c r="N681" s="143">
        <f t="shared" ca="1" si="207"/>
        <v>1.0014413660000001</v>
      </c>
      <c r="O681" s="142">
        <f t="shared" si="217"/>
        <v>0</v>
      </c>
      <c r="P681" s="141">
        <f t="shared" ca="1" si="208"/>
        <v>10.7381767</v>
      </c>
      <c r="Q681" s="144">
        <f t="shared" si="209"/>
        <v>0</v>
      </c>
      <c r="R681" s="141">
        <f t="shared" si="210"/>
        <v>0</v>
      </c>
      <c r="S681" s="145" t="str">
        <f t="shared" si="218"/>
        <v>A+J=</v>
      </c>
      <c r="T681" s="132">
        <f t="shared" si="219"/>
        <v>44055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138">
        <f t="shared" si="211"/>
        <v>44034</v>
      </c>
      <c r="B682" s="139">
        <f t="shared" ca="1" si="220"/>
        <v>7462.5293504000001</v>
      </c>
      <c r="C682" s="124">
        <f t="shared" si="212"/>
        <v>7450</v>
      </c>
      <c r="D682" s="140">
        <f ca="1">IF(A682&lt;$B$1,VLOOKUP(A682,[1]DI!$A$4:$B$15000,2,FALSE),0)</f>
        <v>2.1500000000000005E-2</v>
      </c>
      <c r="E682" s="141">
        <f t="shared" ca="1" si="221"/>
        <v>1.0000844200000001</v>
      </c>
      <c r="F682" s="141">
        <f ca="1">(TRUNC(PRODUCT($E$12:$E681),16))</f>
        <v>1.0977751590984299</v>
      </c>
      <c r="G682" s="141">
        <f t="shared" ca="1" si="222"/>
        <v>1.09712665884996</v>
      </c>
      <c r="H682" s="141">
        <f t="shared" ca="1" si="223"/>
        <v>1.0005910899999999</v>
      </c>
      <c r="I682" s="140">
        <f t="shared" si="213"/>
        <v>0.04</v>
      </c>
      <c r="J682" s="132">
        <f t="shared" si="214"/>
        <v>44025</v>
      </c>
      <c r="K682" s="123">
        <f t="shared" si="215"/>
        <v>7</v>
      </c>
      <c r="L682" s="142">
        <f t="shared" si="216"/>
        <v>7</v>
      </c>
      <c r="M682" s="143">
        <f t="shared" si="206"/>
        <v>1.0010900579999999</v>
      </c>
      <c r="N682" s="143">
        <f t="shared" ca="1" si="207"/>
        <v>1.0016817920000001</v>
      </c>
      <c r="O682" s="142">
        <f t="shared" si="217"/>
        <v>0</v>
      </c>
      <c r="P682" s="141">
        <f t="shared" ca="1" si="208"/>
        <v>12.5293504</v>
      </c>
      <c r="Q682" s="144">
        <f t="shared" si="209"/>
        <v>0</v>
      </c>
      <c r="R682" s="141">
        <f t="shared" si="210"/>
        <v>0</v>
      </c>
      <c r="S682" s="145" t="str">
        <f t="shared" si="218"/>
        <v>A+J=</v>
      </c>
      <c r="T682" s="132">
        <f t="shared" si="219"/>
        <v>44055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138">
        <f t="shared" si="211"/>
        <v>44035</v>
      </c>
      <c r="B683" s="139">
        <f t="shared" ca="1" si="220"/>
        <v>7464.3209785400004</v>
      </c>
      <c r="C683" s="124">
        <f t="shared" si="212"/>
        <v>7450</v>
      </c>
      <c r="D683" s="140">
        <f ca="1">IF(A683&lt;$B$1,VLOOKUP(A683,[1]DI!$A$4:$B$15000,2,FALSE),0)</f>
        <v>2.1500000000000005E-2</v>
      </c>
      <c r="E683" s="141">
        <f t="shared" ca="1" si="221"/>
        <v>1.0000844200000001</v>
      </c>
      <c r="F683" s="141">
        <f ca="1">(TRUNC(PRODUCT($E$12:$E682),16))</f>
        <v>1.0978678332773599</v>
      </c>
      <c r="G683" s="141">
        <f t="shared" ca="1" si="222"/>
        <v>1.09712665884996</v>
      </c>
      <c r="H683" s="141">
        <f t="shared" ca="1" si="223"/>
        <v>1.0006755599999999</v>
      </c>
      <c r="I683" s="140">
        <f t="shared" si="213"/>
        <v>0.04</v>
      </c>
      <c r="J683" s="132">
        <f t="shared" si="214"/>
        <v>44025</v>
      </c>
      <c r="K683" s="123">
        <f t="shared" si="215"/>
        <v>8</v>
      </c>
      <c r="L683" s="142">
        <f t="shared" si="216"/>
        <v>8</v>
      </c>
      <c r="M683" s="143">
        <f t="shared" si="206"/>
        <v>1.0012458769999999</v>
      </c>
      <c r="N683" s="143">
        <f t="shared" ca="1" si="207"/>
        <v>1.001922279</v>
      </c>
      <c r="O683" s="142">
        <f t="shared" si="217"/>
        <v>0</v>
      </c>
      <c r="P683" s="141">
        <f t="shared" ca="1" si="208"/>
        <v>14.32097854</v>
      </c>
      <c r="Q683" s="144">
        <f t="shared" si="209"/>
        <v>0</v>
      </c>
      <c r="R683" s="141">
        <f t="shared" si="210"/>
        <v>0</v>
      </c>
      <c r="S683" s="145" t="str">
        <f t="shared" si="218"/>
        <v>A+J=</v>
      </c>
      <c r="T683" s="132">
        <f t="shared" si="219"/>
        <v>44055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138">
        <f t="shared" si="211"/>
        <v>44036</v>
      </c>
      <c r="B684" s="139">
        <f t="shared" ca="1" si="220"/>
        <v>7466.11305369</v>
      </c>
      <c r="C684" s="124">
        <f t="shared" si="212"/>
        <v>7450</v>
      </c>
      <c r="D684" s="140">
        <f ca="1">IF(A684&lt;$B$1,VLOOKUP(A684,[1]DI!$A$4:$B$15000,2,FALSE),0)</f>
        <v>2.1500000000000005E-2</v>
      </c>
      <c r="E684" s="141">
        <f t="shared" ca="1" si="221"/>
        <v>1.0000844200000001</v>
      </c>
      <c r="F684" s="141">
        <f ca="1">(TRUNC(PRODUCT($E$12:$E683),16))</f>
        <v>1.0979605152798499</v>
      </c>
      <c r="G684" s="141">
        <f t="shared" ca="1" si="222"/>
        <v>1.09712665884996</v>
      </c>
      <c r="H684" s="141">
        <f t="shared" ca="1" si="223"/>
        <v>1.0007600400000001</v>
      </c>
      <c r="I684" s="140">
        <f t="shared" si="213"/>
        <v>0.04</v>
      </c>
      <c r="J684" s="132">
        <f t="shared" si="214"/>
        <v>44025</v>
      </c>
      <c r="K684" s="123">
        <f t="shared" si="215"/>
        <v>9</v>
      </c>
      <c r="L684" s="142">
        <f t="shared" si="216"/>
        <v>9</v>
      </c>
      <c r="M684" s="143">
        <f t="shared" si="206"/>
        <v>1.0014017209999999</v>
      </c>
      <c r="N684" s="143">
        <f t="shared" ca="1" si="207"/>
        <v>1.002162826</v>
      </c>
      <c r="O684" s="142">
        <f t="shared" si="217"/>
        <v>0</v>
      </c>
      <c r="P684" s="141">
        <f t="shared" ca="1" si="208"/>
        <v>16.113053690000001</v>
      </c>
      <c r="Q684" s="144">
        <f t="shared" si="209"/>
        <v>0</v>
      </c>
      <c r="R684" s="141">
        <f t="shared" si="210"/>
        <v>0</v>
      </c>
      <c r="S684" s="145" t="str">
        <f t="shared" si="218"/>
        <v>A+J=</v>
      </c>
      <c r="T684" s="132">
        <f t="shared" si="219"/>
        <v>44055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138">
        <f t="shared" si="211"/>
        <v>44037</v>
      </c>
      <c r="B685" s="139">
        <f t="shared" ca="1" si="220"/>
        <v>7467.9055087899997</v>
      </c>
      <c r="C685" s="124">
        <f t="shared" si="212"/>
        <v>7450</v>
      </c>
      <c r="D685" s="140">
        <f ca="1">IF(A685&lt;$B$1,VLOOKUP(A685,[1]DI!$A$4:$B$15000,2,FALSE),0)</f>
        <v>0</v>
      </c>
      <c r="E685" s="141">
        <f t="shared" ca="1" si="221"/>
        <v>1</v>
      </c>
      <c r="F685" s="141">
        <f ca="1">(TRUNC(PRODUCT($E$12:$E684),16))</f>
        <v>1.0980532051065499</v>
      </c>
      <c r="G685" s="141">
        <f t="shared" ca="1" si="222"/>
        <v>1.09712665884996</v>
      </c>
      <c r="H685" s="141">
        <f t="shared" ca="1" si="223"/>
        <v>1.00084452</v>
      </c>
      <c r="I685" s="140">
        <f t="shared" si="213"/>
        <v>0.04</v>
      </c>
      <c r="J685" s="132">
        <f t="shared" si="214"/>
        <v>44025</v>
      </c>
      <c r="K685" s="123">
        <f t="shared" si="215"/>
        <v>9</v>
      </c>
      <c r="L685" s="142">
        <f t="shared" si="216"/>
        <v>10</v>
      </c>
      <c r="M685" s="143">
        <f t="shared" si="206"/>
        <v>1.0015575889999999</v>
      </c>
      <c r="N685" s="143">
        <f t="shared" ca="1" si="207"/>
        <v>1.0024034239999999</v>
      </c>
      <c r="O685" s="142">
        <f t="shared" si="217"/>
        <v>0</v>
      </c>
      <c r="P685" s="141">
        <f t="shared" ca="1" si="208"/>
        <v>17.905508789999999</v>
      </c>
      <c r="Q685" s="144">
        <f t="shared" si="209"/>
        <v>0</v>
      </c>
      <c r="R685" s="141">
        <f t="shared" si="210"/>
        <v>0</v>
      </c>
      <c r="S685" s="145" t="str">
        <f t="shared" si="218"/>
        <v>A+J=</v>
      </c>
      <c r="T685" s="132">
        <f t="shared" si="219"/>
        <v>44055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138">
        <f t="shared" si="211"/>
        <v>44038</v>
      </c>
      <c r="B686" s="139">
        <f t="shared" ca="1" si="220"/>
        <v>7467.9055087899997</v>
      </c>
      <c r="C686" s="124">
        <f t="shared" si="212"/>
        <v>7450</v>
      </c>
      <c r="D686" s="140">
        <f ca="1">IF(A686&lt;$B$1,VLOOKUP(A686,[1]DI!$A$4:$B$15000,2,FALSE),0)</f>
        <v>0</v>
      </c>
      <c r="E686" s="141">
        <f t="shared" ca="1" si="221"/>
        <v>1</v>
      </c>
      <c r="F686" s="141">
        <f ca="1">(TRUNC(PRODUCT($E$12:$E685),16))</f>
        <v>1.0980532051065499</v>
      </c>
      <c r="G686" s="141">
        <f t="shared" ca="1" si="222"/>
        <v>1.09712665884996</v>
      </c>
      <c r="H686" s="141">
        <f t="shared" ca="1" si="223"/>
        <v>1.00084452</v>
      </c>
      <c r="I686" s="140">
        <f t="shared" si="213"/>
        <v>0.04</v>
      </c>
      <c r="J686" s="132">
        <f t="shared" si="214"/>
        <v>44025</v>
      </c>
      <c r="K686" s="123">
        <f t="shared" si="215"/>
        <v>9</v>
      </c>
      <c r="L686" s="142">
        <f t="shared" si="216"/>
        <v>10</v>
      </c>
      <c r="M686" s="143">
        <f t="shared" si="206"/>
        <v>1.0015575889999999</v>
      </c>
      <c r="N686" s="143">
        <f t="shared" ca="1" si="207"/>
        <v>1.0024034239999999</v>
      </c>
      <c r="O686" s="142">
        <f t="shared" si="217"/>
        <v>0</v>
      </c>
      <c r="P686" s="141">
        <f t="shared" ca="1" si="208"/>
        <v>17.905508789999999</v>
      </c>
      <c r="Q686" s="144">
        <f t="shared" si="209"/>
        <v>0</v>
      </c>
      <c r="R686" s="141">
        <f t="shared" si="210"/>
        <v>0</v>
      </c>
      <c r="S686" s="145" t="str">
        <f t="shared" si="218"/>
        <v>A+J=</v>
      </c>
      <c r="T686" s="132">
        <f t="shared" si="219"/>
        <v>44055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138">
        <f t="shared" si="211"/>
        <v>44039</v>
      </c>
      <c r="B687" s="139">
        <f t="shared" ca="1" si="220"/>
        <v>7467.9055087899997</v>
      </c>
      <c r="C687" s="124">
        <f t="shared" si="212"/>
        <v>7450</v>
      </c>
      <c r="D687" s="140">
        <f ca="1">IF(A687&lt;$B$1,VLOOKUP(A687,[1]DI!$A$4:$B$15000,2,FALSE),0)</f>
        <v>2.1500000000000005E-2</v>
      </c>
      <c r="E687" s="141">
        <f t="shared" ca="1" si="221"/>
        <v>1.0000844200000001</v>
      </c>
      <c r="F687" s="141">
        <f ca="1">(TRUNC(PRODUCT($E$12:$E686),16))</f>
        <v>1.0980532051065499</v>
      </c>
      <c r="G687" s="141">
        <f t="shared" ca="1" si="222"/>
        <v>1.09712665884996</v>
      </c>
      <c r="H687" s="141">
        <f t="shared" ca="1" si="223"/>
        <v>1.00084452</v>
      </c>
      <c r="I687" s="140">
        <f t="shared" si="213"/>
        <v>0.04</v>
      </c>
      <c r="J687" s="132">
        <f t="shared" si="214"/>
        <v>44025</v>
      </c>
      <c r="K687" s="123">
        <f t="shared" si="215"/>
        <v>10</v>
      </c>
      <c r="L687" s="142">
        <f t="shared" si="216"/>
        <v>10</v>
      </c>
      <c r="M687" s="143">
        <f t="shared" si="206"/>
        <v>1.0015575889999999</v>
      </c>
      <c r="N687" s="143">
        <f t="shared" ca="1" si="207"/>
        <v>1.0024034239999999</v>
      </c>
      <c r="O687" s="142">
        <f t="shared" si="217"/>
        <v>0</v>
      </c>
      <c r="P687" s="141">
        <f t="shared" ca="1" si="208"/>
        <v>17.905508789999999</v>
      </c>
      <c r="Q687" s="144">
        <f t="shared" si="209"/>
        <v>0</v>
      </c>
      <c r="R687" s="141">
        <f t="shared" si="210"/>
        <v>0</v>
      </c>
      <c r="S687" s="145" t="str">
        <f t="shared" si="218"/>
        <v>A+J=</v>
      </c>
      <c r="T687" s="132">
        <f t="shared" si="219"/>
        <v>44055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138">
        <f t="shared" si="211"/>
        <v>44040</v>
      </c>
      <c r="B688" s="139">
        <f t="shared" ca="1" si="220"/>
        <v>7469.6984257900003</v>
      </c>
      <c r="C688" s="124">
        <f t="shared" si="212"/>
        <v>7450</v>
      </c>
      <c r="D688" s="140">
        <f ca="1">IF(A688&lt;$B$1,VLOOKUP(A688,[1]DI!$A$4:$B$15000,2,FALSE),0)</f>
        <v>2.1500000000000005E-2</v>
      </c>
      <c r="E688" s="141">
        <f t="shared" ca="1" si="221"/>
        <v>1.0000844200000001</v>
      </c>
      <c r="F688" s="141">
        <f ca="1">(TRUNC(PRODUCT($E$12:$E687),16))</f>
        <v>1.09814590275812</v>
      </c>
      <c r="G688" s="141">
        <f t="shared" ca="1" si="222"/>
        <v>1.09712665884996</v>
      </c>
      <c r="H688" s="141">
        <f t="shared" ca="1" si="223"/>
        <v>1.0009290099999999</v>
      </c>
      <c r="I688" s="140">
        <f t="shared" si="213"/>
        <v>0.04</v>
      </c>
      <c r="J688" s="132">
        <f t="shared" si="214"/>
        <v>44025</v>
      </c>
      <c r="K688" s="123">
        <f t="shared" si="215"/>
        <v>11</v>
      </c>
      <c r="L688" s="142">
        <f t="shared" si="216"/>
        <v>11</v>
      </c>
      <c r="M688" s="143">
        <f t="shared" si="206"/>
        <v>1.001713482</v>
      </c>
      <c r="N688" s="143">
        <f t="shared" ca="1" si="207"/>
        <v>1.0026440839999999</v>
      </c>
      <c r="O688" s="142">
        <f t="shared" si="217"/>
        <v>0</v>
      </c>
      <c r="P688" s="141">
        <f t="shared" ca="1" si="208"/>
        <v>19.698425790000002</v>
      </c>
      <c r="Q688" s="144">
        <f t="shared" si="209"/>
        <v>0</v>
      </c>
      <c r="R688" s="141">
        <f t="shared" si="210"/>
        <v>0</v>
      </c>
      <c r="S688" s="145" t="str">
        <f t="shared" si="218"/>
        <v>A+J=</v>
      </c>
      <c r="T688" s="132">
        <f t="shared" si="219"/>
        <v>44055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138">
        <f t="shared" si="211"/>
        <v>44041</v>
      </c>
      <c r="B689" s="139">
        <f t="shared" ca="1" si="220"/>
        <v>7471.4917823400001</v>
      </c>
      <c r="C689" s="124">
        <f t="shared" si="212"/>
        <v>7450</v>
      </c>
      <c r="D689" s="140">
        <f ca="1">IF(A689&lt;$B$1,VLOOKUP(A689,[1]DI!$A$4:$B$15000,2,FALSE),0)</f>
        <v>2.1500000000000005E-2</v>
      </c>
      <c r="E689" s="141">
        <f t="shared" ca="1" si="221"/>
        <v>1.0000844200000001</v>
      </c>
      <c r="F689" s="141">
        <f ca="1">(TRUNC(PRODUCT($E$12:$E688),16))</f>
        <v>1.09823860823523</v>
      </c>
      <c r="G689" s="141">
        <f t="shared" ca="1" si="222"/>
        <v>1.09712665884996</v>
      </c>
      <c r="H689" s="141">
        <f t="shared" ca="1" si="223"/>
        <v>1.0010135099999999</v>
      </c>
      <c r="I689" s="140">
        <f t="shared" si="213"/>
        <v>0.04</v>
      </c>
      <c r="J689" s="132">
        <f t="shared" si="214"/>
        <v>44025</v>
      </c>
      <c r="K689" s="123">
        <f t="shared" si="215"/>
        <v>12</v>
      </c>
      <c r="L689" s="142">
        <f t="shared" si="216"/>
        <v>12</v>
      </c>
      <c r="M689" s="143">
        <f t="shared" si="206"/>
        <v>1.001869398</v>
      </c>
      <c r="N689" s="143">
        <f t="shared" ca="1" si="207"/>
        <v>1.0028848029999999</v>
      </c>
      <c r="O689" s="142">
        <f t="shared" si="217"/>
        <v>0</v>
      </c>
      <c r="P689" s="141">
        <f t="shared" ca="1" si="208"/>
        <v>21.49178234</v>
      </c>
      <c r="Q689" s="144">
        <f t="shared" si="209"/>
        <v>0</v>
      </c>
      <c r="R689" s="141">
        <f t="shared" si="210"/>
        <v>0</v>
      </c>
      <c r="S689" s="145" t="str">
        <f t="shared" si="218"/>
        <v>A+J=</v>
      </c>
      <c r="T689" s="132">
        <f t="shared" si="219"/>
        <v>44055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138">
        <f t="shared" si="211"/>
        <v>44042</v>
      </c>
      <c r="B690" s="139">
        <f t="shared" ca="1" si="220"/>
        <v>7473.2855933499995</v>
      </c>
      <c r="C690" s="124">
        <f t="shared" si="212"/>
        <v>7450</v>
      </c>
      <c r="D690" s="140">
        <f ca="1">IF(A690&lt;$B$1,VLOOKUP(A690,[1]DI!$A$4:$B$15000,2,FALSE),0)</f>
        <v>2.1500000000000005E-2</v>
      </c>
      <c r="E690" s="141">
        <f t="shared" ca="1" si="221"/>
        <v>1.0000844200000001</v>
      </c>
      <c r="F690" s="141">
        <f ca="1">(TRUNC(PRODUCT($E$12:$E689),16))</f>
        <v>1.09833132153854</v>
      </c>
      <c r="G690" s="141">
        <f t="shared" ca="1" si="222"/>
        <v>1.09712665884996</v>
      </c>
      <c r="H690" s="141">
        <f t="shared" ca="1" si="223"/>
        <v>1.0010980199999999</v>
      </c>
      <c r="I690" s="140">
        <f t="shared" si="213"/>
        <v>0.04</v>
      </c>
      <c r="J690" s="132">
        <f t="shared" si="214"/>
        <v>44025</v>
      </c>
      <c r="K690" s="123">
        <f t="shared" si="215"/>
        <v>13</v>
      </c>
      <c r="L690" s="142">
        <f t="shared" si="216"/>
        <v>13</v>
      </c>
      <c r="M690" s="143">
        <f t="shared" si="206"/>
        <v>1.002025339</v>
      </c>
      <c r="N690" s="143">
        <f t="shared" ca="1" si="207"/>
        <v>1.0031255830000001</v>
      </c>
      <c r="O690" s="142">
        <f t="shared" si="217"/>
        <v>0</v>
      </c>
      <c r="P690" s="141">
        <f t="shared" ca="1" si="208"/>
        <v>23.285593349999999</v>
      </c>
      <c r="Q690" s="144">
        <f t="shared" si="209"/>
        <v>0</v>
      </c>
      <c r="R690" s="141">
        <f t="shared" si="210"/>
        <v>0</v>
      </c>
      <c r="S690" s="145" t="str">
        <f t="shared" si="218"/>
        <v>A+J=</v>
      </c>
      <c r="T690" s="132">
        <f t="shared" si="219"/>
        <v>44055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138">
        <f t="shared" si="211"/>
        <v>44043</v>
      </c>
      <c r="B691" s="139">
        <f t="shared" ca="1" si="220"/>
        <v>7475.0797768399998</v>
      </c>
      <c r="C691" s="124">
        <f t="shared" si="212"/>
        <v>7450</v>
      </c>
      <c r="D691" s="140">
        <f ca="1">IF(A691&lt;$B$1,VLOOKUP(A691,[1]DI!$A$4:$B$15000,2,FALSE),0)</f>
        <v>2.1500000000000005E-2</v>
      </c>
      <c r="E691" s="141">
        <f t="shared" ca="1" si="221"/>
        <v>1.0000844200000001</v>
      </c>
      <c r="F691" s="141">
        <f ca="1">(TRUNC(PRODUCT($E$12:$E690),16))</f>
        <v>1.09842404266871</v>
      </c>
      <c r="G691" s="141">
        <f t="shared" ca="1" si="222"/>
        <v>1.09712665884996</v>
      </c>
      <c r="H691" s="141">
        <f t="shared" ca="1" si="223"/>
        <v>1.0011825299999999</v>
      </c>
      <c r="I691" s="140">
        <f t="shared" si="213"/>
        <v>0.04</v>
      </c>
      <c r="J691" s="132">
        <f t="shared" si="214"/>
        <v>44025</v>
      </c>
      <c r="K691" s="123">
        <f t="shared" si="215"/>
        <v>14</v>
      </c>
      <c r="L691" s="142">
        <f t="shared" si="216"/>
        <v>14</v>
      </c>
      <c r="M691" s="143">
        <f t="shared" si="206"/>
        <v>1.0021813040000001</v>
      </c>
      <c r="N691" s="143">
        <f t="shared" ca="1" si="207"/>
        <v>1.003366413</v>
      </c>
      <c r="O691" s="142">
        <f t="shared" si="217"/>
        <v>0</v>
      </c>
      <c r="P691" s="141">
        <f t="shared" ca="1" si="208"/>
        <v>25.079776840000001</v>
      </c>
      <c r="Q691" s="144">
        <f t="shared" si="209"/>
        <v>0</v>
      </c>
      <c r="R691" s="141">
        <f t="shared" si="210"/>
        <v>0</v>
      </c>
      <c r="S691" s="145" t="str">
        <f t="shared" si="218"/>
        <v>A+J=</v>
      </c>
      <c r="T691" s="132">
        <f t="shared" si="219"/>
        <v>44055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138">
        <f t="shared" si="211"/>
        <v>44044</v>
      </c>
      <c r="B692" s="139">
        <f t="shared" ca="1" si="220"/>
        <v>7476.8744147899997</v>
      </c>
      <c r="C692" s="124">
        <f t="shared" si="212"/>
        <v>7450</v>
      </c>
      <c r="D692" s="140">
        <f ca="1">IF(A692&lt;$B$1,VLOOKUP(A692,[1]DI!$A$4:$B$15000,2,FALSE),0)</f>
        <v>0</v>
      </c>
      <c r="E692" s="141">
        <f t="shared" ca="1" si="221"/>
        <v>1</v>
      </c>
      <c r="F692" s="141">
        <f ca="1">(TRUNC(PRODUCT($E$12:$E691),16))</f>
        <v>1.0985167716263899</v>
      </c>
      <c r="G692" s="141">
        <f t="shared" ca="1" si="222"/>
        <v>1.09712665884996</v>
      </c>
      <c r="H692" s="141">
        <f t="shared" ca="1" si="223"/>
        <v>1.00126705</v>
      </c>
      <c r="I692" s="140">
        <f t="shared" si="213"/>
        <v>0.04</v>
      </c>
      <c r="J692" s="132">
        <f t="shared" si="214"/>
        <v>44025</v>
      </c>
      <c r="K692" s="123">
        <f t="shared" si="215"/>
        <v>14</v>
      </c>
      <c r="L692" s="142">
        <f t="shared" si="216"/>
        <v>15</v>
      </c>
      <c r="M692" s="143">
        <f t="shared" si="206"/>
        <v>1.0023372930000001</v>
      </c>
      <c r="N692" s="143">
        <f t="shared" ca="1" si="207"/>
        <v>1.003607304</v>
      </c>
      <c r="O692" s="142">
        <f t="shared" si="217"/>
        <v>0</v>
      </c>
      <c r="P692" s="141">
        <f t="shared" ca="1" si="208"/>
        <v>26.874414789999999</v>
      </c>
      <c r="Q692" s="144">
        <f t="shared" si="209"/>
        <v>0</v>
      </c>
      <c r="R692" s="141">
        <f t="shared" si="210"/>
        <v>0</v>
      </c>
      <c r="S692" s="145" t="str">
        <f t="shared" si="218"/>
        <v>A+J=</v>
      </c>
      <c r="T692" s="132">
        <f t="shared" si="219"/>
        <v>44055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138">
        <f t="shared" si="211"/>
        <v>44045</v>
      </c>
      <c r="B693" s="139">
        <f t="shared" ca="1" si="220"/>
        <v>7476.8744147899997</v>
      </c>
      <c r="C693" s="124">
        <f t="shared" si="212"/>
        <v>7450</v>
      </c>
      <c r="D693" s="140">
        <f ca="1">IF(A693&lt;$B$1,VLOOKUP(A693,[1]DI!$A$4:$B$15000,2,FALSE),0)</f>
        <v>0</v>
      </c>
      <c r="E693" s="141">
        <f t="shared" ca="1" si="221"/>
        <v>1</v>
      </c>
      <c r="F693" s="141">
        <f ca="1">(TRUNC(PRODUCT($E$12:$E692),16))</f>
        <v>1.0985167716263899</v>
      </c>
      <c r="G693" s="141">
        <f t="shared" ca="1" si="222"/>
        <v>1.09712665884996</v>
      </c>
      <c r="H693" s="141">
        <f t="shared" ca="1" si="223"/>
        <v>1.00126705</v>
      </c>
      <c r="I693" s="140">
        <f t="shared" si="213"/>
        <v>0.04</v>
      </c>
      <c r="J693" s="132">
        <f t="shared" si="214"/>
        <v>44025</v>
      </c>
      <c r="K693" s="123">
        <f t="shared" si="215"/>
        <v>14</v>
      </c>
      <c r="L693" s="142">
        <f t="shared" si="216"/>
        <v>15</v>
      </c>
      <c r="M693" s="143">
        <f t="shared" si="206"/>
        <v>1.0023372930000001</v>
      </c>
      <c r="N693" s="143">
        <f t="shared" ca="1" si="207"/>
        <v>1.003607304</v>
      </c>
      <c r="O693" s="142">
        <f t="shared" si="217"/>
        <v>0</v>
      </c>
      <c r="P693" s="141">
        <f t="shared" ca="1" si="208"/>
        <v>26.874414789999999</v>
      </c>
      <c r="Q693" s="144">
        <f t="shared" si="209"/>
        <v>0</v>
      </c>
      <c r="R693" s="141">
        <f t="shared" si="210"/>
        <v>0</v>
      </c>
      <c r="S693" s="145" t="str">
        <f t="shared" si="218"/>
        <v>A+J=</v>
      </c>
      <c r="T693" s="132">
        <f t="shared" si="219"/>
        <v>44055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138">
        <f t="shared" si="211"/>
        <v>44046</v>
      </c>
      <c r="B694" s="139">
        <f t="shared" ca="1" si="220"/>
        <v>7476.8744147899997</v>
      </c>
      <c r="C694" s="124">
        <f t="shared" si="212"/>
        <v>7450</v>
      </c>
      <c r="D694" s="140">
        <f ca="1">IF(A694&lt;$B$1,VLOOKUP(A694,[1]DI!$A$4:$B$15000,2,FALSE),0)</f>
        <v>2.1500000000000005E-2</v>
      </c>
      <c r="E694" s="141">
        <f t="shared" ca="1" si="221"/>
        <v>1.0000844200000001</v>
      </c>
      <c r="F694" s="141">
        <f ca="1">(TRUNC(PRODUCT($E$12:$E693),16))</f>
        <v>1.0985167716263899</v>
      </c>
      <c r="G694" s="141">
        <f t="shared" ca="1" si="222"/>
        <v>1.09712665884996</v>
      </c>
      <c r="H694" s="141">
        <f t="shared" ca="1" si="223"/>
        <v>1.00126705</v>
      </c>
      <c r="I694" s="140">
        <f t="shared" si="213"/>
        <v>0.04</v>
      </c>
      <c r="J694" s="132">
        <f t="shared" si="214"/>
        <v>44025</v>
      </c>
      <c r="K694" s="123">
        <f t="shared" si="215"/>
        <v>15</v>
      </c>
      <c r="L694" s="142">
        <f t="shared" si="216"/>
        <v>15</v>
      </c>
      <c r="M694" s="143">
        <f t="shared" si="206"/>
        <v>1.0023372930000001</v>
      </c>
      <c r="N694" s="143">
        <f t="shared" ca="1" si="207"/>
        <v>1.003607304</v>
      </c>
      <c r="O694" s="142">
        <f t="shared" si="217"/>
        <v>0</v>
      </c>
      <c r="P694" s="141">
        <f t="shared" ca="1" si="208"/>
        <v>26.874414789999999</v>
      </c>
      <c r="Q694" s="144">
        <f t="shared" si="209"/>
        <v>0</v>
      </c>
      <c r="R694" s="141">
        <f t="shared" si="210"/>
        <v>0</v>
      </c>
      <c r="S694" s="145" t="str">
        <f t="shared" si="218"/>
        <v>A+J=</v>
      </c>
      <c r="T694" s="132">
        <f t="shared" si="219"/>
        <v>44055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138">
        <f t="shared" si="211"/>
        <v>44047</v>
      </c>
      <c r="B695" s="139">
        <f t="shared" ca="1" si="220"/>
        <v>7478.6695146499997</v>
      </c>
      <c r="C695" s="124">
        <f t="shared" si="212"/>
        <v>7450</v>
      </c>
      <c r="D695" s="140">
        <f ca="1">IF(A695&lt;$B$1,VLOOKUP(A695,[1]DI!$A$4:$B$15000,2,FALSE),0)</f>
        <v>2.1500000000000005E-2</v>
      </c>
      <c r="E695" s="141">
        <f t="shared" ca="1" si="221"/>
        <v>1.0000844200000001</v>
      </c>
      <c r="F695" s="141">
        <f ca="1">(TRUNC(PRODUCT($E$12:$E694),16))</f>
        <v>1.09860950841225</v>
      </c>
      <c r="G695" s="141">
        <f t="shared" ca="1" si="222"/>
        <v>1.09712665884996</v>
      </c>
      <c r="H695" s="141">
        <f t="shared" ca="1" si="223"/>
        <v>1.0013515799999999</v>
      </c>
      <c r="I695" s="140">
        <f t="shared" si="213"/>
        <v>0.04</v>
      </c>
      <c r="J695" s="132">
        <f t="shared" si="214"/>
        <v>44025</v>
      </c>
      <c r="K695" s="123">
        <f t="shared" si="215"/>
        <v>16</v>
      </c>
      <c r="L695" s="142">
        <f t="shared" si="216"/>
        <v>16</v>
      </c>
      <c r="M695" s="143">
        <f t="shared" si="206"/>
        <v>1.0024933069999999</v>
      </c>
      <c r="N695" s="143">
        <f t="shared" ca="1" si="207"/>
        <v>1.003848257</v>
      </c>
      <c r="O695" s="142">
        <f t="shared" si="217"/>
        <v>0</v>
      </c>
      <c r="P695" s="141">
        <f t="shared" ca="1" si="208"/>
        <v>28.66951465</v>
      </c>
      <c r="Q695" s="144">
        <f t="shared" si="209"/>
        <v>0</v>
      </c>
      <c r="R695" s="141">
        <f t="shared" si="210"/>
        <v>0</v>
      </c>
      <c r="S695" s="145" t="str">
        <f t="shared" si="218"/>
        <v>A+J=</v>
      </c>
      <c r="T695" s="132">
        <f t="shared" si="219"/>
        <v>44055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138">
        <f t="shared" si="211"/>
        <v>44048</v>
      </c>
      <c r="B696" s="139">
        <f t="shared" ca="1" si="220"/>
        <v>7480.4649869900004</v>
      </c>
      <c r="C696" s="124">
        <f t="shared" si="212"/>
        <v>7450</v>
      </c>
      <c r="D696" s="140">
        <f ca="1">IF(A696&lt;$B$1,VLOOKUP(A696,[1]DI!$A$4:$B$15000,2,FALSE),0)</f>
        <v>2.1500000000000005E-2</v>
      </c>
      <c r="E696" s="141">
        <f t="shared" ca="1" si="221"/>
        <v>1.0000844200000001</v>
      </c>
      <c r="F696" s="141">
        <f ca="1">(TRUNC(PRODUCT($E$12:$E695),16))</f>
        <v>1.0987022530269499</v>
      </c>
      <c r="G696" s="141">
        <f t="shared" ca="1" si="222"/>
        <v>1.09712665884996</v>
      </c>
      <c r="H696" s="141">
        <f t="shared" ca="1" si="223"/>
        <v>1.00143611</v>
      </c>
      <c r="I696" s="140">
        <f t="shared" si="213"/>
        <v>0.04</v>
      </c>
      <c r="J696" s="132">
        <f t="shared" si="214"/>
        <v>44025</v>
      </c>
      <c r="K696" s="123">
        <f t="shared" si="215"/>
        <v>17</v>
      </c>
      <c r="L696" s="142">
        <f t="shared" si="216"/>
        <v>17</v>
      </c>
      <c r="M696" s="143">
        <f t="shared" si="206"/>
        <v>1.002649345</v>
      </c>
      <c r="N696" s="143">
        <f t="shared" ca="1" si="207"/>
        <v>1.00408926</v>
      </c>
      <c r="O696" s="142">
        <f t="shared" si="217"/>
        <v>0</v>
      </c>
      <c r="P696" s="141">
        <f t="shared" ca="1" si="208"/>
        <v>30.46498699</v>
      </c>
      <c r="Q696" s="144">
        <f t="shared" si="209"/>
        <v>0</v>
      </c>
      <c r="R696" s="141">
        <f t="shared" si="210"/>
        <v>0</v>
      </c>
      <c r="S696" s="145" t="str">
        <f t="shared" si="218"/>
        <v>A+J=</v>
      </c>
      <c r="T696" s="132">
        <f t="shared" si="219"/>
        <v>44055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138">
        <f t="shared" si="211"/>
        <v>44049</v>
      </c>
      <c r="B697" s="139">
        <f t="shared" ca="1" si="220"/>
        <v>7482.2609063500004</v>
      </c>
      <c r="C697" s="124">
        <f t="shared" si="212"/>
        <v>7450</v>
      </c>
      <c r="D697" s="140">
        <f ca="1">IF(A697&lt;$B$1,VLOOKUP(A697,[1]DI!$A$4:$B$15000,2,FALSE),0)</f>
        <v>1.9000000000000006E-2</v>
      </c>
      <c r="E697" s="141">
        <f t="shared" ca="1" si="221"/>
        <v>1.0000746899999999</v>
      </c>
      <c r="F697" s="141">
        <f ca="1">(TRUNC(PRODUCT($E$12:$E696),16))</f>
        <v>1.0987950054711499</v>
      </c>
      <c r="G697" s="141">
        <f t="shared" ca="1" si="222"/>
        <v>1.09712665884996</v>
      </c>
      <c r="H697" s="141">
        <f t="shared" ca="1" si="223"/>
        <v>1.00152065</v>
      </c>
      <c r="I697" s="140">
        <f t="shared" si="213"/>
        <v>0.04</v>
      </c>
      <c r="J697" s="132">
        <f t="shared" si="214"/>
        <v>44025</v>
      </c>
      <c r="K697" s="123">
        <f t="shared" si="215"/>
        <v>18</v>
      </c>
      <c r="L697" s="142">
        <f t="shared" si="216"/>
        <v>18</v>
      </c>
      <c r="M697" s="143">
        <f t="shared" si="206"/>
        <v>1.0028054070000001</v>
      </c>
      <c r="N697" s="143">
        <f t="shared" ca="1" si="207"/>
        <v>1.004330323</v>
      </c>
      <c r="O697" s="142">
        <f t="shared" si="217"/>
        <v>0</v>
      </c>
      <c r="P697" s="141">
        <f t="shared" ca="1" si="208"/>
        <v>32.260906349999999</v>
      </c>
      <c r="Q697" s="144">
        <f t="shared" si="209"/>
        <v>0</v>
      </c>
      <c r="R697" s="141">
        <f t="shared" si="210"/>
        <v>0</v>
      </c>
      <c r="S697" s="145" t="str">
        <f t="shared" si="218"/>
        <v>A+J=</v>
      </c>
      <c r="T697" s="132">
        <f t="shared" si="219"/>
        <v>44055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138">
        <f t="shared" si="211"/>
        <v>44050</v>
      </c>
      <c r="B698" s="139">
        <f t="shared" ca="1" si="220"/>
        <v>7483.9844340500003</v>
      </c>
      <c r="C698" s="124">
        <f t="shared" si="212"/>
        <v>7450</v>
      </c>
      <c r="D698" s="140">
        <f ca="1">IF(A698&lt;$B$1,VLOOKUP(A698,[1]DI!$A$4:$B$15000,2,FALSE),0)</f>
        <v>1.9000000000000006E-2</v>
      </c>
      <c r="E698" s="141">
        <f t="shared" ca="1" si="221"/>
        <v>1.0000746899999999</v>
      </c>
      <c r="F698" s="141">
        <f ca="1">(TRUNC(PRODUCT($E$12:$E697),16))</f>
        <v>1.09887707447011</v>
      </c>
      <c r="G698" s="141">
        <f t="shared" ca="1" si="222"/>
        <v>1.09712665884996</v>
      </c>
      <c r="H698" s="141">
        <f t="shared" ca="1" si="223"/>
        <v>1.0015954499999999</v>
      </c>
      <c r="I698" s="140">
        <f t="shared" si="213"/>
        <v>0.04</v>
      </c>
      <c r="J698" s="132">
        <f t="shared" si="214"/>
        <v>44025</v>
      </c>
      <c r="K698" s="123">
        <f t="shared" si="215"/>
        <v>19</v>
      </c>
      <c r="L698" s="142">
        <f t="shared" si="216"/>
        <v>19</v>
      </c>
      <c r="M698" s="143">
        <f t="shared" si="206"/>
        <v>1.002961494</v>
      </c>
      <c r="N698" s="143">
        <f t="shared" ca="1" si="207"/>
        <v>1.0045616690000001</v>
      </c>
      <c r="O698" s="142">
        <f t="shared" si="217"/>
        <v>0</v>
      </c>
      <c r="P698" s="141">
        <f t="shared" ca="1" si="208"/>
        <v>33.984434049999997</v>
      </c>
      <c r="Q698" s="144">
        <f t="shared" si="209"/>
        <v>0</v>
      </c>
      <c r="R698" s="141">
        <f t="shared" si="210"/>
        <v>0</v>
      </c>
      <c r="S698" s="145" t="str">
        <f t="shared" si="218"/>
        <v>A+J=</v>
      </c>
      <c r="T698" s="132">
        <f t="shared" si="219"/>
        <v>44055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138">
        <f t="shared" si="211"/>
        <v>44051</v>
      </c>
      <c r="B699" s="139">
        <f t="shared" ca="1" si="220"/>
        <v>7485.7083863999997</v>
      </c>
      <c r="C699" s="124">
        <f t="shared" si="212"/>
        <v>7450</v>
      </c>
      <c r="D699" s="140">
        <f ca="1">IF(A699&lt;$B$1,VLOOKUP(A699,[1]DI!$A$4:$B$15000,2,FALSE),0)</f>
        <v>0</v>
      </c>
      <c r="E699" s="141">
        <f t="shared" ca="1" si="221"/>
        <v>1</v>
      </c>
      <c r="F699" s="141">
        <f ca="1">(TRUNC(PRODUCT($E$12:$E698),16))</f>
        <v>1.0989591495988</v>
      </c>
      <c r="G699" s="141">
        <f t="shared" ca="1" si="222"/>
        <v>1.09712665884996</v>
      </c>
      <c r="H699" s="141">
        <f t="shared" ca="1" si="223"/>
        <v>1.00167026</v>
      </c>
      <c r="I699" s="140">
        <f t="shared" si="213"/>
        <v>0.04</v>
      </c>
      <c r="J699" s="132">
        <f t="shared" si="214"/>
        <v>44025</v>
      </c>
      <c r="K699" s="123">
        <f t="shared" si="215"/>
        <v>19</v>
      </c>
      <c r="L699" s="142">
        <f t="shared" si="216"/>
        <v>20</v>
      </c>
      <c r="M699" s="143">
        <f t="shared" si="206"/>
        <v>1.0031176049999999</v>
      </c>
      <c r="N699" s="143">
        <f t="shared" ca="1" si="207"/>
        <v>1.004793072</v>
      </c>
      <c r="O699" s="142">
        <f t="shared" si="217"/>
        <v>0</v>
      </c>
      <c r="P699" s="141">
        <f t="shared" ca="1" si="208"/>
        <v>35.708386400000002</v>
      </c>
      <c r="Q699" s="144">
        <f t="shared" si="209"/>
        <v>0</v>
      </c>
      <c r="R699" s="141">
        <f t="shared" si="210"/>
        <v>0</v>
      </c>
      <c r="S699" s="145" t="str">
        <f t="shared" si="218"/>
        <v>A+J=</v>
      </c>
      <c r="T699" s="132">
        <f t="shared" si="219"/>
        <v>44055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138">
        <f t="shared" si="211"/>
        <v>44052</v>
      </c>
      <c r="B700" s="139">
        <f t="shared" ca="1" si="220"/>
        <v>7485.7083863999997</v>
      </c>
      <c r="C700" s="124">
        <f t="shared" si="212"/>
        <v>7450</v>
      </c>
      <c r="D700" s="140">
        <f ca="1">IF(A700&lt;$B$1,VLOOKUP(A700,[1]DI!$A$4:$B$15000,2,FALSE),0)</f>
        <v>0</v>
      </c>
      <c r="E700" s="141">
        <f t="shared" ca="1" si="221"/>
        <v>1</v>
      </c>
      <c r="F700" s="141">
        <f ca="1">(TRUNC(PRODUCT($E$12:$E699),16))</f>
        <v>1.0989591495988</v>
      </c>
      <c r="G700" s="141">
        <f t="shared" ca="1" si="222"/>
        <v>1.09712665884996</v>
      </c>
      <c r="H700" s="141">
        <f t="shared" ca="1" si="223"/>
        <v>1.00167026</v>
      </c>
      <c r="I700" s="140">
        <f t="shared" si="213"/>
        <v>0.04</v>
      </c>
      <c r="J700" s="132">
        <f t="shared" si="214"/>
        <v>44025</v>
      </c>
      <c r="K700" s="123">
        <f t="shared" si="215"/>
        <v>19</v>
      </c>
      <c r="L700" s="142">
        <f t="shared" si="216"/>
        <v>20</v>
      </c>
      <c r="M700" s="143">
        <f t="shared" si="206"/>
        <v>1.0031176049999999</v>
      </c>
      <c r="N700" s="143">
        <f t="shared" ca="1" si="207"/>
        <v>1.004793072</v>
      </c>
      <c r="O700" s="142">
        <f t="shared" si="217"/>
        <v>0</v>
      </c>
      <c r="P700" s="141">
        <f t="shared" ca="1" si="208"/>
        <v>35.708386400000002</v>
      </c>
      <c r="Q700" s="144">
        <f t="shared" si="209"/>
        <v>0</v>
      </c>
      <c r="R700" s="141">
        <f t="shared" si="210"/>
        <v>0</v>
      </c>
      <c r="S700" s="145" t="str">
        <f t="shared" si="218"/>
        <v>A+J=</v>
      </c>
      <c r="T700" s="132">
        <f t="shared" si="219"/>
        <v>44055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138">
        <f t="shared" si="211"/>
        <v>44053</v>
      </c>
      <c r="B701" s="139">
        <f t="shared" ca="1" si="220"/>
        <v>7485.7083863999997</v>
      </c>
      <c r="C701" s="124">
        <f t="shared" si="212"/>
        <v>7450</v>
      </c>
      <c r="D701" s="140">
        <f ca="1">IF(A701&lt;$B$1,VLOOKUP(A701,[1]DI!$A$4:$B$15000,2,FALSE),0)</f>
        <v>1.9000000000000006E-2</v>
      </c>
      <c r="E701" s="141">
        <f t="shared" ca="1" si="221"/>
        <v>1.0000746899999999</v>
      </c>
      <c r="F701" s="141">
        <f ca="1">(TRUNC(PRODUCT($E$12:$E700),16))</f>
        <v>1.0989591495988</v>
      </c>
      <c r="G701" s="141">
        <f t="shared" ca="1" si="222"/>
        <v>1.09712665884996</v>
      </c>
      <c r="H701" s="141">
        <f t="shared" ca="1" si="223"/>
        <v>1.00167026</v>
      </c>
      <c r="I701" s="140">
        <f t="shared" si="213"/>
        <v>0.04</v>
      </c>
      <c r="J701" s="132">
        <f t="shared" si="214"/>
        <v>44025</v>
      </c>
      <c r="K701" s="123">
        <f t="shared" si="215"/>
        <v>20</v>
      </c>
      <c r="L701" s="142">
        <f t="shared" si="216"/>
        <v>20</v>
      </c>
      <c r="M701" s="143">
        <f t="shared" si="206"/>
        <v>1.0031176049999999</v>
      </c>
      <c r="N701" s="143">
        <f t="shared" ca="1" si="207"/>
        <v>1.004793072</v>
      </c>
      <c r="O701" s="142">
        <f t="shared" si="217"/>
        <v>0</v>
      </c>
      <c r="P701" s="141">
        <f t="shared" ca="1" si="208"/>
        <v>35.708386400000002</v>
      </c>
      <c r="Q701" s="144">
        <f t="shared" si="209"/>
        <v>0</v>
      </c>
      <c r="R701" s="141">
        <f t="shared" si="210"/>
        <v>0</v>
      </c>
      <c r="S701" s="145" t="str">
        <f t="shared" si="218"/>
        <v>A+J=</v>
      </c>
      <c r="T701" s="132">
        <f t="shared" si="219"/>
        <v>44055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138">
        <f t="shared" si="211"/>
        <v>44054</v>
      </c>
      <c r="B702" s="139">
        <f t="shared" ca="1" si="220"/>
        <v>7487.4327708500005</v>
      </c>
      <c r="C702" s="124">
        <f t="shared" si="212"/>
        <v>7450</v>
      </c>
      <c r="D702" s="140">
        <f ca="1">IF(A702&lt;$B$1,VLOOKUP(A702,[1]DI!$A$4:$B$15000,2,FALSE),0)</f>
        <v>1.9000000000000006E-2</v>
      </c>
      <c r="E702" s="141">
        <f t="shared" ca="1" si="221"/>
        <v>1.0000746899999999</v>
      </c>
      <c r="F702" s="141">
        <f ca="1">(TRUNC(PRODUCT($E$12:$E701),16))</f>
        <v>1.09904123085768</v>
      </c>
      <c r="G702" s="141">
        <f t="shared" ca="1" si="222"/>
        <v>1.09712665884996</v>
      </c>
      <c r="H702" s="141">
        <f t="shared" ca="1" si="223"/>
        <v>1.0017450800000001</v>
      </c>
      <c r="I702" s="140">
        <f t="shared" si="213"/>
        <v>0.04</v>
      </c>
      <c r="J702" s="132">
        <f t="shared" si="214"/>
        <v>44025</v>
      </c>
      <c r="K702" s="123">
        <f t="shared" si="215"/>
        <v>21</v>
      </c>
      <c r="L702" s="142">
        <f t="shared" si="216"/>
        <v>21</v>
      </c>
      <c r="M702" s="143">
        <f t="shared" si="206"/>
        <v>1.00327374</v>
      </c>
      <c r="N702" s="143">
        <f t="shared" ca="1" si="207"/>
        <v>1.0050245330000001</v>
      </c>
      <c r="O702" s="142">
        <f t="shared" si="217"/>
        <v>0</v>
      </c>
      <c r="P702" s="141">
        <f t="shared" ca="1" si="208"/>
        <v>37.432770849999997</v>
      </c>
      <c r="Q702" s="144">
        <f t="shared" si="209"/>
        <v>0</v>
      </c>
      <c r="R702" s="141">
        <f t="shared" si="210"/>
        <v>0</v>
      </c>
      <c r="S702" s="145" t="str">
        <f t="shared" si="218"/>
        <v>A+J=</v>
      </c>
      <c r="T702" s="132">
        <f t="shared" si="219"/>
        <v>44055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138">
        <f t="shared" si="211"/>
        <v>44055</v>
      </c>
      <c r="B703" s="139">
        <f t="shared" ca="1" si="220"/>
        <v>7489.15750544</v>
      </c>
      <c r="C703" s="124">
        <f t="shared" si="212"/>
        <v>7450</v>
      </c>
      <c r="D703" s="140">
        <f ca="1">IF(A703&lt;$B$1,VLOOKUP(A703,[1]DI!$A$4:$B$15000,2,FALSE),0)</f>
        <v>1.9000000000000006E-2</v>
      </c>
      <c r="E703" s="141">
        <f t="shared" ca="1" si="221"/>
        <v>1.0000746899999999</v>
      </c>
      <c r="F703" s="141">
        <f ca="1">(TRUNC(PRODUCT($E$12:$E702),16))</f>
        <v>1.09912331824722</v>
      </c>
      <c r="G703" s="141">
        <f t="shared" ca="1" si="222"/>
        <v>1.09712665884996</v>
      </c>
      <c r="H703" s="141">
        <f t="shared" ca="1" si="223"/>
        <v>1.0018199000000001</v>
      </c>
      <c r="I703" s="140">
        <f t="shared" si="213"/>
        <v>0.04</v>
      </c>
      <c r="J703" s="132">
        <f t="shared" si="214"/>
        <v>44025</v>
      </c>
      <c r="K703" s="123">
        <f t="shared" si="215"/>
        <v>22</v>
      </c>
      <c r="L703" s="142">
        <f t="shared" si="216"/>
        <v>22</v>
      </c>
      <c r="M703" s="143">
        <f t="shared" si="206"/>
        <v>1.0034298989999999</v>
      </c>
      <c r="N703" s="143">
        <f t="shared" ca="1" si="207"/>
        <v>1.005256041</v>
      </c>
      <c r="O703" s="142">
        <f t="shared" si="217"/>
        <v>25</v>
      </c>
      <c r="P703" s="141">
        <f t="shared" ca="1" si="208"/>
        <v>39.157505440000001</v>
      </c>
      <c r="Q703" s="144">
        <f t="shared" si="209"/>
        <v>1.9199999999999998E-2</v>
      </c>
      <c r="R703" s="141">
        <f t="shared" si="210"/>
        <v>192</v>
      </c>
      <c r="S703" s="145" t="str">
        <f t="shared" si="218"/>
        <v>A+J=</v>
      </c>
      <c r="T703" s="132">
        <f t="shared" si="219"/>
        <v>44055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138">
        <f t="shared" si="211"/>
        <v>44056</v>
      </c>
      <c r="B704" s="139">
        <f t="shared" ca="1" si="220"/>
        <v>7259.6718948099997</v>
      </c>
      <c r="C704" s="124">
        <f t="shared" si="212"/>
        <v>7258</v>
      </c>
      <c r="D704" s="140">
        <f ca="1">IF(A704&lt;$B$1,VLOOKUP(A704,[1]DI!$A$4:$B$15000,2,FALSE),0)</f>
        <v>1.9000000000000006E-2</v>
      </c>
      <c r="E704" s="141">
        <f t="shared" ca="1" si="221"/>
        <v>1.0000746899999999</v>
      </c>
      <c r="F704" s="141">
        <f ca="1">(TRUNC(PRODUCT($E$12:$E703),16))</f>
        <v>1.09920541176786</v>
      </c>
      <c r="G704" s="141">
        <f t="shared" ca="1" si="222"/>
        <v>1.09912331824722</v>
      </c>
      <c r="H704" s="141">
        <f t="shared" ca="1" si="223"/>
        <v>1.0000746899999999</v>
      </c>
      <c r="I704" s="140">
        <f t="shared" si="213"/>
        <v>0.04</v>
      </c>
      <c r="J704" s="132">
        <f t="shared" si="214"/>
        <v>44055</v>
      </c>
      <c r="K704" s="123">
        <f t="shared" si="215"/>
        <v>1</v>
      </c>
      <c r="L704" s="142">
        <f t="shared" si="216"/>
        <v>1</v>
      </c>
      <c r="M704" s="143">
        <f t="shared" si="206"/>
        <v>1.00015565</v>
      </c>
      <c r="N704" s="143">
        <f t="shared" ca="1" si="207"/>
        <v>1.000230352</v>
      </c>
      <c r="O704" s="142">
        <f t="shared" si="217"/>
        <v>0</v>
      </c>
      <c r="P704" s="141">
        <f t="shared" ca="1" si="208"/>
        <v>1.67189481</v>
      </c>
      <c r="Q704" s="144">
        <f t="shared" si="209"/>
        <v>0</v>
      </c>
      <c r="R704" s="141">
        <f t="shared" si="210"/>
        <v>0</v>
      </c>
      <c r="S704" s="145" t="str">
        <f t="shared" si="218"/>
        <v>A+J=</v>
      </c>
      <c r="T704" s="132">
        <f t="shared" si="219"/>
        <v>44088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138">
        <f t="shared" si="211"/>
        <v>44057</v>
      </c>
      <c r="B705" s="139">
        <f t="shared" ca="1" si="220"/>
        <v>7261.3442033299998</v>
      </c>
      <c r="C705" s="124">
        <f t="shared" si="212"/>
        <v>7258</v>
      </c>
      <c r="D705" s="140">
        <f ca="1">IF(A705&lt;$B$1,VLOOKUP(A705,[1]DI!$A$4:$B$15000,2,FALSE),0)</f>
        <v>1.9000000000000006E-2</v>
      </c>
      <c r="E705" s="141">
        <f t="shared" ca="1" si="221"/>
        <v>1.0000746899999999</v>
      </c>
      <c r="F705" s="141">
        <f ca="1">(TRUNC(PRODUCT($E$12:$E704),16))</f>
        <v>1.09928751142006</v>
      </c>
      <c r="G705" s="141">
        <f t="shared" ca="1" si="222"/>
        <v>1.09912331824722</v>
      </c>
      <c r="H705" s="141">
        <f t="shared" ca="1" si="223"/>
        <v>1.00014939</v>
      </c>
      <c r="I705" s="140">
        <f t="shared" si="213"/>
        <v>0.04</v>
      </c>
      <c r="J705" s="132">
        <f t="shared" si="214"/>
        <v>44055</v>
      </c>
      <c r="K705" s="123">
        <f t="shared" si="215"/>
        <v>2</v>
      </c>
      <c r="L705" s="142">
        <f t="shared" si="216"/>
        <v>2</v>
      </c>
      <c r="M705" s="143">
        <f t="shared" si="206"/>
        <v>1.0003113239999999</v>
      </c>
      <c r="N705" s="143">
        <f t="shared" ca="1" si="207"/>
        <v>1.000460761</v>
      </c>
      <c r="O705" s="142">
        <f t="shared" si="217"/>
        <v>0</v>
      </c>
      <c r="P705" s="141">
        <f t="shared" ca="1" si="208"/>
        <v>3.34420333</v>
      </c>
      <c r="Q705" s="144">
        <f t="shared" si="209"/>
        <v>0</v>
      </c>
      <c r="R705" s="141">
        <f t="shared" si="210"/>
        <v>0</v>
      </c>
      <c r="S705" s="145" t="str">
        <f t="shared" si="218"/>
        <v>A+J=</v>
      </c>
      <c r="T705" s="132">
        <f t="shared" si="219"/>
        <v>44088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138">
        <f t="shared" si="211"/>
        <v>44058</v>
      </c>
      <c r="B706" s="139">
        <f t="shared" ca="1" si="220"/>
        <v>7263.0168529800003</v>
      </c>
      <c r="C706" s="124">
        <f t="shared" si="212"/>
        <v>7258</v>
      </c>
      <c r="D706" s="140">
        <f ca="1">IF(A706&lt;$B$1,VLOOKUP(A706,[1]DI!$A$4:$B$15000,2,FALSE),0)</f>
        <v>0</v>
      </c>
      <c r="E706" s="141">
        <f t="shared" ca="1" si="221"/>
        <v>1</v>
      </c>
      <c r="F706" s="141">
        <f ca="1">(TRUNC(PRODUCT($E$12:$E705),16))</f>
        <v>1.0993696172042899</v>
      </c>
      <c r="G706" s="141">
        <f t="shared" ca="1" si="222"/>
        <v>1.09912331824722</v>
      </c>
      <c r="H706" s="141">
        <f t="shared" ca="1" si="223"/>
        <v>1.0002240899999999</v>
      </c>
      <c r="I706" s="140">
        <f t="shared" si="213"/>
        <v>0.04</v>
      </c>
      <c r="J706" s="132">
        <f t="shared" si="214"/>
        <v>44055</v>
      </c>
      <c r="K706" s="123">
        <f t="shared" si="215"/>
        <v>2</v>
      </c>
      <c r="L706" s="142">
        <f t="shared" si="216"/>
        <v>3</v>
      </c>
      <c r="M706" s="143">
        <f t="shared" si="206"/>
        <v>1.000467022</v>
      </c>
      <c r="N706" s="143">
        <f t="shared" ca="1" si="207"/>
        <v>1.000691217</v>
      </c>
      <c r="O706" s="142">
        <f t="shared" si="217"/>
        <v>0</v>
      </c>
      <c r="P706" s="141">
        <f t="shared" ca="1" si="208"/>
        <v>5.0168529800000004</v>
      </c>
      <c r="Q706" s="144">
        <f t="shared" si="209"/>
        <v>0</v>
      </c>
      <c r="R706" s="141">
        <f t="shared" si="210"/>
        <v>0</v>
      </c>
      <c r="S706" s="145" t="str">
        <f t="shared" si="218"/>
        <v>A+J=</v>
      </c>
      <c r="T706" s="132">
        <f t="shared" si="219"/>
        <v>44088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138">
        <f t="shared" si="211"/>
        <v>44059</v>
      </c>
      <c r="B707" s="139">
        <f t="shared" ca="1" si="220"/>
        <v>7263.0168529800003</v>
      </c>
      <c r="C707" s="124">
        <f t="shared" si="212"/>
        <v>7258</v>
      </c>
      <c r="D707" s="140">
        <f ca="1">IF(A707&lt;$B$1,VLOOKUP(A707,[1]DI!$A$4:$B$15000,2,FALSE),0)</f>
        <v>0</v>
      </c>
      <c r="E707" s="141">
        <f t="shared" ca="1" si="221"/>
        <v>1</v>
      </c>
      <c r="F707" s="141">
        <f ca="1">(TRUNC(PRODUCT($E$12:$E706),16))</f>
        <v>1.0993696172042899</v>
      </c>
      <c r="G707" s="141">
        <f t="shared" ca="1" si="222"/>
        <v>1.09912331824722</v>
      </c>
      <c r="H707" s="141">
        <f t="shared" ca="1" si="223"/>
        <v>1.0002240899999999</v>
      </c>
      <c r="I707" s="140">
        <f t="shared" si="213"/>
        <v>0.04</v>
      </c>
      <c r="J707" s="132">
        <f t="shared" si="214"/>
        <v>44055</v>
      </c>
      <c r="K707" s="123">
        <f t="shared" si="215"/>
        <v>2</v>
      </c>
      <c r="L707" s="142">
        <f t="shared" si="216"/>
        <v>3</v>
      </c>
      <c r="M707" s="143">
        <f t="shared" si="206"/>
        <v>1.000467022</v>
      </c>
      <c r="N707" s="143">
        <f t="shared" ca="1" si="207"/>
        <v>1.000691217</v>
      </c>
      <c r="O707" s="142">
        <f t="shared" si="217"/>
        <v>0</v>
      </c>
      <c r="P707" s="141">
        <f t="shared" ca="1" si="208"/>
        <v>5.0168529800000004</v>
      </c>
      <c r="Q707" s="144">
        <f t="shared" si="209"/>
        <v>0</v>
      </c>
      <c r="R707" s="141">
        <f t="shared" si="210"/>
        <v>0</v>
      </c>
      <c r="S707" s="145" t="str">
        <f t="shared" si="218"/>
        <v>A+J=</v>
      </c>
      <c r="T707" s="132">
        <f t="shared" si="219"/>
        <v>44088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138">
        <f t="shared" si="211"/>
        <v>44060</v>
      </c>
      <c r="B708" s="139">
        <f t="shared" ca="1" si="220"/>
        <v>7263.0168529800003</v>
      </c>
      <c r="C708" s="124">
        <f t="shared" si="212"/>
        <v>7258</v>
      </c>
      <c r="D708" s="140">
        <f ca="1">IF(A708&lt;$B$1,VLOOKUP(A708,[1]DI!$A$4:$B$15000,2,FALSE),0)</f>
        <v>1.9000000000000006E-2</v>
      </c>
      <c r="E708" s="141">
        <f t="shared" ca="1" si="221"/>
        <v>1.0000746899999999</v>
      </c>
      <c r="F708" s="141">
        <f ca="1">(TRUNC(PRODUCT($E$12:$E707),16))</f>
        <v>1.0993696172042899</v>
      </c>
      <c r="G708" s="141">
        <f t="shared" ca="1" si="222"/>
        <v>1.09912331824722</v>
      </c>
      <c r="H708" s="141">
        <f t="shared" ca="1" si="223"/>
        <v>1.0002240899999999</v>
      </c>
      <c r="I708" s="140">
        <f t="shared" si="213"/>
        <v>0.04</v>
      </c>
      <c r="J708" s="132">
        <f t="shared" si="214"/>
        <v>44055</v>
      </c>
      <c r="K708" s="123">
        <f t="shared" si="215"/>
        <v>3</v>
      </c>
      <c r="L708" s="142">
        <f t="shared" si="216"/>
        <v>3</v>
      </c>
      <c r="M708" s="143">
        <f t="shared" si="206"/>
        <v>1.000467022</v>
      </c>
      <c r="N708" s="143">
        <f t="shared" ca="1" si="207"/>
        <v>1.000691217</v>
      </c>
      <c r="O708" s="142">
        <f t="shared" si="217"/>
        <v>0</v>
      </c>
      <c r="P708" s="141">
        <f t="shared" ca="1" si="208"/>
        <v>5.0168529800000004</v>
      </c>
      <c r="Q708" s="144">
        <f t="shared" si="209"/>
        <v>0</v>
      </c>
      <c r="R708" s="141">
        <f t="shared" si="210"/>
        <v>0</v>
      </c>
      <c r="S708" s="145" t="str">
        <f t="shared" si="218"/>
        <v>A+J=</v>
      </c>
      <c r="T708" s="132">
        <f t="shared" si="219"/>
        <v>44088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138">
        <f t="shared" si="211"/>
        <v>44061</v>
      </c>
      <c r="B709" s="139">
        <f t="shared" ca="1" si="220"/>
        <v>7264.68985101</v>
      </c>
      <c r="C709" s="124">
        <f t="shared" si="212"/>
        <v>7258</v>
      </c>
      <c r="D709" s="140">
        <f ca="1">IF(A709&lt;$B$1,VLOOKUP(A709,[1]DI!$A$4:$B$15000,2,FALSE),0)</f>
        <v>1.9000000000000006E-2</v>
      </c>
      <c r="E709" s="141">
        <f t="shared" ca="1" si="221"/>
        <v>1.0000746899999999</v>
      </c>
      <c r="F709" s="141">
        <f ca="1">(TRUNC(PRODUCT($E$12:$E708),16))</f>
        <v>1.099451729121</v>
      </c>
      <c r="G709" s="141">
        <f t="shared" ca="1" si="222"/>
        <v>1.09912331824722</v>
      </c>
      <c r="H709" s="141">
        <f t="shared" ca="1" si="223"/>
        <v>1.00029879</v>
      </c>
      <c r="I709" s="140">
        <f t="shared" si="213"/>
        <v>0.04</v>
      </c>
      <c r="J709" s="132">
        <f t="shared" si="214"/>
        <v>44055</v>
      </c>
      <c r="K709" s="123">
        <f t="shared" si="215"/>
        <v>4</v>
      </c>
      <c r="L709" s="142">
        <f t="shared" si="216"/>
        <v>4</v>
      </c>
      <c r="M709" s="143">
        <f t="shared" si="206"/>
        <v>1.000622745</v>
      </c>
      <c r="N709" s="143">
        <f t="shared" ca="1" si="207"/>
        <v>1.0009217210000001</v>
      </c>
      <c r="O709" s="142">
        <f t="shared" si="217"/>
        <v>0</v>
      </c>
      <c r="P709" s="141">
        <f t="shared" ca="1" si="208"/>
        <v>6.6898510099999999</v>
      </c>
      <c r="Q709" s="144">
        <f t="shared" si="209"/>
        <v>0</v>
      </c>
      <c r="R709" s="141">
        <f t="shared" si="210"/>
        <v>0</v>
      </c>
      <c r="S709" s="145" t="str">
        <f t="shared" si="218"/>
        <v>A+J=</v>
      </c>
      <c r="T709" s="132">
        <f t="shared" si="219"/>
        <v>44088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138">
        <f t="shared" si="211"/>
        <v>44062</v>
      </c>
      <c r="B710" s="139">
        <f t="shared" ca="1" si="220"/>
        <v>7266.3633425899998</v>
      </c>
      <c r="C710" s="124">
        <f t="shared" si="212"/>
        <v>7258</v>
      </c>
      <c r="D710" s="140">
        <f ca="1">IF(A710&lt;$B$1,VLOOKUP(A710,[1]DI!$A$4:$B$15000,2,FALSE),0)</f>
        <v>1.9000000000000006E-2</v>
      </c>
      <c r="E710" s="141">
        <f t="shared" ca="1" si="221"/>
        <v>1.0000746899999999</v>
      </c>
      <c r="F710" s="141">
        <f ca="1">(TRUNC(PRODUCT($E$12:$E709),16))</f>
        <v>1.0995338471706499</v>
      </c>
      <c r="G710" s="141">
        <f t="shared" ca="1" si="222"/>
        <v>1.09912331824722</v>
      </c>
      <c r="H710" s="141">
        <f t="shared" ca="1" si="223"/>
        <v>1.00037351</v>
      </c>
      <c r="I710" s="140">
        <f t="shared" si="213"/>
        <v>0.04</v>
      </c>
      <c r="J710" s="132">
        <f t="shared" si="214"/>
        <v>44055</v>
      </c>
      <c r="K710" s="123">
        <f t="shared" si="215"/>
        <v>5</v>
      </c>
      <c r="L710" s="142">
        <f t="shared" si="216"/>
        <v>5</v>
      </c>
      <c r="M710" s="143">
        <f t="shared" si="206"/>
        <v>1.000778492</v>
      </c>
      <c r="N710" s="143">
        <f t="shared" ca="1" si="207"/>
        <v>1.0011522930000001</v>
      </c>
      <c r="O710" s="142">
        <f t="shared" si="217"/>
        <v>0</v>
      </c>
      <c r="P710" s="141">
        <f t="shared" ca="1" si="208"/>
        <v>8.3633425900000002</v>
      </c>
      <c r="Q710" s="144">
        <f t="shared" si="209"/>
        <v>0</v>
      </c>
      <c r="R710" s="141">
        <f t="shared" si="210"/>
        <v>0</v>
      </c>
      <c r="S710" s="145" t="str">
        <f t="shared" si="218"/>
        <v>A+J=</v>
      </c>
      <c r="T710" s="132">
        <f t="shared" si="219"/>
        <v>44088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138">
        <f t="shared" si="211"/>
        <v>44063</v>
      </c>
      <c r="B711" s="139">
        <f t="shared" ca="1" si="220"/>
        <v>7268.03710271</v>
      </c>
      <c r="C711" s="124">
        <f t="shared" si="212"/>
        <v>7258</v>
      </c>
      <c r="D711" s="140">
        <f ca="1">IF(A711&lt;$B$1,VLOOKUP(A711,[1]DI!$A$4:$B$15000,2,FALSE),0)</f>
        <v>1.9000000000000006E-2</v>
      </c>
      <c r="E711" s="141">
        <f t="shared" ca="1" si="221"/>
        <v>1.0000746899999999</v>
      </c>
      <c r="F711" s="141">
        <f ca="1">(TRUNC(PRODUCT($E$12:$E710),16))</f>
        <v>1.0996159713536899</v>
      </c>
      <c r="G711" s="141">
        <f t="shared" ca="1" si="222"/>
        <v>1.09912331824722</v>
      </c>
      <c r="H711" s="141">
        <f t="shared" ca="1" si="223"/>
        <v>1.00044822</v>
      </c>
      <c r="I711" s="140">
        <f t="shared" si="213"/>
        <v>0.04</v>
      </c>
      <c r="J711" s="132">
        <f t="shared" si="214"/>
        <v>44055</v>
      </c>
      <c r="K711" s="123">
        <f t="shared" si="215"/>
        <v>6</v>
      </c>
      <c r="L711" s="142">
        <f t="shared" si="216"/>
        <v>6</v>
      </c>
      <c r="M711" s="143">
        <f t="shared" si="206"/>
        <v>1.000934263</v>
      </c>
      <c r="N711" s="143">
        <f t="shared" ca="1" si="207"/>
        <v>1.001382902</v>
      </c>
      <c r="O711" s="142">
        <f t="shared" si="217"/>
        <v>0</v>
      </c>
      <c r="P711" s="141">
        <f t="shared" ca="1" si="208"/>
        <v>10.037102709999999</v>
      </c>
      <c r="Q711" s="144">
        <f t="shared" si="209"/>
        <v>0</v>
      </c>
      <c r="R711" s="141">
        <f t="shared" si="210"/>
        <v>0</v>
      </c>
      <c r="S711" s="145" t="str">
        <f t="shared" si="218"/>
        <v>A+J=</v>
      </c>
      <c r="T711" s="132">
        <f t="shared" si="219"/>
        <v>44088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138">
        <f t="shared" si="211"/>
        <v>44064</v>
      </c>
      <c r="B712" s="139">
        <f t="shared" ca="1" si="220"/>
        <v>7269.7113491199998</v>
      </c>
      <c r="C712" s="124">
        <f t="shared" si="212"/>
        <v>7258</v>
      </c>
      <c r="D712" s="140">
        <f ca="1">IF(A712&lt;$B$1,VLOOKUP(A712,[1]DI!$A$4:$B$15000,2,FALSE),0)</f>
        <v>1.9000000000000006E-2</v>
      </c>
      <c r="E712" s="141">
        <f t="shared" ca="1" si="221"/>
        <v>1.0000746899999999</v>
      </c>
      <c r="F712" s="141">
        <f ca="1">(TRUNC(PRODUCT($E$12:$E711),16))</f>
        <v>1.09969810167059</v>
      </c>
      <c r="G712" s="141">
        <f t="shared" ca="1" si="222"/>
        <v>1.09912331824722</v>
      </c>
      <c r="H712" s="141">
        <f t="shared" ca="1" si="223"/>
        <v>1.0005229499999999</v>
      </c>
      <c r="I712" s="140">
        <f t="shared" si="213"/>
        <v>0.04</v>
      </c>
      <c r="J712" s="132">
        <f t="shared" si="214"/>
        <v>44055</v>
      </c>
      <c r="K712" s="123">
        <f t="shared" si="215"/>
        <v>7</v>
      </c>
      <c r="L712" s="142">
        <f t="shared" si="216"/>
        <v>7</v>
      </c>
      <c r="M712" s="143">
        <f t="shared" si="206"/>
        <v>1.0010900579999999</v>
      </c>
      <c r="N712" s="143">
        <f t="shared" ca="1" si="207"/>
        <v>1.0016135779999999</v>
      </c>
      <c r="O712" s="142">
        <f t="shared" si="217"/>
        <v>0</v>
      </c>
      <c r="P712" s="141">
        <f t="shared" ca="1" si="208"/>
        <v>11.71134912</v>
      </c>
      <c r="Q712" s="144">
        <f t="shared" si="209"/>
        <v>0</v>
      </c>
      <c r="R712" s="141">
        <f t="shared" si="210"/>
        <v>0</v>
      </c>
      <c r="S712" s="145" t="str">
        <f t="shared" si="218"/>
        <v>A+J=</v>
      </c>
      <c r="T712" s="132">
        <f t="shared" si="219"/>
        <v>44088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138">
        <f t="shared" si="211"/>
        <v>44065</v>
      </c>
      <c r="B713" s="139">
        <f t="shared" ca="1" si="220"/>
        <v>7271.3859439099997</v>
      </c>
      <c r="C713" s="124">
        <f t="shared" si="212"/>
        <v>7258</v>
      </c>
      <c r="D713" s="140">
        <f ca="1">IF(A713&lt;$B$1,VLOOKUP(A713,[1]DI!$A$4:$B$15000,2,FALSE),0)</f>
        <v>0</v>
      </c>
      <c r="E713" s="141">
        <f t="shared" ca="1" si="221"/>
        <v>1</v>
      </c>
      <c r="F713" s="141">
        <f ca="1">(TRUNC(PRODUCT($E$12:$E712),16))</f>
        <v>1.09978023812181</v>
      </c>
      <c r="G713" s="141">
        <f t="shared" ca="1" si="222"/>
        <v>1.09912331824722</v>
      </c>
      <c r="H713" s="141">
        <f t="shared" ca="1" si="223"/>
        <v>1.00059768</v>
      </c>
      <c r="I713" s="140">
        <f t="shared" si="213"/>
        <v>0.04</v>
      </c>
      <c r="J713" s="132">
        <f t="shared" si="214"/>
        <v>44055</v>
      </c>
      <c r="K713" s="123">
        <f t="shared" si="215"/>
        <v>7</v>
      </c>
      <c r="L713" s="142">
        <f t="shared" si="216"/>
        <v>8</v>
      </c>
      <c r="M713" s="143">
        <f t="shared" si="206"/>
        <v>1.0012458769999999</v>
      </c>
      <c r="N713" s="143">
        <f t="shared" ca="1" si="207"/>
        <v>1.0018443020000001</v>
      </c>
      <c r="O713" s="142">
        <f t="shared" si="217"/>
        <v>0</v>
      </c>
      <c r="P713" s="141">
        <f t="shared" ca="1" si="208"/>
        <v>13.38594391</v>
      </c>
      <c r="Q713" s="144">
        <f t="shared" si="209"/>
        <v>0</v>
      </c>
      <c r="R713" s="141">
        <f t="shared" si="210"/>
        <v>0</v>
      </c>
      <c r="S713" s="145" t="str">
        <f t="shared" si="218"/>
        <v>A+J=</v>
      </c>
      <c r="T713" s="132">
        <f t="shared" si="219"/>
        <v>44088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138">
        <f t="shared" si="211"/>
        <v>44066</v>
      </c>
      <c r="B714" s="139">
        <f t="shared" ca="1" si="220"/>
        <v>7271.3859439099997</v>
      </c>
      <c r="C714" s="124">
        <f t="shared" si="212"/>
        <v>7258</v>
      </c>
      <c r="D714" s="140">
        <f ca="1">IF(A714&lt;$B$1,VLOOKUP(A714,[1]DI!$A$4:$B$15000,2,FALSE),0)</f>
        <v>0</v>
      </c>
      <c r="E714" s="141">
        <f t="shared" ca="1" si="221"/>
        <v>1</v>
      </c>
      <c r="F714" s="141">
        <f ca="1">(TRUNC(PRODUCT($E$12:$E713),16))</f>
        <v>1.09978023812181</v>
      </c>
      <c r="G714" s="141">
        <f t="shared" ca="1" si="222"/>
        <v>1.09912331824722</v>
      </c>
      <c r="H714" s="141">
        <f t="shared" ca="1" si="223"/>
        <v>1.00059768</v>
      </c>
      <c r="I714" s="140">
        <f t="shared" si="213"/>
        <v>0.04</v>
      </c>
      <c r="J714" s="132">
        <f t="shared" si="214"/>
        <v>44055</v>
      </c>
      <c r="K714" s="123">
        <f t="shared" si="215"/>
        <v>7</v>
      </c>
      <c r="L714" s="142">
        <f t="shared" si="216"/>
        <v>8</v>
      </c>
      <c r="M714" s="143">
        <f t="shared" si="206"/>
        <v>1.0012458769999999</v>
      </c>
      <c r="N714" s="143">
        <f t="shared" ca="1" si="207"/>
        <v>1.0018443020000001</v>
      </c>
      <c r="O714" s="142">
        <f t="shared" si="217"/>
        <v>0</v>
      </c>
      <c r="P714" s="141">
        <f t="shared" ca="1" si="208"/>
        <v>13.38594391</v>
      </c>
      <c r="Q714" s="144">
        <f t="shared" si="209"/>
        <v>0</v>
      </c>
      <c r="R714" s="141">
        <f t="shared" si="210"/>
        <v>0</v>
      </c>
      <c r="S714" s="145" t="str">
        <f t="shared" si="218"/>
        <v>A+J=</v>
      </c>
      <c r="T714" s="132">
        <f t="shared" si="219"/>
        <v>44088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138">
        <f t="shared" si="211"/>
        <v>44067</v>
      </c>
      <c r="B715" s="139">
        <f t="shared" ca="1" si="220"/>
        <v>7271.3859439099997</v>
      </c>
      <c r="C715" s="124">
        <f t="shared" si="212"/>
        <v>7258</v>
      </c>
      <c r="D715" s="140">
        <f ca="1">IF(A715&lt;$B$1,VLOOKUP(A715,[1]DI!$A$4:$B$15000,2,FALSE),0)</f>
        <v>1.9000000000000006E-2</v>
      </c>
      <c r="E715" s="141">
        <f t="shared" ca="1" si="221"/>
        <v>1.0000746899999999</v>
      </c>
      <c r="F715" s="141">
        <f ca="1">(TRUNC(PRODUCT($E$12:$E714),16))</f>
        <v>1.09978023812181</v>
      </c>
      <c r="G715" s="141">
        <f t="shared" ca="1" si="222"/>
        <v>1.09912331824722</v>
      </c>
      <c r="H715" s="141">
        <f t="shared" ca="1" si="223"/>
        <v>1.00059768</v>
      </c>
      <c r="I715" s="140">
        <f t="shared" si="213"/>
        <v>0.04</v>
      </c>
      <c r="J715" s="132">
        <f t="shared" si="214"/>
        <v>44055</v>
      </c>
      <c r="K715" s="123">
        <f t="shared" si="215"/>
        <v>8</v>
      </c>
      <c r="L715" s="142">
        <f t="shared" si="216"/>
        <v>8</v>
      </c>
      <c r="M715" s="143">
        <f t="shared" si="206"/>
        <v>1.0012458769999999</v>
      </c>
      <c r="N715" s="143">
        <f t="shared" ca="1" si="207"/>
        <v>1.0018443020000001</v>
      </c>
      <c r="O715" s="142">
        <f t="shared" si="217"/>
        <v>0</v>
      </c>
      <c r="P715" s="141">
        <f t="shared" ca="1" si="208"/>
        <v>13.38594391</v>
      </c>
      <c r="Q715" s="144">
        <f t="shared" si="209"/>
        <v>0</v>
      </c>
      <c r="R715" s="141">
        <f t="shared" si="210"/>
        <v>0</v>
      </c>
      <c r="S715" s="145" t="str">
        <f t="shared" si="218"/>
        <v>A+J=</v>
      </c>
      <c r="T715" s="132">
        <f t="shared" si="219"/>
        <v>44088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138">
        <f t="shared" si="211"/>
        <v>44068</v>
      </c>
      <c r="B716" s="139">
        <f t="shared" ca="1" si="220"/>
        <v>7273.0608870899996</v>
      </c>
      <c r="C716" s="124">
        <f t="shared" si="212"/>
        <v>7258</v>
      </c>
      <c r="D716" s="140">
        <f ca="1">IF(A716&lt;$B$1,VLOOKUP(A716,[1]DI!$A$4:$B$15000,2,FALSE),0)</f>
        <v>1.9000000000000006E-2</v>
      </c>
      <c r="E716" s="141">
        <f t="shared" ca="1" si="221"/>
        <v>1.0000746899999999</v>
      </c>
      <c r="F716" s="141">
        <f ca="1">(TRUNC(PRODUCT($E$12:$E715),16))</f>
        <v>1.0998623807077901</v>
      </c>
      <c r="G716" s="141">
        <f t="shared" ca="1" si="222"/>
        <v>1.09912331824722</v>
      </c>
      <c r="H716" s="141">
        <f t="shared" ca="1" si="223"/>
        <v>1.00067241</v>
      </c>
      <c r="I716" s="140">
        <f t="shared" si="213"/>
        <v>0.04</v>
      </c>
      <c r="J716" s="132">
        <f t="shared" si="214"/>
        <v>44055</v>
      </c>
      <c r="K716" s="123">
        <f t="shared" si="215"/>
        <v>9</v>
      </c>
      <c r="L716" s="142">
        <f t="shared" si="216"/>
        <v>9</v>
      </c>
      <c r="M716" s="143">
        <f t="shared" ref="M716:M779" si="224">ROUND((I716+1)^(L716/252),9)</f>
        <v>1.0014017209999999</v>
      </c>
      <c r="N716" s="143">
        <f t="shared" ref="N716:N779" ca="1" si="225">ROUND(H716*M716,9)</f>
        <v>1.002075074</v>
      </c>
      <c r="O716" s="142">
        <f t="shared" si="217"/>
        <v>0</v>
      </c>
      <c r="P716" s="141">
        <f t="shared" ref="P716:P779" ca="1" si="226">TRUNC(((N716-1)*C716),8)</f>
        <v>15.06088709</v>
      </c>
      <c r="Q716" s="144">
        <f t="shared" ref="Q716:Q779" si="227">IF($O716&gt;0,VLOOKUP($O716,$W$12:$AC$150,7),0)</f>
        <v>0</v>
      </c>
      <c r="R716" s="141">
        <f t="shared" ref="R716:R779" si="228">IF(Q716&gt;0,TRUNC(Q716*C$12,8),0)</f>
        <v>0</v>
      </c>
      <c r="S716" s="145" t="str">
        <f t="shared" si="218"/>
        <v>A+J=</v>
      </c>
      <c r="T716" s="132">
        <f t="shared" si="219"/>
        <v>44088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138">
        <f t="shared" ref="A717:A780" si="229">(A716+1)</f>
        <v>44069</v>
      </c>
      <c r="B717" s="139">
        <f t="shared" ca="1" si="220"/>
        <v>7274.73624397</v>
      </c>
      <c r="C717" s="124">
        <f t="shared" ref="C717:C780" si="230">(C716-R716)</f>
        <v>7258</v>
      </c>
      <c r="D717" s="140">
        <f ca="1">IF(A717&lt;$B$1,VLOOKUP(A717,[1]DI!$A$4:$B$15000,2,FALSE),0)</f>
        <v>1.9000000000000006E-2</v>
      </c>
      <c r="E717" s="141">
        <f t="shared" ca="1" si="221"/>
        <v>1.0000746899999999</v>
      </c>
      <c r="F717" s="141">
        <f ca="1">(TRUNC(PRODUCT($E$12:$E716),16))</f>
        <v>1.09994452942901</v>
      </c>
      <c r="G717" s="141">
        <f t="shared" ca="1" si="222"/>
        <v>1.09912331824722</v>
      </c>
      <c r="H717" s="141">
        <f t="shared" ca="1" si="223"/>
        <v>1.00074715</v>
      </c>
      <c r="I717" s="140">
        <f t="shared" ref="I717:I780" si="231">I716</f>
        <v>0.04</v>
      </c>
      <c r="J717" s="132">
        <f t="shared" ref="J717:J780" si="232">IF(O716&gt;0,VLOOKUP(O716,W$12:AG$150,2),J716)</f>
        <v>44055</v>
      </c>
      <c r="K717" s="123">
        <f t="shared" ref="K717:K780" si="233">IF(A717&gt;J717,IF(NETWORKDAYS(J717,A717,$W$160:$W$544)-1=0,1,NETWORKDAYS(J717,A717,$W$160:$W$544)-1),0)</f>
        <v>10</v>
      </c>
      <c r="L717" s="142">
        <f t="shared" ref="L717:L780" si="234">IF(AND(K717=1,K716=1),1,IF(K717&gt;0,IF(K717=K716,K717+1,K717),0))</f>
        <v>10</v>
      </c>
      <c r="M717" s="143">
        <f t="shared" si="224"/>
        <v>1.0015575889999999</v>
      </c>
      <c r="N717" s="143">
        <f t="shared" ca="1" si="225"/>
        <v>1.0023059030000001</v>
      </c>
      <c r="O717" s="142">
        <f t="shared" ref="O717:O780" si="235">IF(VLOOKUP(A717,X$12:AE$150,8)=VLOOKUP(A716,X$12:AE$150,8),0,VLOOKUP(A717,X$12:AE$150,8))</f>
        <v>0</v>
      </c>
      <c r="P717" s="141">
        <f t="shared" ca="1" si="226"/>
        <v>16.73624397</v>
      </c>
      <c r="Q717" s="144">
        <f t="shared" si="227"/>
        <v>0</v>
      </c>
      <c r="R717" s="141">
        <f t="shared" si="228"/>
        <v>0</v>
      </c>
      <c r="S717" s="145" t="str">
        <f t="shared" ref="S717:S780" si="236">IF(O716&gt;0,VLOOKUP(O716,W$12:AG$150,10),S716)</f>
        <v>A+J=</v>
      </c>
      <c r="T717" s="132">
        <f t="shared" ref="T717:T780" si="237">IF(O716&gt;0,VLOOKUP(O716,W$12:AG$150,11),T716)</f>
        <v>44088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138">
        <f t="shared" si="229"/>
        <v>44070</v>
      </c>
      <c r="B718" s="139">
        <f t="shared" ref="B718:B781" ca="1" si="238">IF(A718&lt;=TODAY(),C718+P718,IF(AND(A718&gt;TODAY(),A718&lt;=$B$1),IF(VLOOKUP(TODAY(),$A$10:$D$5000,4,FALSE)=0,"n.d",C718+P718),"n.d"))</f>
        <v>7276.4120218099997</v>
      </c>
      <c r="C718" s="124">
        <f t="shared" si="230"/>
        <v>7258</v>
      </c>
      <c r="D718" s="140">
        <f ca="1">IF(A718&lt;$B$1,VLOOKUP(A718,[1]DI!$A$4:$B$15000,2,FALSE),0)</f>
        <v>1.9000000000000006E-2</v>
      </c>
      <c r="E718" s="141">
        <f t="shared" ref="E718:E781" ca="1" si="239">ROUND(((1+D718)^(1/252)),8)</f>
        <v>1.0000746899999999</v>
      </c>
      <c r="F718" s="141">
        <f ca="1">(TRUNC(PRODUCT($E$12:$E717),16))</f>
        <v>1.1000266842859101</v>
      </c>
      <c r="G718" s="141">
        <f t="shared" ref="G718:G781" ca="1" si="240">IF(O717&gt;0,F717,G717)</f>
        <v>1.09912331824722</v>
      </c>
      <c r="H718" s="141">
        <f t="shared" ref="H718:H781" ca="1" si="241">ROUND(F718/G718,8)</f>
        <v>1.0008219</v>
      </c>
      <c r="I718" s="140">
        <f t="shared" si="231"/>
        <v>0.04</v>
      </c>
      <c r="J718" s="132">
        <f t="shared" si="232"/>
        <v>44055</v>
      </c>
      <c r="K718" s="123">
        <f t="shared" si="233"/>
        <v>11</v>
      </c>
      <c r="L718" s="142">
        <f t="shared" si="234"/>
        <v>11</v>
      </c>
      <c r="M718" s="143">
        <f t="shared" si="224"/>
        <v>1.001713482</v>
      </c>
      <c r="N718" s="143">
        <f t="shared" ca="1" si="225"/>
        <v>1.00253679</v>
      </c>
      <c r="O718" s="142">
        <f t="shared" si="235"/>
        <v>0</v>
      </c>
      <c r="P718" s="141">
        <f t="shared" ca="1" si="226"/>
        <v>18.412021809999999</v>
      </c>
      <c r="Q718" s="144">
        <f t="shared" si="227"/>
        <v>0</v>
      </c>
      <c r="R718" s="141">
        <f t="shared" si="228"/>
        <v>0</v>
      </c>
      <c r="S718" s="145" t="str">
        <f t="shared" si="236"/>
        <v>A+J=</v>
      </c>
      <c r="T718" s="132">
        <f t="shared" si="237"/>
        <v>44088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138">
        <f t="shared" si="229"/>
        <v>44071</v>
      </c>
      <c r="B719" s="139">
        <f t="shared" ca="1" si="238"/>
        <v>7278.0881407899997</v>
      </c>
      <c r="C719" s="124">
        <f t="shared" si="230"/>
        <v>7258</v>
      </c>
      <c r="D719" s="140">
        <f ca="1">IF(A719&lt;$B$1,VLOOKUP(A719,[1]DI!$A$4:$B$15000,2,FALSE),0)</f>
        <v>1.9000000000000006E-2</v>
      </c>
      <c r="E719" s="141">
        <f t="shared" ca="1" si="239"/>
        <v>1.0000746899999999</v>
      </c>
      <c r="F719" s="141">
        <f ca="1">(TRUNC(PRODUCT($E$12:$E718),16))</f>
        <v>1.10010884527896</v>
      </c>
      <c r="G719" s="141">
        <f t="shared" ca="1" si="240"/>
        <v>1.09912331824722</v>
      </c>
      <c r="H719" s="141">
        <f t="shared" ca="1" si="241"/>
        <v>1.0008966500000001</v>
      </c>
      <c r="I719" s="140">
        <f t="shared" si="231"/>
        <v>0.04</v>
      </c>
      <c r="J719" s="132">
        <f t="shared" si="232"/>
        <v>44055</v>
      </c>
      <c r="K719" s="123">
        <f t="shared" si="233"/>
        <v>12</v>
      </c>
      <c r="L719" s="142">
        <f t="shared" si="234"/>
        <v>12</v>
      </c>
      <c r="M719" s="143">
        <f t="shared" si="224"/>
        <v>1.001869398</v>
      </c>
      <c r="N719" s="143">
        <f t="shared" ca="1" si="225"/>
        <v>1.0027677239999999</v>
      </c>
      <c r="O719" s="142">
        <f t="shared" si="235"/>
        <v>0</v>
      </c>
      <c r="P719" s="141">
        <f t="shared" ca="1" si="226"/>
        <v>20.088140790000001</v>
      </c>
      <c r="Q719" s="144">
        <f t="shared" si="227"/>
        <v>0</v>
      </c>
      <c r="R719" s="141">
        <f t="shared" si="228"/>
        <v>0</v>
      </c>
      <c r="S719" s="145" t="str">
        <f t="shared" si="236"/>
        <v>A+J=</v>
      </c>
      <c r="T719" s="132">
        <f t="shared" si="237"/>
        <v>44088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138">
        <f t="shared" si="229"/>
        <v>44072</v>
      </c>
      <c r="B720" s="139">
        <f t="shared" ca="1" si="238"/>
        <v>7279.7646807199999</v>
      </c>
      <c r="C720" s="124">
        <f t="shared" si="230"/>
        <v>7258</v>
      </c>
      <c r="D720" s="140">
        <f ca="1">IF(A720&lt;$B$1,VLOOKUP(A720,[1]DI!$A$4:$B$15000,2,FALSE),0)</f>
        <v>0</v>
      </c>
      <c r="E720" s="141">
        <f t="shared" ca="1" si="239"/>
        <v>1</v>
      </c>
      <c r="F720" s="141">
        <f ca="1">(TRUNC(PRODUCT($E$12:$E719),16))</f>
        <v>1.1001910124086101</v>
      </c>
      <c r="G720" s="141">
        <f t="shared" ca="1" si="240"/>
        <v>1.09912331824722</v>
      </c>
      <c r="H720" s="141">
        <f t="shared" ca="1" si="241"/>
        <v>1.00097141</v>
      </c>
      <c r="I720" s="140">
        <f t="shared" si="231"/>
        <v>0.04</v>
      </c>
      <c r="J720" s="132">
        <f t="shared" si="232"/>
        <v>44055</v>
      </c>
      <c r="K720" s="123">
        <f t="shared" si="233"/>
        <v>12</v>
      </c>
      <c r="L720" s="142">
        <f t="shared" si="234"/>
        <v>13</v>
      </c>
      <c r="M720" s="143">
        <f t="shared" si="224"/>
        <v>1.002025339</v>
      </c>
      <c r="N720" s="143">
        <f t="shared" ca="1" si="225"/>
        <v>1.002998716</v>
      </c>
      <c r="O720" s="142">
        <f t="shared" si="235"/>
        <v>0</v>
      </c>
      <c r="P720" s="141">
        <f t="shared" ca="1" si="226"/>
        <v>21.764680720000001</v>
      </c>
      <c r="Q720" s="144">
        <f t="shared" si="227"/>
        <v>0</v>
      </c>
      <c r="R720" s="141">
        <f t="shared" si="228"/>
        <v>0</v>
      </c>
      <c r="S720" s="145" t="str">
        <f t="shared" si="236"/>
        <v>A+J=</v>
      </c>
      <c r="T720" s="132">
        <f t="shared" si="237"/>
        <v>44088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138">
        <f t="shared" si="229"/>
        <v>44073</v>
      </c>
      <c r="B721" s="139">
        <f t="shared" ca="1" si="238"/>
        <v>7279.7646807199999</v>
      </c>
      <c r="C721" s="124">
        <f t="shared" si="230"/>
        <v>7258</v>
      </c>
      <c r="D721" s="140">
        <f ca="1">IF(A721&lt;$B$1,VLOOKUP(A721,[1]DI!$A$4:$B$15000,2,FALSE),0)</f>
        <v>0</v>
      </c>
      <c r="E721" s="141">
        <f t="shared" ca="1" si="239"/>
        <v>1</v>
      </c>
      <c r="F721" s="141">
        <f ca="1">(TRUNC(PRODUCT($E$12:$E720),16))</f>
        <v>1.1001910124086101</v>
      </c>
      <c r="G721" s="141">
        <f t="shared" ca="1" si="240"/>
        <v>1.09912331824722</v>
      </c>
      <c r="H721" s="141">
        <f t="shared" ca="1" si="241"/>
        <v>1.00097141</v>
      </c>
      <c r="I721" s="140">
        <f t="shared" si="231"/>
        <v>0.04</v>
      </c>
      <c r="J721" s="132">
        <f t="shared" si="232"/>
        <v>44055</v>
      </c>
      <c r="K721" s="123">
        <f t="shared" si="233"/>
        <v>12</v>
      </c>
      <c r="L721" s="142">
        <f t="shared" si="234"/>
        <v>13</v>
      </c>
      <c r="M721" s="143">
        <f t="shared" si="224"/>
        <v>1.002025339</v>
      </c>
      <c r="N721" s="143">
        <f t="shared" ca="1" si="225"/>
        <v>1.002998716</v>
      </c>
      <c r="O721" s="142">
        <f t="shared" si="235"/>
        <v>0</v>
      </c>
      <c r="P721" s="141">
        <f t="shared" ca="1" si="226"/>
        <v>21.764680720000001</v>
      </c>
      <c r="Q721" s="144">
        <f t="shared" si="227"/>
        <v>0</v>
      </c>
      <c r="R721" s="141">
        <f t="shared" si="228"/>
        <v>0</v>
      </c>
      <c r="S721" s="145" t="str">
        <f t="shared" si="236"/>
        <v>A+J=</v>
      </c>
      <c r="T721" s="132">
        <f t="shared" si="237"/>
        <v>44088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138">
        <f t="shared" si="229"/>
        <v>44074</v>
      </c>
      <c r="B722" s="139">
        <f t="shared" ca="1" si="238"/>
        <v>7279.7646807199999</v>
      </c>
      <c r="C722" s="124">
        <f t="shared" si="230"/>
        <v>7258</v>
      </c>
      <c r="D722" s="140">
        <f ca="1">IF(A722&lt;$B$1,VLOOKUP(A722,[1]DI!$A$4:$B$15000,2,FALSE),0)</f>
        <v>1.9000000000000006E-2</v>
      </c>
      <c r="E722" s="141">
        <f t="shared" ca="1" si="239"/>
        <v>1.0000746899999999</v>
      </c>
      <c r="F722" s="141">
        <f ca="1">(TRUNC(PRODUCT($E$12:$E721),16))</f>
        <v>1.1001910124086101</v>
      </c>
      <c r="G722" s="141">
        <f t="shared" ca="1" si="240"/>
        <v>1.09912331824722</v>
      </c>
      <c r="H722" s="141">
        <f t="shared" ca="1" si="241"/>
        <v>1.00097141</v>
      </c>
      <c r="I722" s="140">
        <f t="shared" si="231"/>
        <v>0.04</v>
      </c>
      <c r="J722" s="132">
        <f t="shared" si="232"/>
        <v>44055</v>
      </c>
      <c r="K722" s="123">
        <f t="shared" si="233"/>
        <v>13</v>
      </c>
      <c r="L722" s="142">
        <f t="shared" si="234"/>
        <v>13</v>
      </c>
      <c r="M722" s="143">
        <f t="shared" si="224"/>
        <v>1.002025339</v>
      </c>
      <c r="N722" s="143">
        <f t="shared" ca="1" si="225"/>
        <v>1.002998716</v>
      </c>
      <c r="O722" s="142">
        <f t="shared" si="235"/>
        <v>0</v>
      </c>
      <c r="P722" s="141">
        <f t="shared" ca="1" si="226"/>
        <v>21.764680720000001</v>
      </c>
      <c r="Q722" s="144">
        <f t="shared" si="227"/>
        <v>0</v>
      </c>
      <c r="R722" s="141">
        <f t="shared" si="228"/>
        <v>0</v>
      </c>
      <c r="S722" s="145" t="str">
        <f t="shared" si="236"/>
        <v>A+J=</v>
      </c>
      <c r="T722" s="132">
        <f t="shared" si="237"/>
        <v>44088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138">
        <f t="shared" si="229"/>
        <v>44075</v>
      </c>
      <c r="B723" s="139">
        <f t="shared" ca="1" si="238"/>
        <v>7281.4415690400001</v>
      </c>
      <c r="C723" s="124">
        <f t="shared" si="230"/>
        <v>7258</v>
      </c>
      <c r="D723" s="140">
        <f ca="1">IF(A723&lt;$B$1,VLOOKUP(A723,[1]DI!$A$4:$B$15000,2,FALSE),0)</f>
        <v>1.9000000000000006E-2</v>
      </c>
      <c r="E723" s="141">
        <f t="shared" ca="1" si="239"/>
        <v>1.0000746899999999</v>
      </c>
      <c r="F723" s="141">
        <f ca="1">(TRUNC(PRODUCT($E$12:$E722),16))</f>
        <v>1.1002731856753301</v>
      </c>
      <c r="G723" s="141">
        <f t="shared" ca="1" si="240"/>
        <v>1.09912331824722</v>
      </c>
      <c r="H723" s="141">
        <f t="shared" ca="1" si="241"/>
        <v>1.00104617</v>
      </c>
      <c r="I723" s="140">
        <f t="shared" si="231"/>
        <v>0.04</v>
      </c>
      <c r="J723" s="132">
        <f t="shared" si="232"/>
        <v>44055</v>
      </c>
      <c r="K723" s="123">
        <f t="shared" si="233"/>
        <v>14</v>
      </c>
      <c r="L723" s="142">
        <f t="shared" si="234"/>
        <v>14</v>
      </c>
      <c r="M723" s="143">
        <f t="shared" si="224"/>
        <v>1.0021813040000001</v>
      </c>
      <c r="N723" s="143">
        <f t="shared" ca="1" si="225"/>
        <v>1.0032297560000001</v>
      </c>
      <c r="O723" s="142">
        <f t="shared" si="235"/>
        <v>0</v>
      </c>
      <c r="P723" s="141">
        <f t="shared" ca="1" si="226"/>
        <v>23.441569040000001</v>
      </c>
      <c r="Q723" s="144">
        <f t="shared" si="227"/>
        <v>0</v>
      </c>
      <c r="R723" s="141">
        <f t="shared" si="228"/>
        <v>0</v>
      </c>
      <c r="S723" s="145" t="str">
        <f t="shared" si="236"/>
        <v>A+J=</v>
      </c>
      <c r="T723" s="132">
        <f t="shared" si="237"/>
        <v>44088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138">
        <f t="shared" si="229"/>
        <v>44076</v>
      </c>
      <c r="B724" s="139">
        <f t="shared" ca="1" si="238"/>
        <v>7283.1188710699998</v>
      </c>
      <c r="C724" s="124">
        <f t="shared" si="230"/>
        <v>7258</v>
      </c>
      <c r="D724" s="140">
        <f ca="1">IF(A724&lt;$B$1,VLOOKUP(A724,[1]DI!$A$4:$B$15000,2,FALSE),0)</f>
        <v>1.9000000000000006E-2</v>
      </c>
      <c r="E724" s="141">
        <f t="shared" ca="1" si="239"/>
        <v>1.0000746899999999</v>
      </c>
      <c r="F724" s="141">
        <f ca="1">(TRUNC(PRODUCT($E$12:$E723),16))</f>
        <v>1.1003553650795701</v>
      </c>
      <c r="G724" s="141">
        <f t="shared" ca="1" si="240"/>
        <v>1.09912331824722</v>
      </c>
      <c r="H724" s="141">
        <f t="shared" ca="1" si="241"/>
        <v>1.0011209400000001</v>
      </c>
      <c r="I724" s="140">
        <f t="shared" si="231"/>
        <v>0.04</v>
      </c>
      <c r="J724" s="132">
        <f t="shared" si="232"/>
        <v>44055</v>
      </c>
      <c r="K724" s="123">
        <f t="shared" si="233"/>
        <v>15</v>
      </c>
      <c r="L724" s="142">
        <f t="shared" si="234"/>
        <v>15</v>
      </c>
      <c r="M724" s="143">
        <f t="shared" si="224"/>
        <v>1.0023372930000001</v>
      </c>
      <c r="N724" s="143">
        <f t="shared" ca="1" si="225"/>
        <v>1.003460853</v>
      </c>
      <c r="O724" s="142">
        <f t="shared" si="235"/>
        <v>0</v>
      </c>
      <c r="P724" s="141">
        <f t="shared" ca="1" si="226"/>
        <v>25.118871070000001</v>
      </c>
      <c r="Q724" s="144">
        <f t="shared" si="227"/>
        <v>0</v>
      </c>
      <c r="R724" s="141">
        <f t="shared" si="228"/>
        <v>0</v>
      </c>
      <c r="S724" s="145" t="str">
        <f t="shared" si="236"/>
        <v>A+J=</v>
      </c>
      <c r="T724" s="132">
        <f t="shared" si="237"/>
        <v>44088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138">
        <f t="shared" si="229"/>
        <v>44077</v>
      </c>
      <c r="B725" s="139">
        <f t="shared" ca="1" si="238"/>
        <v>7284.7965214799997</v>
      </c>
      <c r="C725" s="124">
        <f t="shared" si="230"/>
        <v>7258</v>
      </c>
      <c r="D725" s="140">
        <f ca="1">IF(A725&lt;$B$1,VLOOKUP(A725,[1]DI!$A$4:$B$15000,2,FALSE),0)</f>
        <v>1.9000000000000006E-2</v>
      </c>
      <c r="E725" s="141">
        <f t="shared" ca="1" si="239"/>
        <v>1.0000746899999999</v>
      </c>
      <c r="F725" s="141">
        <f ca="1">(TRUNC(PRODUCT($E$12:$E724),16))</f>
        <v>1.1004375506217801</v>
      </c>
      <c r="G725" s="141">
        <f t="shared" ca="1" si="240"/>
        <v>1.09912331824722</v>
      </c>
      <c r="H725" s="141">
        <f t="shared" ca="1" si="241"/>
        <v>1.00119571</v>
      </c>
      <c r="I725" s="140">
        <f t="shared" si="231"/>
        <v>0.04</v>
      </c>
      <c r="J725" s="132">
        <f t="shared" si="232"/>
        <v>44055</v>
      </c>
      <c r="K725" s="123">
        <f t="shared" si="233"/>
        <v>16</v>
      </c>
      <c r="L725" s="142">
        <f t="shared" si="234"/>
        <v>16</v>
      </c>
      <c r="M725" s="143">
        <f t="shared" si="224"/>
        <v>1.0024933069999999</v>
      </c>
      <c r="N725" s="143">
        <f t="shared" ca="1" si="225"/>
        <v>1.0036919980000001</v>
      </c>
      <c r="O725" s="142">
        <f t="shared" si="235"/>
        <v>0</v>
      </c>
      <c r="P725" s="141">
        <f t="shared" ca="1" si="226"/>
        <v>26.796521479999999</v>
      </c>
      <c r="Q725" s="144">
        <f t="shared" si="227"/>
        <v>0</v>
      </c>
      <c r="R725" s="141">
        <f t="shared" si="228"/>
        <v>0</v>
      </c>
      <c r="S725" s="145" t="str">
        <f t="shared" si="236"/>
        <v>A+J=</v>
      </c>
      <c r="T725" s="132">
        <f t="shared" si="237"/>
        <v>44088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138">
        <f t="shared" si="229"/>
        <v>44078</v>
      </c>
      <c r="B726" s="139">
        <f t="shared" ca="1" si="238"/>
        <v>7286.4745928499997</v>
      </c>
      <c r="C726" s="124">
        <f t="shared" si="230"/>
        <v>7258</v>
      </c>
      <c r="D726" s="140">
        <f ca="1">IF(A726&lt;$B$1,VLOOKUP(A726,[1]DI!$A$4:$B$15000,2,FALSE),0)</f>
        <v>1.9000000000000006E-2</v>
      </c>
      <c r="E726" s="141">
        <f t="shared" ca="1" si="239"/>
        <v>1.0000746899999999</v>
      </c>
      <c r="F726" s="141">
        <f ca="1">(TRUNC(PRODUCT($E$12:$E725),16))</f>
        <v>1.10051974230244</v>
      </c>
      <c r="G726" s="141">
        <f t="shared" ca="1" si="240"/>
        <v>1.09912331824722</v>
      </c>
      <c r="H726" s="141">
        <f t="shared" ca="1" si="241"/>
        <v>1.00127049</v>
      </c>
      <c r="I726" s="140">
        <f t="shared" si="231"/>
        <v>0.04</v>
      </c>
      <c r="J726" s="132">
        <f t="shared" si="232"/>
        <v>44055</v>
      </c>
      <c r="K726" s="123">
        <f t="shared" si="233"/>
        <v>17</v>
      </c>
      <c r="L726" s="142">
        <f t="shared" si="234"/>
        <v>17</v>
      </c>
      <c r="M726" s="143">
        <f t="shared" si="224"/>
        <v>1.002649345</v>
      </c>
      <c r="N726" s="143">
        <f t="shared" ca="1" si="225"/>
        <v>1.0039232010000001</v>
      </c>
      <c r="O726" s="142">
        <f t="shared" si="235"/>
        <v>0</v>
      </c>
      <c r="P726" s="141">
        <f t="shared" ca="1" si="226"/>
        <v>28.474592850000001</v>
      </c>
      <c r="Q726" s="144">
        <f t="shared" si="227"/>
        <v>0</v>
      </c>
      <c r="R726" s="141">
        <f t="shared" si="228"/>
        <v>0</v>
      </c>
      <c r="S726" s="145" t="str">
        <f t="shared" si="236"/>
        <v>A+J=</v>
      </c>
      <c r="T726" s="132">
        <f t="shared" si="237"/>
        <v>44088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138">
        <f t="shared" si="229"/>
        <v>44079</v>
      </c>
      <c r="B727" s="139">
        <f t="shared" ca="1" si="238"/>
        <v>7288.1530053500001</v>
      </c>
      <c r="C727" s="124">
        <f t="shared" si="230"/>
        <v>7258</v>
      </c>
      <c r="D727" s="140">
        <f ca="1">IF(A727&lt;$B$1,VLOOKUP(A727,[1]DI!$A$4:$B$15000,2,FALSE),0)</f>
        <v>0</v>
      </c>
      <c r="E727" s="141">
        <f t="shared" ca="1" si="239"/>
        <v>1</v>
      </c>
      <c r="F727" s="141">
        <f ca="1">(TRUNC(PRODUCT($E$12:$E726),16))</f>
        <v>1.10060194012199</v>
      </c>
      <c r="G727" s="141">
        <f t="shared" ca="1" si="240"/>
        <v>1.09912331824722</v>
      </c>
      <c r="H727" s="141">
        <f t="shared" ca="1" si="241"/>
        <v>1.0013452700000001</v>
      </c>
      <c r="I727" s="140">
        <f t="shared" si="231"/>
        <v>0.04</v>
      </c>
      <c r="J727" s="132">
        <f t="shared" si="232"/>
        <v>44055</v>
      </c>
      <c r="K727" s="123">
        <f t="shared" si="233"/>
        <v>17</v>
      </c>
      <c r="L727" s="142">
        <f t="shared" si="234"/>
        <v>18</v>
      </c>
      <c r="M727" s="143">
        <f t="shared" si="224"/>
        <v>1.0028054070000001</v>
      </c>
      <c r="N727" s="143">
        <f t="shared" ca="1" si="225"/>
        <v>1.004154451</v>
      </c>
      <c r="O727" s="142">
        <f t="shared" si="235"/>
        <v>0</v>
      </c>
      <c r="P727" s="141">
        <f t="shared" ca="1" si="226"/>
        <v>30.153005350000001</v>
      </c>
      <c r="Q727" s="144">
        <f t="shared" si="227"/>
        <v>0</v>
      </c>
      <c r="R727" s="141">
        <f t="shared" si="228"/>
        <v>0</v>
      </c>
      <c r="S727" s="145" t="str">
        <f t="shared" si="236"/>
        <v>A+J=</v>
      </c>
      <c r="T727" s="132">
        <f t="shared" si="237"/>
        <v>44088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138">
        <f t="shared" si="229"/>
        <v>44080</v>
      </c>
      <c r="B728" s="139">
        <f t="shared" ca="1" si="238"/>
        <v>7288.1530053500001</v>
      </c>
      <c r="C728" s="124">
        <f t="shared" si="230"/>
        <v>7258</v>
      </c>
      <c r="D728" s="140">
        <f ca="1">IF(A728&lt;$B$1,VLOOKUP(A728,[1]DI!$A$4:$B$15000,2,FALSE),0)</f>
        <v>0</v>
      </c>
      <c r="E728" s="141">
        <f t="shared" ca="1" si="239"/>
        <v>1</v>
      </c>
      <c r="F728" s="141">
        <f ca="1">(TRUNC(PRODUCT($E$12:$E727),16))</f>
        <v>1.10060194012199</v>
      </c>
      <c r="G728" s="141">
        <f t="shared" ca="1" si="240"/>
        <v>1.09912331824722</v>
      </c>
      <c r="H728" s="141">
        <f t="shared" ca="1" si="241"/>
        <v>1.0013452700000001</v>
      </c>
      <c r="I728" s="140">
        <f t="shared" si="231"/>
        <v>0.04</v>
      </c>
      <c r="J728" s="132">
        <f t="shared" si="232"/>
        <v>44055</v>
      </c>
      <c r="K728" s="123">
        <f t="shared" si="233"/>
        <v>17</v>
      </c>
      <c r="L728" s="142">
        <f t="shared" si="234"/>
        <v>18</v>
      </c>
      <c r="M728" s="143">
        <f t="shared" si="224"/>
        <v>1.0028054070000001</v>
      </c>
      <c r="N728" s="143">
        <f t="shared" ca="1" si="225"/>
        <v>1.004154451</v>
      </c>
      <c r="O728" s="142">
        <f t="shared" si="235"/>
        <v>0</v>
      </c>
      <c r="P728" s="141">
        <f t="shared" ca="1" si="226"/>
        <v>30.153005350000001</v>
      </c>
      <c r="Q728" s="144">
        <f t="shared" si="227"/>
        <v>0</v>
      </c>
      <c r="R728" s="141">
        <f t="shared" si="228"/>
        <v>0</v>
      </c>
      <c r="S728" s="145" t="str">
        <f t="shared" si="236"/>
        <v>A+J=</v>
      </c>
      <c r="T728" s="132">
        <f t="shared" si="237"/>
        <v>44088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138">
        <f t="shared" si="229"/>
        <v>44081</v>
      </c>
      <c r="B729" s="139">
        <f t="shared" ca="1" si="238"/>
        <v>7288.1530053500001</v>
      </c>
      <c r="C729" s="124">
        <f t="shared" si="230"/>
        <v>7258</v>
      </c>
      <c r="D729" s="140">
        <f ca="1">IF(A729&lt;$B$1,VLOOKUP(A729,[1]DI!$A$4:$B$15000,2,FALSE),0)</f>
        <v>0</v>
      </c>
      <c r="E729" s="141">
        <f t="shared" ca="1" si="239"/>
        <v>1</v>
      </c>
      <c r="F729" s="141">
        <f ca="1">(TRUNC(PRODUCT($E$12:$E728),16))</f>
        <v>1.10060194012199</v>
      </c>
      <c r="G729" s="141">
        <f t="shared" ca="1" si="240"/>
        <v>1.09912331824722</v>
      </c>
      <c r="H729" s="141">
        <f t="shared" ca="1" si="241"/>
        <v>1.0013452700000001</v>
      </c>
      <c r="I729" s="140">
        <f t="shared" si="231"/>
        <v>0.04</v>
      </c>
      <c r="J729" s="132">
        <f t="shared" si="232"/>
        <v>44055</v>
      </c>
      <c r="K729" s="123">
        <f t="shared" si="233"/>
        <v>17</v>
      </c>
      <c r="L729" s="142">
        <f t="shared" si="234"/>
        <v>18</v>
      </c>
      <c r="M729" s="143">
        <f t="shared" si="224"/>
        <v>1.0028054070000001</v>
      </c>
      <c r="N729" s="143">
        <f t="shared" ca="1" si="225"/>
        <v>1.004154451</v>
      </c>
      <c r="O729" s="142">
        <f t="shared" si="235"/>
        <v>0</v>
      </c>
      <c r="P729" s="141">
        <f t="shared" ca="1" si="226"/>
        <v>30.153005350000001</v>
      </c>
      <c r="Q729" s="144">
        <f t="shared" si="227"/>
        <v>0</v>
      </c>
      <c r="R729" s="141">
        <f t="shared" si="228"/>
        <v>0</v>
      </c>
      <c r="S729" s="145" t="str">
        <f t="shared" si="236"/>
        <v>A+J=</v>
      </c>
      <c r="T729" s="132">
        <f t="shared" si="237"/>
        <v>44088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138">
        <f t="shared" si="229"/>
        <v>44082</v>
      </c>
      <c r="B730" s="139">
        <f t="shared" ca="1" si="238"/>
        <v>7288.1530053500001</v>
      </c>
      <c r="C730" s="124">
        <f t="shared" si="230"/>
        <v>7258</v>
      </c>
      <c r="D730" s="140">
        <f ca="1">IF(A730&lt;$B$1,VLOOKUP(A730,[1]DI!$A$4:$B$15000,2,FALSE),0)</f>
        <v>1.9000000000000006E-2</v>
      </c>
      <c r="E730" s="141">
        <f t="shared" ca="1" si="239"/>
        <v>1.0000746899999999</v>
      </c>
      <c r="F730" s="141">
        <f ca="1">(TRUNC(PRODUCT($E$12:$E729),16))</f>
        <v>1.10060194012199</v>
      </c>
      <c r="G730" s="141">
        <f t="shared" ca="1" si="240"/>
        <v>1.09912331824722</v>
      </c>
      <c r="H730" s="141">
        <f t="shared" ca="1" si="241"/>
        <v>1.0013452700000001</v>
      </c>
      <c r="I730" s="140">
        <f t="shared" si="231"/>
        <v>0.04</v>
      </c>
      <c r="J730" s="132">
        <f t="shared" si="232"/>
        <v>44055</v>
      </c>
      <c r="K730" s="123">
        <f t="shared" si="233"/>
        <v>18</v>
      </c>
      <c r="L730" s="142">
        <f t="shared" si="234"/>
        <v>18</v>
      </c>
      <c r="M730" s="143">
        <f t="shared" si="224"/>
        <v>1.0028054070000001</v>
      </c>
      <c r="N730" s="143">
        <f t="shared" ca="1" si="225"/>
        <v>1.004154451</v>
      </c>
      <c r="O730" s="142">
        <f t="shared" si="235"/>
        <v>0</v>
      </c>
      <c r="P730" s="141">
        <f t="shared" ca="1" si="226"/>
        <v>30.153005350000001</v>
      </c>
      <c r="Q730" s="144">
        <f t="shared" si="227"/>
        <v>0</v>
      </c>
      <c r="R730" s="141">
        <f t="shared" si="228"/>
        <v>0</v>
      </c>
      <c r="S730" s="145" t="str">
        <f t="shared" si="236"/>
        <v>A+J=</v>
      </c>
      <c r="T730" s="132">
        <f t="shared" si="237"/>
        <v>44088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138">
        <f t="shared" si="229"/>
        <v>44083</v>
      </c>
      <c r="B731" s="139">
        <f t="shared" ca="1" si="238"/>
        <v>7289.8318388199996</v>
      </c>
      <c r="C731" s="124">
        <f t="shared" si="230"/>
        <v>7258</v>
      </c>
      <c r="D731" s="140">
        <f ca="1">IF(A731&lt;$B$1,VLOOKUP(A731,[1]DI!$A$4:$B$15000,2,FALSE),0)</f>
        <v>1.9000000000000006E-2</v>
      </c>
      <c r="E731" s="141">
        <f t="shared" ca="1" si="239"/>
        <v>1.0000746899999999</v>
      </c>
      <c r="F731" s="141">
        <f ca="1">(TRUNC(PRODUCT($E$12:$E730),16))</f>
        <v>1.1006841440809001</v>
      </c>
      <c r="G731" s="141">
        <f t="shared" ca="1" si="240"/>
        <v>1.09912331824722</v>
      </c>
      <c r="H731" s="141">
        <f t="shared" ca="1" si="241"/>
        <v>1.0014200600000001</v>
      </c>
      <c r="I731" s="140">
        <f t="shared" si="231"/>
        <v>0.04</v>
      </c>
      <c r="J731" s="132">
        <f t="shared" si="232"/>
        <v>44055</v>
      </c>
      <c r="K731" s="123">
        <f t="shared" si="233"/>
        <v>19</v>
      </c>
      <c r="L731" s="142">
        <f t="shared" si="234"/>
        <v>19</v>
      </c>
      <c r="M731" s="143">
        <f t="shared" si="224"/>
        <v>1.002961494</v>
      </c>
      <c r="N731" s="143">
        <f t="shared" ca="1" si="225"/>
        <v>1.004385759</v>
      </c>
      <c r="O731" s="142">
        <f t="shared" si="235"/>
        <v>0</v>
      </c>
      <c r="P731" s="141">
        <f t="shared" ca="1" si="226"/>
        <v>31.831838820000002</v>
      </c>
      <c r="Q731" s="144">
        <f t="shared" si="227"/>
        <v>0</v>
      </c>
      <c r="R731" s="141">
        <f t="shared" si="228"/>
        <v>0</v>
      </c>
      <c r="S731" s="145" t="str">
        <f t="shared" si="236"/>
        <v>A+J=</v>
      </c>
      <c r="T731" s="132">
        <f t="shared" si="237"/>
        <v>44088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138">
        <f t="shared" si="229"/>
        <v>44084</v>
      </c>
      <c r="B732" s="139">
        <f t="shared" ca="1" si="238"/>
        <v>7291.5110932500002</v>
      </c>
      <c r="C732" s="124">
        <f t="shared" si="230"/>
        <v>7258</v>
      </c>
      <c r="D732" s="140">
        <f ca="1">IF(A732&lt;$B$1,VLOOKUP(A732,[1]DI!$A$4:$B$15000,2,FALSE),0)</f>
        <v>1.9000000000000006E-2</v>
      </c>
      <c r="E732" s="141">
        <f t="shared" ca="1" si="239"/>
        <v>1.0000746899999999</v>
      </c>
      <c r="F732" s="141">
        <f ca="1">(TRUNC(PRODUCT($E$12:$E731),16))</f>
        <v>1.10076635417962</v>
      </c>
      <c r="G732" s="141">
        <f t="shared" ca="1" si="240"/>
        <v>1.09912331824722</v>
      </c>
      <c r="H732" s="141">
        <f t="shared" ca="1" si="241"/>
        <v>1.00149486</v>
      </c>
      <c r="I732" s="140">
        <f t="shared" si="231"/>
        <v>0.04</v>
      </c>
      <c r="J732" s="132">
        <f t="shared" si="232"/>
        <v>44055</v>
      </c>
      <c r="K732" s="123">
        <f t="shared" si="233"/>
        <v>20</v>
      </c>
      <c r="L732" s="142">
        <f t="shared" si="234"/>
        <v>20</v>
      </c>
      <c r="M732" s="143">
        <f t="shared" si="224"/>
        <v>1.0031176049999999</v>
      </c>
      <c r="N732" s="143">
        <f t="shared" ca="1" si="225"/>
        <v>1.004617125</v>
      </c>
      <c r="O732" s="142">
        <f t="shared" si="235"/>
        <v>0</v>
      </c>
      <c r="P732" s="141">
        <f t="shared" ca="1" si="226"/>
        <v>33.511093250000002</v>
      </c>
      <c r="Q732" s="144">
        <f t="shared" si="227"/>
        <v>0</v>
      </c>
      <c r="R732" s="141">
        <f t="shared" si="228"/>
        <v>0</v>
      </c>
      <c r="S732" s="145" t="str">
        <f t="shared" si="236"/>
        <v>A+J=</v>
      </c>
      <c r="T732" s="132">
        <f t="shared" si="237"/>
        <v>44088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138">
        <f t="shared" si="229"/>
        <v>44085</v>
      </c>
      <c r="B733" s="139">
        <f t="shared" ca="1" si="238"/>
        <v>7293.1906960599999</v>
      </c>
      <c r="C733" s="124">
        <f t="shared" si="230"/>
        <v>7258</v>
      </c>
      <c r="D733" s="140">
        <f ca="1">IF(A733&lt;$B$1,VLOOKUP(A733,[1]DI!$A$4:$B$15000,2,FALSE),0)</f>
        <v>1.9000000000000006E-2</v>
      </c>
      <c r="E733" s="141">
        <f t="shared" ca="1" si="239"/>
        <v>1.0000746899999999</v>
      </c>
      <c r="F733" s="141">
        <f ca="1">(TRUNC(PRODUCT($E$12:$E732),16))</f>
        <v>1.1008485704186199</v>
      </c>
      <c r="G733" s="141">
        <f t="shared" ca="1" si="240"/>
        <v>1.09912331824722</v>
      </c>
      <c r="H733" s="141">
        <f t="shared" ca="1" si="241"/>
        <v>1.0015696599999999</v>
      </c>
      <c r="I733" s="140">
        <f t="shared" si="231"/>
        <v>0.04</v>
      </c>
      <c r="J733" s="132">
        <f t="shared" si="232"/>
        <v>44055</v>
      </c>
      <c r="K733" s="123">
        <f t="shared" si="233"/>
        <v>21</v>
      </c>
      <c r="L733" s="142">
        <f t="shared" si="234"/>
        <v>21</v>
      </c>
      <c r="M733" s="143">
        <f t="shared" si="224"/>
        <v>1.00327374</v>
      </c>
      <c r="N733" s="143">
        <f t="shared" ca="1" si="225"/>
        <v>1.0048485389999999</v>
      </c>
      <c r="O733" s="142">
        <f t="shared" si="235"/>
        <v>0</v>
      </c>
      <c r="P733" s="141">
        <f t="shared" ca="1" si="226"/>
        <v>35.190696060000001</v>
      </c>
      <c r="Q733" s="144">
        <f t="shared" si="227"/>
        <v>0</v>
      </c>
      <c r="R733" s="141">
        <f t="shared" si="228"/>
        <v>0</v>
      </c>
      <c r="S733" s="145" t="str">
        <f t="shared" si="236"/>
        <v>A+J=</v>
      </c>
      <c r="T733" s="132">
        <f t="shared" si="237"/>
        <v>44088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138">
        <f t="shared" si="229"/>
        <v>44086</v>
      </c>
      <c r="B734" s="139">
        <f t="shared" ca="1" si="238"/>
        <v>7294.8707053199996</v>
      </c>
      <c r="C734" s="124">
        <f t="shared" si="230"/>
        <v>7258</v>
      </c>
      <c r="D734" s="140">
        <f ca="1">IF(A734&lt;$B$1,VLOOKUP(A734,[1]DI!$A$4:$B$15000,2,FALSE),0)</f>
        <v>0</v>
      </c>
      <c r="E734" s="141">
        <f t="shared" ca="1" si="239"/>
        <v>1</v>
      </c>
      <c r="F734" s="141">
        <f ca="1">(TRUNC(PRODUCT($E$12:$E733),16))</f>
        <v>1.1009307927983401</v>
      </c>
      <c r="G734" s="141">
        <f t="shared" ca="1" si="240"/>
        <v>1.09912331824722</v>
      </c>
      <c r="H734" s="141">
        <f t="shared" ca="1" si="241"/>
        <v>1.00164447</v>
      </c>
      <c r="I734" s="140">
        <f t="shared" si="231"/>
        <v>0.04</v>
      </c>
      <c r="J734" s="132">
        <f t="shared" si="232"/>
        <v>44055</v>
      </c>
      <c r="K734" s="123">
        <f t="shared" si="233"/>
        <v>21</v>
      </c>
      <c r="L734" s="142">
        <f t="shared" si="234"/>
        <v>22</v>
      </c>
      <c r="M734" s="143">
        <f t="shared" si="224"/>
        <v>1.0034298989999999</v>
      </c>
      <c r="N734" s="143">
        <f t="shared" ca="1" si="225"/>
        <v>1.0050800090000001</v>
      </c>
      <c r="O734" s="142">
        <f t="shared" si="235"/>
        <v>0</v>
      </c>
      <c r="P734" s="141">
        <f t="shared" ca="1" si="226"/>
        <v>36.870705319999999</v>
      </c>
      <c r="Q734" s="144">
        <f t="shared" si="227"/>
        <v>0</v>
      </c>
      <c r="R734" s="141">
        <f t="shared" si="228"/>
        <v>0</v>
      </c>
      <c r="S734" s="145" t="str">
        <f t="shared" si="236"/>
        <v>A+J=</v>
      </c>
      <c r="T734" s="132">
        <f t="shared" si="237"/>
        <v>44088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138">
        <f t="shared" si="229"/>
        <v>44087</v>
      </c>
      <c r="B735" s="139">
        <f t="shared" ca="1" si="238"/>
        <v>7294.8707053199996</v>
      </c>
      <c r="C735" s="124">
        <f t="shared" si="230"/>
        <v>7258</v>
      </c>
      <c r="D735" s="140">
        <f ca="1">IF(A735&lt;$B$1,VLOOKUP(A735,[1]DI!$A$4:$B$15000,2,FALSE),0)</f>
        <v>0</v>
      </c>
      <c r="E735" s="141">
        <f t="shared" ca="1" si="239"/>
        <v>1</v>
      </c>
      <c r="F735" s="141">
        <f ca="1">(TRUNC(PRODUCT($E$12:$E734),16))</f>
        <v>1.1009307927983401</v>
      </c>
      <c r="G735" s="141">
        <f t="shared" ca="1" si="240"/>
        <v>1.09912331824722</v>
      </c>
      <c r="H735" s="141">
        <f t="shared" ca="1" si="241"/>
        <v>1.00164447</v>
      </c>
      <c r="I735" s="140">
        <f t="shared" si="231"/>
        <v>0.04</v>
      </c>
      <c r="J735" s="132">
        <f t="shared" si="232"/>
        <v>44055</v>
      </c>
      <c r="K735" s="123">
        <f t="shared" si="233"/>
        <v>21</v>
      </c>
      <c r="L735" s="142">
        <f t="shared" si="234"/>
        <v>22</v>
      </c>
      <c r="M735" s="143">
        <f t="shared" si="224"/>
        <v>1.0034298989999999</v>
      </c>
      <c r="N735" s="143">
        <f t="shared" ca="1" si="225"/>
        <v>1.0050800090000001</v>
      </c>
      <c r="O735" s="142">
        <f t="shared" si="235"/>
        <v>0</v>
      </c>
      <c r="P735" s="141">
        <f t="shared" ca="1" si="226"/>
        <v>36.870705319999999</v>
      </c>
      <c r="Q735" s="144">
        <f t="shared" si="227"/>
        <v>0</v>
      </c>
      <c r="R735" s="141">
        <f t="shared" si="228"/>
        <v>0</v>
      </c>
      <c r="S735" s="145" t="str">
        <f t="shared" si="236"/>
        <v>A+J=</v>
      </c>
      <c r="T735" s="132">
        <f t="shared" si="237"/>
        <v>44088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138">
        <f t="shared" si="229"/>
        <v>44088</v>
      </c>
      <c r="B736" s="139">
        <f t="shared" ca="1" si="238"/>
        <v>7294.8707053199996</v>
      </c>
      <c r="C736" s="124">
        <f t="shared" si="230"/>
        <v>7258</v>
      </c>
      <c r="D736" s="140">
        <f ca="1">IF(A736&lt;$B$1,VLOOKUP(A736,[1]DI!$A$4:$B$15000,2,FALSE),0)</f>
        <v>1.9000000000000006E-2</v>
      </c>
      <c r="E736" s="141">
        <f t="shared" ca="1" si="239"/>
        <v>1.0000746899999999</v>
      </c>
      <c r="F736" s="141">
        <f ca="1">(TRUNC(PRODUCT($E$12:$E735),16))</f>
        <v>1.1009307927983401</v>
      </c>
      <c r="G736" s="141">
        <f t="shared" ca="1" si="240"/>
        <v>1.09912331824722</v>
      </c>
      <c r="H736" s="141">
        <f t="shared" ca="1" si="241"/>
        <v>1.00164447</v>
      </c>
      <c r="I736" s="140">
        <f t="shared" si="231"/>
        <v>0.04</v>
      </c>
      <c r="J736" s="132">
        <f t="shared" si="232"/>
        <v>44055</v>
      </c>
      <c r="K736" s="123">
        <f t="shared" si="233"/>
        <v>22</v>
      </c>
      <c r="L736" s="142">
        <f t="shared" si="234"/>
        <v>22</v>
      </c>
      <c r="M736" s="143">
        <f t="shared" si="224"/>
        <v>1.0034298989999999</v>
      </c>
      <c r="N736" s="143">
        <f t="shared" ca="1" si="225"/>
        <v>1.0050800090000001</v>
      </c>
      <c r="O736" s="142">
        <f t="shared" si="235"/>
        <v>26</v>
      </c>
      <c r="P736" s="141">
        <f t="shared" ca="1" si="226"/>
        <v>36.870705319999999</v>
      </c>
      <c r="Q736" s="144">
        <f t="shared" si="227"/>
        <v>1.9199999999999998E-2</v>
      </c>
      <c r="R736" s="141">
        <f t="shared" si="228"/>
        <v>192</v>
      </c>
      <c r="S736" s="145" t="str">
        <f t="shared" si="236"/>
        <v>A+J=</v>
      </c>
      <c r="T736" s="132">
        <f t="shared" si="237"/>
        <v>44088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138">
        <f t="shared" si="229"/>
        <v>44089</v>
      </c>
      <c r="B737" s="139">
        <f t="shared" ca="1" si="238"/>
        <v>7067.62766723</v>
      </c>
      <c r="C737" s="124">
        <f t="shared" si="230"/>
        <v>7066</v>
      </c>
      <c r="D737" s="140">
        <f ca="1">IF(A737&lt;$B$1,VLOOKUP(A737,[1]DI!$A$4:$B$15000,2,FALSE),0)</f>
        <v>1.9000000000000006E-2</v>
      </c>
      <c r="E737" s="141">
        <f t="shared" ca="1" si="239"/>
        <v>1.0000746899999999</v>
      </c>
      <c r="F737" s="141">
        <f ca="1">(TRUNC(PRODUCT($E$12:$E736),16))</f>
        <v>1.1010130213192499</v>
      </c>
      <c r="G737" s="141">
        <f t="shared" ca="1" si="240"/>
        <v>1.1009307927983401</v>
      </c>
      <c r="H737" s="141">
        <f t="shared" ca="1" si="241"/>
        <v>1.0000746899999999</v>
      </c>
      <c r="I737" s="140">
        <f t="shared" si="231"/>
        <v>0.04</v>
      </c>
      <c r="J737" s="132">
        <f t="shared" si="232"/>
        <v>44088</v>
      </c>
      <c r="K737" s="123">
        <f t="shared" si="233"/>
        <v>1</v>
      </c>
      <c r="L737" s="142">
        <f t="shared" si="234"/>
        <v>1</v>
      </c>
      <c r="M737" s="143">
        <f t="shared" si="224"/>
        <v>1.00015565</v>
      </c>
      <c r="N737" s="143">
        <f t="shared" ca="1" si="225"/>
        <v>1.000230352</v>
      </c>
      <c r="O737" s="142">
        <f t="shared" si="235"/>
        <v>0</v>
      </c>
      <c r="P737" s="141">
        <f t="shared" ca="1" si="226"/>
        <v>1.6276672299999999</v>
      </c>
      <c r="Q737" s="144">
        <f t="shared" si="227"/>
        <v>0</v>
      </c>
      <c r="R737" s="141">
        <f t="shared" si="228"/>
        <v>0</v>
      </c>
      <c r="S737" s="145" t="str">
        <f t="shared" si="236"/>
        <v>A+J=</v>
      </c>
      <c r="T737" s="132">
        <f t="shared" si="237"/>
        <v>44117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138">
        <f t="shared" si="229"/>
        <v>44090</v>
      </c>
      <c r="B738" s="139">
        <f t="shared" ca="1" si="238"/>
        <v>7069.2557372199999</v>
      </c>
      <c r="C738" s="124">
        <f t="shared" si="230"/>
        <v>7066</v>
      </c>
      <c r="D738" s="140">
        <f ca="1">IF(A738&lt;$B$1,VLOOKUP(A738,[1]DI!$A$4:$B$15000,2,FALSE),0)</f>
        <v>1.9000000000000006E-2</v>
      </c>
      <c r="E738" s="141">
        <f t="shared" ca="1" si="239"/>
        <v>1.0000746899999999</v>
      </c>
      <c r="F738" s="141">
        <f ca="1">(TRUNC(PRODUCT($E$12:$E737),16))</f>
        <v>1.1010952559818199</v>
      </c>
      <c r="G738" s="141">
        <f t="shared" ca="1" si="240"/>
        <v>1.1009307927983401</v>
      </c>
      <c r="H738" s="141">
        <f t="shared" ca="1" si="241"/>
        <v>1.00014939</v>
      </c>
      <c r="I738" s="140">
        <f t="shared" si="231"/>
        <v>0.04</v>
      </c>
      <c r="J738" s="132">
        <f t="shared" si="232"/>
        <v>44088</v>
      </c>
      <c r="K738" s="123">
        <f t="shared" si="233"/>
        <v>2</v>
      </c>
      <c r="L738" s="142">
        <f t="shared" si="234"/>
        <v>2</v>
      </c>
      <c r="M738" s="143">
        <f t="shared" si="224"/>
        <v>1.0003113239999999</v>
      </c>
      <c r="N738" s="143">
        <f t="shared" ca="1" si="225"/>
        <v>1.000460761</v>
      </c>
      <c r="O738" s="142">
        <f t="shared" si="235"/>
        <v>0</v>
      </c>
      <c r="P738" s="141">
        <f t="shared" ca="1" si="226"/>
        <v>3.2557372199999999</v>
      </c>
      <c r="Q738" s="144">
        <f t="shared" si="227"/>
        <v>0</v>
      </c>
      <c r="R738" s="141">
        <f t="shared" si="228"/>
        <v>0</v>
      </c>
      <c r="S738" s="145" t="str">
        <f t="shared" si="236"/>
        <v>A+J=</v>
      </c>
      <c r="T738" s="132">
        <f t="shared" si="237"/>
        <v>44117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138">
        <f t="shared" si="229"/>
        <v>44091</v>
      </c>
      <c r="B739" s="139">
        <f t="shared" ca="1" si="238"/>
        <v>7070.88413932</v>
      </c>
      <c r="C739" s="124">
        <f t="shared" si="230"/>
        <v>7066</v>
      </c>
      <c r="D739" s="140">
        <f ca="1">IF(A739&lt;$B$1,VLOOKUP(A739,[1]DI!$A$4:$B$15000,2,FALSE),0)</f>
        <v>1.9000000000000006E-2</v>
      </c>
      <c r="E739" s="141">
        <f t="shared" ca="1" si="239"/>
        <v>1.0000746899999999</v>
      </c>
      <c r="F739" s="141">
        <f ca="1">(TRUNC(PRODUCT($E$12:$E738),16))</f>
        <v>1.10117749678649</v>
      </c>
      <c r="G739" s="141">
        <f t="shared" ca="1" si="240"/>
        <v>1.1009307927983401</v>
      </c>
      <c r="H739" s="141">
        <f t="shared" ca="1" si="241"/>
        <v>1.0002240899999999</v>
      </c>
      <c r="I739" s="140">
        <f t="shared" si="231"/>
        <v>0.04</v>
      </c>
      <c r="J739" s="132">
        <f t="shared" si="232"/>
        <v>44088</v>
      </c>
      <c r="K739" s="123">
        <f t="shared" si="233"/>
        <v>3</v>
      </c>
      <c r="L739" s="142">
        <f t="shared" si="234"/>
        <v>3</v>
      </c>
      <c r="M739" s="143">
        <f t="shared" si="224"/>
        <v>1.000467022</v>
      </c>
      <c r="N739" s="143">
        <f t="shared" ca="1" si="225"/>
        <v>1.000691217</v>
      </c>
      <c r="O739" s="142">
        <f t="shared" si="235"/>
        <v>0</v>
      </c>
      <c r="P739" s="141">
        <f t="shared" ca="1" si="226"/>
        <v>4.8841393200000001</v>
      </c>
      <c r="Q739" s="144">
        <f t="shared" si="227"/>
        <v>0</v>
      </c>
      <c r="R739" s="141">
        <f t="shared" si="228"/>
        <v>0</v>
      </c>
      <c r="S739" s="145" t="str">
        <f t="shared" si="236"/>
        <v>A+J=</v>
      </c>
      <c r="T739" s="132">
        <f t="shared" si="237"/>
        <v>44117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138">
        <f t="shared" si="229"/>
        <v>44092</v>
      </c>
      <c r="B740" s="139">
        <f t="shared" ca="1" si="238"/>
        <v>7072.5128805799995</v>
      </c>
      <c r="C740" s="124">
        <f t="shared" si="230"/>
        <v>7066</v>
      </c>
      <c r="D740" s="140">
        <f ca="1">IF(A740&lt;$B$1,VLOOKUP(A740,[1]DI!$A$4:$B$15000,2,FALSE),0)</f>
        <v>1.9000000000000006E-2</v>
      </c>
      <c r="E740" s="141">
        <f t="shared" ca="1" si="239"/>
        <v>1.0000746899999999</v>
      </c>
      <c r="F740" s="141">
        <f ca="1">(TRUNC(PRODUCT($E$12:$E739),16))</f>
        <v>1.1012597437337199</v>
      </c>
      <c r="G740" s="141">
        <f t="shared" ca="1" si="240"/>
        <v>1.1009307927983401</v>
      </c>
      <c r="H740" s="141">
        <f t="shared" ca="1" si="241"/>
        <v>1.00029879</v>
      </c>
      <c r="I740" s="140">
        <f t="shared" si="231"/>
        <v>0.04</v>
      </c>
      <c r="J740" s="132">
        <f t="shared" si="232"/>
        <v>44088</v>
      </c>
      <c r="K740" s="123">
        <f t="shared" si="233"/>
        <v>4</v>
      </c>
      <c r="L740" s="142">
        <f t="shared" si="234"/>
        <v>4</v>
      </c>
      <c r="M740" s="143">
        <f t="shared" si="224"/>
        <v>1.000622745</v>
      </c>
      <c r="N740" s="143">
        <f t="shared" ca="1" si="225"/>
        <v>1.0009217210000001</v>
      </c>
      <c r="O740" s="142">
        <f t="shared" si="235"/>
        <v>0</v>
      </c>
      <c r="P740" s="141">
        <f t="shared" ca="1" si="226"/>
        <v>6.51288058</v>
      </c>
      <c r="Q740" s="144">
        <f t="shared" si="227"/>
        <v>0</v>
      </c>
      <c r="R740" s="141">
        <f t="shared" si="228"/>
        <v>0</v>
      </c>
      <c r="S740" s="145" t="str">
        <f t="shared" si="236"/>
        <v>A+J=</v>
      </c>
      <c r="T740" s="132">
        <f t="shared" si="237"/>
        <v>44117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138">
        <f t="shared" si="229"/>
        <v>44093</v>
      </c>
      <c r="B741" s="139">
        <f t="shared" ca="1" si="238"/>
        <v>7074.1421023299999</v>
      </c>
      <c r="C741" s="124">
        <f t="shared" si="230"/>
        <v>7066</v>
      </c>
      <c r="D741" s="140">
        <f ca="1">IF(A741&lt;$B$1,VLOOKUP(A741,[1]DI!$A$4:$B$15000,2,FALSE),0)</f>
        <v>0</v>
      </c>
      <c r="E741" s="141">
        <f t="shared" ca="1" si="239"/>
        <v>1</v>
      </c>
      <c r="F741" s="141">
        <f ca="1">(TRUNC(PRODUCT($E$12:$E740),16))</f>
        <v>1.1013419968239799</v>
      </c>
      <c r="G741" s="141">
        <f t="shared" ca="1" si="240"/>
        <v>1.1009307927983401</v>
      </c>
      <c r="H741" s="141">
        <f t="shared" ca="1" si="241"/>
        <v>1.00037351</v>
      </c>
      <c r="I741" s="140">
        <f t="shared" si="231"/>
        <v>0.04</v>
      </c>
      <c r="J741" s="132">
        <f t="shared" si="232"/>
        <v>44088</v>
      </c>
      <c r="K741" s="123">
        <f t="shared" si="233"/>
        <v>4</v>
      </c>
      <c r="L741" s="142">
        <f t="shared" si="234"/>
        <v>5</v>
      </c>
      <c r="M741" s="143">
        <f t="shared" si="224"/>
        <v>1.000778492</v>
      </c>
      <c r="N741" s="143">
        <f t="shared" ca="1" si="225"/>
        <v>1.0011522930000001</v>
      </c>
      <c r="O741" s="142">
        <f t="shared" si="235"/>
        <v>0</v>
      </c>
      <c r="P741" s="141">
        <f t="shared" ca="1" si="226"/>
        <v>8.1421023300000002</v>
      </c>
      <c r="Q741" s="144">
        <f t="shared" si="227"/>
        <v>0</v>
      </c>
      <c r="R741" s="141">
        <f t="shared" si="228"/>
        <v>0</v>
      </c>
      <c r="S741" s="145" t="str">
        <f t="shared" si="236"/>
        <v>A+J=</v>
      </c>
      <c r="T741" s="132">
        <f t="shared" si="237"/>
        <v>44117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138">
        <f t="shared" si="229"/>
        <v>44094</v>
      </c>
      <c r="B742" s="139">
        <f t="shared" ca="1" si="238"/>
        <v>7074.1421023299999</v>
      </c>
      <c r="C742" s="124">
        <f t="shared" si="230"/>
        <v>7066</v>
      </c>
      <c r="D742" s="140">
        <f ca="1">IF(A742&lt;$B$1,VLOOKUP(A742,[1]DI!$A$4:$B$15000,2,FALSE),0)</f>
        <v>0</v>
      </c>
      <c r="E742" s="141">
        <f t="shared" ca="1" si="239"/>
        <v>1</v>
      </c>
      <c r="F742" s="141">
        <f ca="1">(TRUNC(PRODUCT($E$12:$E741),16))</f>
        <v>1.1013419968239799</v>
      </c>
      <c r="G742" s="141">
        <f t="shared" ca="1" si="240"/>
        <v>1.1009307927983401</v>
      </c>
      <c r="H742" s="141">
        <f t="shared" ca="1" si="241"/>
        <v>1.00037351</v>
      </c>
      <c r="I742" s="140">
        <f t="shared" si="231"/>
        <v>0.04</v>
      </c>
      <c r="J742" s="132">
        <f t="shared" si="232"/>
        <v>44088</v>
      </c>
      <c r="K742" s="123">
        <f t="shared" si="233"/>
        <v>4</v>
      </c>
      <c r="L742" s="142">
        <f t="shared" si="234"/>
        <v>5</v>
      </c>
      <c r="M742" s="143">
        <f t="shared" si="224"/>
        <v>1.000778492</v>
      </c>
      <c r="N742" s="143">
        <f t="shared" ca="1" si="225"/>
        <v>1.0011522930000001</v>
      </c>
      <c r="O742" s="142">
        <f t="shared" si="235"/>
        <v>0</v>
      </c>
      <c r="P742" s="141">
        <f t="shared" ca="1" si="226"/>
        <v>8.1421023300000002</v>
      </c>
      <c r="Q742" s="144">
        <f t="shared" si="227"/>
        <v>0</v>
      </c>
      <c r="R742" s="141">
        <f t="shared" si="228"/>
        <v>0</v>
      </c>
      <c r="S742" s="145" t="str">
        <f t="shared" si="236"/>
        <v>A+J=</v>
      </c>
      <c r="T742" s="132">
        <f t="shared" si="237"/>
        <v>44117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138">
        <f t="shared" si="229"/>
        <v>44095</v>
      </c>
      <c r="B743" s="139">
        <f t="shared" ca="1" si="238"/>
        <v>7074.1421023299999</v>
      </c>
      <c r="C743" s="124">
        <f t="shared" si="230"/>
        <v>7066</v>
      </c>
      <c r="D743" s="140">
        <f ca="1">IF(A743&lt;$B$1,VLOOKUP(A743,[1]DI!$A$4:$B$15000,2,FALSE),0)</f>
        <v>1.9000000000000006E-2</v>
      </c>
      <c r="E743" s="141">
        <f t="shared" ca="1" si="239"/>
        <v>1.0000746899999999</v>
      </c>
      <c r="F743" s="141">
        <f ca="1">(TRUNC(PRODUCT($E$12:$E742),16))</f>
        <v>1.1013419968239799</v>
      </c>
      <c r="G743" s="141">
        <f t="shared" ca="1" si="240"/>
        <v>1.1009307927983401</v>
      </c>
      <c r="H743" s="141">
        <f t="shared" ca="1" si="241"/>
        <v>1.00037351</v>
      </c>
      <c r="I743" s="140">
        <f t="shared" si="231"/>
        <v>0.04</v>
      </c>
      <c r="J743" s="132">
        <f t="shared" si="232"/>
        <v>44088</v>
      </c>
      <c r="K743" s="123">
        <f t="shared" si="233"/>
        <v>5</v>
      </c>
      <c r="L743" s="142">
        <f t="shared" si="234"/>
        <v>5</v>
      </c>
      <c r="M743" s="143">
        <f t="shared" si="224"/>
        <v>1.000778492</v>
      </c>
      <c r="N743" s="143">
        <f t="shared" ca="1" si="225"/>
        <v>1.0011522930000001</v>
      </c>
      <c r="O743" s="142">
        <f t="shared" si="235"/>
        <v>0</v>
      </c>
      <c r="P743" s="141">
        <f t="shared" ca="1" si="226"/>
        <v>8.1421023300000002</v>
      </c>
      <c r="Q743" s="144">
        <f t="shared" si="227"/>
        <v>0</v>
      </c>
      <c r="R743" s="141">
        <f t="shared" si="228"/>
        <v>0</v>
      </c>
      <c r="S743" s="145" t="str">
        <f t="shared" si="236"/>
        <v>A+J=</v>
      </c>
      <c r="T743" s="132">
        <f t="shared" si="237"/>
        <v>44117</v>
      </c>
      <c r="U743" s="35"/>
      <c r="V743" s="35"/>
      <c r="W743" s="35"/>
      <c r="Y743" s="35"/>
      <c r="Z743" s="40"/>
      <c r="AA743" s="35"/>
      <c r="AB743" s="35"/>
      <c r="AC743" s="35"/>
      <c r="AD743" s="35"/>
      <c r="AE743" s="35"/>
      <c r="AF743" s="36"/>
      <c r="AG743" s="35"/>
      <c r="AH743" s="35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</row>
    <row r="744" spans="1:134" x14ac:dyDescent="0.15">
      <c r="A744" s="138">
        <f t="shared" si="229"/>
        <v>44096</v>
      </c>
      <c r="B744" s="139">
        <f t="shared" ca="1" si="238"/>
        <v>7075.7715855300003</v>
      </c>
      <c r="C744" s="124">
        <f t="shared" si="230"/>
        <v>7066</v>
      </c>
      <c r="D744" s="140">
        <f ca="1">IF(A744&lt;$B$1,VLOOKUP(A744,[1]DI!$A$4:$B$15000,2,FALSE),0)</f>
        <v>1.9000000000000006E-2</v>
      </c>
      <c r="E744" s="141">
        <f t="shared" ca="1" si="239"/>
        <v>1.0000746899999999</v>
      </c>
      <c r="F744" s="141">
        <f ca="1">(TRUNC(PRODUCT($E$12:$E743),16))</f>
        <v>1.1014242560577201</v>
      </c>
      <c r="G744" s="141">
        <f t="shared" ca="1" si="240"/>
        <v>1.1009307927983401</v>
      </c>
      <c r="H744" s="141">
        <f t="shared" ca="1" si="241"/>
        <v>1.00044822</v>
      </c>
      <c r="I744" s="140">
        <f t="shared" si="231"/>
        <v>0.04</v>
      </c>
      <c r="J744" s="132">
        <f t="shared" si="232"/>
        <v>44088</v>
      </c>
      <c r="K744" s="123">
        <f t="shared" si="233"/>
        <v>6</v>
      </c>
      <c r="L744" s="142">
        <f t="shared" si="234"/>
        <v>6</v>
      </c>
      <c r="M744" s="143">
        <f t="shared" si="224"/>
        <v>1.000934263</v>
      </c>
      <c r="N744" s="143">
        <f t="shared" ca="1" si="225"/>
        <v>1.001382902</v>
      </c>
      <c r="O744" s="142">
        <f t="shared" si="235"/>
        <v>0</v>
      </c>
      <c r="P744" s="141">
        <f t="shared" ca="1" si="226"/>
        <v>9.7715855299999994</v>
      </c>
      <c r="Q744" s="144">
        <f t="shared" si="227"/>
        <v>0</v>
      </c>
      <c r="R744" s="141">
        <f t="shared" si="228"/>
        <v>0</v>
      </c>
      <c r="S744" s="145" t="str">
        <f t="shared" si="236"/>
        <v>A+J=</v>
      </c>
      <c r="T744" s="132">
        <f t="shared" si="237"/>
        <v>44117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138">
        <f t="shared" si="229"/>
        <v>44097</v>
      </c>
      <c r="B745" s="139">
        <f t="shared" ca="1" si="238"/>
        <v>7077.4015421399999</v>
      </c>
      <c r="C745" s="124">
        <f t="shared" si="230"/>
        <v>7066</v>
      </c>
      <c r="D745" s="140">
        <f ca="1">IF(A745&lt;$B$1,VLOOKUP(A745,[1]DI!$A$4:$B$15000,2,FALSE),0)</f>
        <v>1.9000000000000006E-2</v>
      </c>
      <c r="E745" s="141">
        <f t="shared" ca="1" si="239"/>
        <v>1.0000746899999999</v>
      </c>
      <c r="F745" s="141">
        <f ca="1">(TRUNC(PRODUCT($E$12:$E744),16))</f>
        <v>1.1015065214354101</v>
      </c>
      <c r="G745" s="141">
        <f t="shared" ca="1" si="240"/>
        <v>1.1009307927983401</v>
      </c>
      <c r="H745" s="141">
        <f t="shared" ca="1" si="241"/>
        <v>1.0005229499999999</v>
      </c>
      <c r="I745" s="140">
        <f t="shared" si="231"/>
        <v>0.04</v>
      </c>
      <c r="J745" s="132">
        <f t="shared" si="232"/>
        <v>44088</v>
      </c>
      <c r="K745" s="123">
        <f t="shared" si="233"/>
        <v>7</v>
      </c>
      <c r="L745" s="142">
        <f t="shared" si="234"/>
        <v>7</v>
      </c>
      <c r="M745" s="143">
        <f t="shared" si="224"/>
        <v>1.0010900579999999</v>
      </c>
      <c r="N745" s="143">
        <f t="shared" ca="1" si="225"/>
        <v>1.0016135779999999</v>
      </c>
      <c r="O745" s="142">
        <f t="shared" si="235"/>
        <v>0</v>
      </c>
      <c r="P745" s="141">
        <f t="shared" ca="1" si="226"/>
        <v>11.40154214</v>
      </c>
      <c r="Q745" s="144">
        <f t="shared" si="227"/>
        <v>0</v>
      </c>
      <c r="R745" s="141">
        <f t="shared" si="228"/>
        <v>0</v>
      </c>
      <c r="S745" s="145" t="str">
        <f t="shared" si="236"/>
        <v>A+J=</v>
      </c>
      <c r="T745" s="132">
        <f t="shared" si="237"/>
        <v>44117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138">
        <f t="shared" si="229"/>
        <v>44098</v>
      </c>
      <c r="B746" s="139">
        <f t="shared" ca="1" si="238"/>
        <v>7079.0318379299997</v>
      </c>
      <c r="C746" s="124">
        <f t="shared" si="230"/>
        <v>7066</v>
      </c>
      <c r="D746" s="140">
        <f ca="1">IF(A746&lt;$B$1,VLOOKUP(A746,[1]DI!$A$4:$B$15000,2,FALSE),0)</f>
        <v>1.9000000000000006E-2</v>
      </c>
      <c r="E746" s="141">
        <f t="shared" ca="1" si="239"/>
        <v>1.0000746899999999</v>
      </c>
      <c r="F746" s="141">
        <f ca="1">(TRUNC(PRODUCT($E$12:$E745),16))</f>
        <v>1.1015887929574899</v>
      </c>
      <c r="G746" s="141">
        <f t="shared" ca="1" si="240"/>
        <v>1.1009307927983401</v>
      </c>
      <c r="H746" s="141">
        <f t="shared" ca="1" si="241"/>
        <v>1.00059768</v>
      </c>
      <c r="I746" s="140">
        <f t="shared" si="231"/>
        <v>0.04</v>
      </c>
      <c r="J746" s="132">
        <f t="shared" si="232"/>
        <v>44088</v>
      </c>
      <c r="K746" s="123">
        <f t="shared" si="233"/>
        <v>8</v>
      </c>
      <c r="L746" s="142">
        <f t="shared" si="234"/>
        <v>8</v>
      </c>
      <c r="M746" s="143">
        <f t="shared" si="224"/>
        <v>1.0012458769999999</v>
      </c>
      <c r="N746" s="143">
        <f t="shared" ca="1" si="225"/>
        <v>1.0018443020000001</v>
      </c>
      <c r="O746" s="142">
        <f t="shared" si="235"/>
        <v>0</v>
      </c>
      <c r="P746" s="141">
        <f t="shared" ca="1" si="226"/>
        <v>13.03183793</v>
      </c>
      <c r="Q746" s="144">
        <f t="shared" si="227"/>
        <v>0</v>
      </c>
      <c r="R746" s="141">
        <f t="shared" si="228"/>
        <v>0</v>
      </c>
      <c r="S746" s="145" t="str">
        <f t="shared" si="236"/>
        <v>A+J=</v>
      </c>
      <c r="T746" s="132">
        <f t="shared" si="237"/>
        <v>44117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138">
        <f t="shared" si="229"/>
        <v>44099</v>
      </c>
      <c r="B747" s="139">
        <f t="shared" ca="1" si="238"/>
        <v>7080.6624728799998</v>
      </c>
      <c r="C747" s="124">
        <f t="shared" si="230"/>
        <v>7066</v>
      </c>
      <c r="D747" s="140">
        <f ca="1">IF(A747&lt;$B$1,VLOOKUP(A747,[1]DI!$A$4:$B$15000,2,FALSE),0)</f>
        <v>1.9000000000000006E-2</v>
      </c>
      <c r="E747" s="141">
        <f t="shared" ca="1" si="239"/>
        <v>1.0000746899999999</v>
      </c>
      <c r="F747" s="141">
        <f ca="1">(TRUNC(PRODUCT($E$12:$E746),16))</f>
        <v>1.1016710706244399</v>
      </c>
      <c r="G747" s="141">
        <f t="shared" ca="1" si="240"/>
        <v>1.1009307927983401</v>
      </c>
      <c r="H747" s="141">
        <f t="shared" ca="1" si="241"/>
        <v>1.00067241</v>
      </c>
      <c r="I747" s="140">
        <f t="shared" si="231"/>
        <v>0.04</v>
      </c>
      <c r="J747" s="132">
        <f t="shared" si="232"/>
        <v>44088</v>
      </c>
      <c r="K747" s="123">
        <f t="shared" si="233"/>
        <v>9</v>
      </c>
      <c r="L747" s="142">
        <f t="shared" si="234"/>
        <v>9</v>
      </c>
      <c r="M747" s="143">
        <f t="shared" si="224"/>
        <v>1.0014017209999999</v>
      </c>
      <c r="N747" s="143">
        <f t="shared" ca="1" si="225"/>
        <v>1.002075074</v>
      </c>
      <c r="O747" s="142">
        <f t="shared" si="235"/>
        <v>0</v>
      </c>
      <c r="P747" s="141">
        <f t="shared" ca="1" si="226"/>
        <v>14.662472879999999</v>
      </c>
      <c r="Q747" s="144">
        <f t="shared" si="227"/>
        <v>0</v>
      </c>
      <c r="R747" s="141">
        <f t="shared" si="228"/>
        <v>0</v>
      </c>
      <c r="S747" s="145" t="str">
        <f t="shared" si="236"/>
        <v>A+J=</v>
      </c>
      <c r="T747" s="132">
        <f t="shared" si="237"/>
        <v>44117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138">
        <f t="shared" si="229"/>
        <v>44100</v>
      </c>
      <c r="B748" s="139">
        <f t="shared" ca="1" si="238"/>
        <v>7082.2935105899996</v>
      </c>
      <c r="C748" s="124">
        <f t="shared" si="230"/>
        <v>7066</v>
      </c>
      <c r="D748" s="140">
        <f ca="1">IF(A748&lt;$B$1,VLOOKUP(A748,[1]DI!$A$4:$B$15000,2,FALSE),0)</f>
        <v>0</v>
      </c>
      <c r="E748" s="141">
        <f t="shared" ca="1" si="239"/>
        <v>1</v>
      </c>
      <c r="F748" s="141">
        <f ca="1">(TRUNC(PRODUCT($E$12:$E747),16))</f>
        <v>1.1017533544367</v>
      </c>
      <c r="G748" s="141">
        <f t="shared" ca="1" si="240"/>
        <v>1.1009307927983401</v>
      </c>
      <c r="H748" s="141">
        <f t="shared" ca="1" si="241"/>
        <v>1.00074715</v>
      </c>
      <c r="I748" s="140">
        <f t="shared" si="231"/>
        <v>0.04</v>
      </c>
      <c r="J748" s="132">
        <f t="shared" si="232"/>
        <v>44088</v>
      </c>
      <c r="K748" s="123">
        <f t="shared" si="233"/>
        <v>9</v>
      </c>
      <c r="L748" s="142">
        <f t="shared" si="234"/>
        <v>10</v>
      </c>
      <c r="M748" s="143">
        <f t="shared" si="224"/>
        <v>1.0015575889999999</v>
      </c>
      <c r="N748" s="143">
        <f t="shared" ca="1" si="225"/>
        <v>1.0023059030000001</v>
      </c>
      <c r="O748" s="142">
        <f t="shared" si="235"/>
        <v>0</v>
      </c>
      <c r="P748" s="141">
        <f t="shared" ca="1" si="226"/>
        <v>16.29351059</v>
      </c>
      <c r="Q748" s="144">
        <f t="shared" si="227"/>
        <v>0</v>
      </c>
      <c r="R748" s="141">
        <f t="shared" si="228"/>
        <v>0</v>
      </c>
      <c r="S748" s="145" t="str">
        <f t="shared" si="236"/>
        <v>A+J=</v>
      </c>
      <c r="T748" s="132">
        <f t="shared" si="237"/>
        <v>44117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138">
        <f t="shared" si="229"/>
        <v>44101</v>
      </c>
      <c r="B749" s="139">
        <f t="shared" ca="1" si="238"/>
        <v>7082.2935105899996</v>
      </c>
      <c r="C749" s="124">
        <f t="shared" si="230"/>
        <v>7066</v>
      </c>
      <c r="D749" s="140">
        <f ca="1">IF(A749&lt;$B$1,VLOOKUP(A749,[1]DI!$A$4:$B$15000,2,FALSE),0)</f>
        <v>0</v>
      </c>
      <c r="E749" s="141">
        <f t="shared" ca="1" si="239"/>
        <v>1</v>
      </c>
      <c r="F749" s="141">
        <f ca="1">(TRUNC(PRODUCT($E$12:$E748),16))</f>
        <v>1.1017533544367</v>
      </c>
      <c r="G749" s="141">
        <f t="shared" ca="1" si="240"/>
        <v>1.1009307927983401</v>
      </c>
      <c r="H749" s="141">
        <f t="shared" ca="1" si="241"/>
        <v>1.00074715</v>
      </c>
      <c r="I749" s="140">
        <f t="shared" si="231"/>
        <v>0.04</v>
      </c>
      <c r="J749" s="132">
        <f t="shared" si="232"/>
        <v>44088</v>
      </c>
      <c r="K749" s="123">
        <f t="shared" si="233"/>
        <v>9</v>
      </c>
      <c r="L749" s="142">
        <f t="shared" si="234"/>
        <v>10</v>
      </c>
      <c r="M749" s="143">
        <f t="shared" si="224"/>
        <v>1.0015575889999999</v>
      </c>
      <c r="N749" s="143">
        <f t="shared" ca="1" si="225"/>
        <v>1.0023059030000001</v>
      </c>
      <c r="O749" s="142">
        <f t="shared" si="235"/>
        <v>0</v>
      </c>
      <c r="P749" s="141">
        <f t="shared" ca="1" si="226"/>
        <v>16.29351059</v>
      </c>
      <c r="Q749" s="144">
        <f t="shared" si="227"/>
        <v>0</v>
      </c>
      <c r="R749" s="141">
        <f t="shared" si="228"/>
        <v>0</v>
      </c>
      <c r="S749" s="145" t="str">
        <f t="shared" si="236"/>
        <v>A+J=</v>
      </c>
      <c r="T749" s="132">
        <f t="shared" si="237"/>
        <v>44117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138">
        <f t="shared" si="229"/>
        <v>44102</v>
      </c>
      <c r="B750" s="139">
        <f t="shared" ca="1" si="238"/>
        <v>7082.2935105899996</v>
      </c>
      <c r="C750" s="124">
        <f t="shared" si="230"/>
        <v>7066</v>
      </c>
      <c r="D750" s="140">
        <f ca="1">IF(A750&lt;$B$1,VLOOKUP(A750,[1]DI!$A$4:$B$15000,2,FALSE),0)</f>
        <v>1.9000000000000006E-2</v>
      </c>
      <c r="E750" s="141">
        <f t="shared" ca="1" si="239"/>
        <v>1.0000746899999999</v>
      </c>
      <c r="F750" s="141">
        <f ca="1">(TRUNC(PRODUCT($E$12:$E749),16))</f>
        <v>1.1017533544367</v>
      </c>
      <c r="G750" s="141">
        <f t="shared" ca="1" si="240"/>
        <v>1.1009307927983401</v>
      </c>
      <c r="H750" s="141">
        <f t="shared" ca="1" si="241"/>
        <v>1.00074715</v>
      </c>
      <c r="I750" s="140">
        <f t="shared" si="231"/>
        <v>0.04</v>
      </c>
      <c r="J750" s="132">
        <f t="shared" si="232"/>
        <v>44088</v>
      </c>
      <c r="K750" s="123">
        <f t="shared" si="233"/>
        <v>10</v>
      </c>
      <c r="L750" s="142">
        <f t="shared" si="234"/>
        <v>10</v>
      </c>
      <c r="M750" s="143">
        <f t="shared" si="224"/>
        <v>1.0015575889999999</v>
      </c>
      <c r="N750" s="143">
        <f t="shared" ca="1" si="225"/>
        <v>1.0023059030000001</v>
      </c>
      <c r="O750" s="142">
        <f t="shared" si="235"/>
        <v>0</v>
      </c>
      <c r="P750" s="141">
        <f t="shared" ca="1" si="226"/>
        <v>16.29351059</v>
      </c>
      <c r="Q750" s="144">
        <f t="shared" si="227"/>
        <v>0</v>
      </c>
      <c r="R750" s="141">
        <f t="shared" si="228"/>
        <v>0</v>
      </c>
      <c r="S750" s="145" t="str">
        <f t="shared" si="236"/>
        <v>A+J=</v>
      </c>
      <c r="T750" s="132">
        <f t="shared" si="237"/>
        <v>44117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138">
        <f t="shared" si="229"/>
        <v>44103</v>
      </c>
      <c r="B751" s="139">
        <f t="shared" ca="1" si="238"/>
        <v>7083.9249581300001</v>
      </c>
      <c r="C751" s="124">
        <f t="shared" si="230"/>
        <v>7066</v>
      </c>
      <c r="D751" s="140">
        <f ca="1">IF(A751&lt;$B$1,VLOOKUP(A751,[1]DI!$A$4:$B$15000,2,FALSE),0)</f>
        <v>1.9000000000000006E-2</v>
      </c>
      <c r="E751" s="141">
        <f t="shared" ca="1" si="239"/>
        <v>1.0000746899999999</v>
      </c>
      <c r="F751" s="141">
        <f ca="1">(TRUNC(PRODUCT($E$12:$E750),16))</f>
        <v>1.1018356443947499</v>
      </c>
      <c r="G751" s="141">
        <f t="shared" ca="1" si="240"/>
        <v>1.1009307927983401</v>
      </c>
      <c r="H751" s="141">
        <f t="shared" ca="1" si="241"/>
        <v>1.0008219</v>
      </c>
      <c r="I751" s="140">
        <f t="shared" si="231"/>
        <v>0.04</v>
      </c>
      <c r="J751" s="132">
        <f t="shared" si="232"/>
        <v>44088</v>
      </c>
      <c r="K751" s="123">
        <f t="shared" si="233"/>
        <v>11</v>
      </c>
      <c r="L751" s="142">
        <f t="shared" si="234"/>
        <v>11</v>
      </c>
      <c r="M751" s="143">
        <f t="shared" si="224"/>
        <v>1.001713482</v>
      </c>
      <c r="N751" s="143">
        <f t="shared" ca="1" si="225"/>
        <v>1.00253679</v>
      </c>
      <c r="O751" s="142">
        <f t="shared" si="235"/>
        <v>0</v>
      </c>
      <c r="P751" s="141">
        <f t="shared" ca="1" si="226"/>
        <v>17.92495813</v>
      </c>
      <c r="Q751" s="144">
        <f t="shared" si="227"/>
        <v>0</v>
      </c>
      <c r="R751" s="141">
        <f t="shared" si="228"/>
        <v>0</v>
      </c>
      <c r="S751" s="145" t="str">
        <f t="shared" si="236"/>
        <v>A+J=</v>
      </c>
      <c r="T751" s="132">
        <f t="shared" si="237"/>
        <v>44117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138">
        <f t="shared" si="229"/>
        <v>44104</v>
      </c>
      <c r="B752" s="139">
        <f t="shared" ca="1" si="238"/>
        <v>7085.5567377799998</v>
      </c>
      <c r="C752" s="124">
        <f t="shared" si="230"/>
        <v>7066</v>
      </c>
      <c r="D752" s="140">
        <f ca="1">IF(A752&lt;$B$1,VLOOKUP(A752,[1]DI!$A$4:$B$15000,2,FALSE),0)</f>
        <v>1.9000000000000006E-2</v>
      </c>
      <c r="E752" s="141">
        <f t="shared" ca="1" si="239"/>
        <v>1.0000746899999999</v>
      </c>
      <c r="F752" s="141">
        <f ca="1">(TRUNC(PRODUCT($E$12:$E751),16))</f>
        <v>1.10191794049903</v>
      </c>
      <c r="G752" s="141">
        <f t="shared" ca="1" si="240"/>
        <v>1.1009307927983401</v>
      </c>
      <c r="H752" s="141">
        <f t="shared" ca="1" si="241"/>
        <v>1.0008966500000001</v>
      </c>
      <c r="I752" s="140">
        <f t="shared" si="231"/>
        <v>0.04</v>
      </c>
      <c r="J752" s="132">
        <f t="shared" si="232"/>
        <v>44088</v>
      </c>
      <c r="K752" s="123">
        <f t="shared" si="233"/>
        <v>12</v>
      </c>
      <c r="L752" s="142">
        <f t="shared" si="234"/>
        <v>12</v>
      </c>
      <c r="M752" s="143">
        <f t="shared" si="224"/>
        <v>1.001869398</v>
      </c>
      <c r="N752" s="143">
        <f t="shared" ca="1" si="225"/>
        <v>1.0027677239999999</v>
      </c>
      <c r="O752" s="142">
        <f t="shared" si="235"/>
        <v>0</v>
      </c>
      <c r="P752" s="141">
        <f t="shared" ca="1" si="226"/>
        <v>19.556737779999999</v>
      </c>
      <c r="Q752" s="144">
        <f t="shared" si="227"/>
        <v>0</v>
      </c>
      <c r="R752" s="141">
        <f t="shared" si="228"/>
        <v>0</v>
      </c>
      <c r="S752" s="145" t="str">
        <f t="shared" si="236"/>
        <v>A+J=</v>
      </c>
      <c r="T752" s="132">
        <f t="shared" si="237"/>
        <v>44117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138">
        <f t="shared" si="229"/>
        <v>44105</v>
      </c>
      <c r="B753" s="139">
        <f t="shared" ca="1" si="238"/>
        <v>7087.1889272500002</v>
      </c>
      <c r="C753" s="124">
        <f t="shared" si="230"/>
        <v>7066</v>
      </c>
      <c r="D753" s="140">
        <f ca="1">IF(A753&lt;$B$1,VLOOKUP(A753,[1]DI!$A$4:$B$15000,2,FALSE),0)</f>
        <v>1.9000000000000006E-2</v>
      </c>
      <c r="E753" s="141">
        <f t="shared" ca="1" si="239"/>
        <v>1.0000746899999999</v>
      </c>
      <c r="F753" s="141">
        <f ca="1">(TRUNC(PRODUCT($E$12:$E752),16))</f>
        <v>1.10200024275</v>
      </c>
      <c r="G753" s="141">
        <f t="shared" ca="1" si="240"/>
        <v>1.1009307927983401</v>
      </c>
      <c r="H753" s="141">
        <f t="shared" ca="1" si="241"/>
        <v>1.00097141</v>
      </c>
      <c r="I753" s="140">
        <f t="shared" si="231"/>
        <v>0.04</v>
      </c>
      <c r="J753" s="132">
        <f t="shared" si="232"/>
        <v>44088</v>
      </c>
      <c r="K753" s="123">
        <f t="shared" si="233"/>
        <v>13</v>
      </c>
      <c r="L753" s="142">
        <f t="shared" si="234"/>
        <v>13</v>
      </c>
      <c r="M753" s="143">
        <f t="shared" si="224"/>
        <v>1.002025339</v>
      </c>
      <c r="N753" s="143">
        <f t="shared" ca="1" si="225"/>
        <v>1.002998716</v>
      </c>
      <c r="O753" s="142">
        <f t="shared" si="235"/>
        <v>0</v>
      </c>
      <c r="P753" s="141">
        <f t="shared" ca="1" si="226"/>
        <v>21.188927249999999</v>
      </c>
      <c r="Q753" s="144">
        <f t="shared" si="227"/>
        <v>0</v>
      </c>
      <c r="R753" s="141">
        <f t="shared" si="228"/>
        <v>0</v>
      </c>
      <c r="S753" s="145" t="str">
        <f t="shared" si="236"/>
        <v>A+J=</v>
      </c>
      <c r="T753" s="132">
        <f t="shared" si="237"/>
        <v>44117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138">
        <f t="shared" si="229"/>
        <v>44106</v>
      </c>
      <c r="B754" s="139">
        <f t="shared" ca="1" si="238"/>
        <v>7088.8214558899999</v>
      </c>
      <c r="C754" s="124">
        <f t="shared" si="230"/>
        <v>7066</v>
      </c>
      <c r="D754" s="140">
        <f ca="1">IF(A754&lt;$B$1,VLOOKUP(A754,[1]DI!$A$4:$B$15000,2,FALSE),0)</f>
        <v>1.9000000000000006E-2</v>
      </c>
      <c r="E754" s="141">
        <f t="shared" ca="1" si="239"/>
        <v>1.0000746899999999</v>
      </c>
      <c r="F754" s="141">
        <f ca="1">(TRUNC(PRODUCT($E$12:$E753),16))</f>
        <v>1.10208255114813</v>
      </c>
      <c r="G754" s="141">
        <f t="shared" ca="1" si="240"/>
        <v>1.1009307927983401</v>
      </c>
      <c r="H754" s="141">
        <f t="shared" ca="1" si="241"/>
        <v>1.00104617</v>
      </c>
      <c r="I754" s="140">
        <f t="shared" si="231"/>
        <v>0.04</v>
      </c>
      <c r="J754" s="132">
        <f t="shared" si="232"/>
        <v>44088</v>
      </c>
      <c r="K754" s="123">
        <f t="shared" si="233"/>
        <v>14</v>
      </c>
      <c r="L754" s="142">
        <f t="shared" si="234"/>
        <v>14</v>
      </c>
      <c r="M754" s="143">
        <f t="shared" si="224"/>
        <v>1.0021813040000001</v>
      </c>
      <c r="N754" s="143">
        <f t="shared" ca="1" si="225"/>
        <v>1.0032297560000001</v>
      </c>
      <c r="O754" s="142">
        <f t="shared" si="235"/>
        <v>0</v>
      </c>
      <c r="P754" s="141">
        <f t="shared" ca="1" si="226"/>
        <v>22.821455889999999</v>
      </c>
      <c r="Q754" s="144">
        <f t="shared" si="227"/>
        <v>0</v>
      </c>
      <c r="R754" s="141">
        <f t="shared" si="228"/>
        <v>0</v>
      </c>
      <c r="S754" s="145" t="str">
        <f t="shared" si="236"/>
        <v>A+J=</v>
      </c>
      <c r="T754" s="132">
        <f t="shared" si="237"/>
        <v>44117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138">
        <f t="shared" si="229"/>
        <v>44107</v>
      </c>
      <c r="B755" s="139">
        <f t="shared" ca="1" si="238"/>
        <v>7090.4543872900003</v>
      </c>
      <c r="C755" s="124">
        <f t="shared" si="230"/>
        <v>7066</v>
      </c>
      <c r="D755" s="140">
        <f ca="1">IF(A755&lt;$B$1,VLOOKUP(A755,[1]DI!$A$4:$B$15000,2,FALSE),0)</f>
        <v>0</v>
      </c>
      <c r="E755" s="141">
        <f t="shared" ca="1" si="239"/>
        <v>1</v>
      </c>
      <c r="F755" s="141">
        <f ca="1">(TRUNC(PRODUCT($E$12:$E754),16))</f>
        <v>1.1021648656938801</v>
      </c>
      <c r="G755" s="141">
        <f t="shared" ca="1" si="240"/>
        <v>1.1009307927983401</v>
      </c>
      <c r="H755" s="141">
        <f t="shared" ca="1" si="241"/>
        <v>1.0011209400000001</v>
      </c>
      <c r="I755" s="140">
        <f t="shared" si="231"/>
        <v>0.04</v>
      </c>
      <c r="J755" s="132">
        <f t="shared" si="232"/>
        <v>44088</v>
      </c>
      <c r="K755" s="123">
        <f t="shared" si="233"/>
        <v>14</v>
      </c>
      <c r="L755" s="142">
        <f t="shared" si="234"/>
        <v>15</v>
      </c>
      <c r="M755" s="143">
        <f t="shared" si="224"/>
        <v>1.0023372930000001</v>
      </c>
      <c r="N755" s="143">
        <f t="shared" ca="1" si="225"/>
        <v>1.003460853</v>
      </c>
      <c r="O755" s="142">
        <f t="shared" si="235"/>
        <v>0</v>
      </c>
      <c r="P755" s="141">
        <f t="shared" ca="1" si="226"/>
        <v>24.45438729</v>
      </c>
      <c r="Q755" s="144">
        <f t="shared" si="227"/>
        <v>0</v>
      </c>
      <c r="R755" s="141">
        <f t="shared" si="228"/>
        <v>0</v>
      </c>
      <c r="S755" s="145" t="str">
        <f t="shared" si="236"/>
        <v>A+J=</v>
      </c>
      <c r="T755" s="132">
        <f t="shared" si="237"/>
        <v>44117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138">
        <f t="shared" si="229"/>
        <v>44108</v>
      </c>
      <c r="B756" s="139">
        <f t="shared" ca="1" si="238"/>
        <v>7090.4543872900003</v>
      </c>
      <c r="C756" s="124">
        <f t="shared" si="230"/>
        <v>7066</v>
      </c>
      <c r="D756" s="140">
        <f ca="1">IF(A756&lt;$B$1,VLOOKUP(A756,[1]DI!$A$4:$B$15000,2,FALSE),0)</f>
        <v>0</v>
      </c>
      <c r="E756" s="141">
        <f t="shared" ca="1" si="239"/>
        <v>1</v>
      </c>
      <c r="F756" s="141">
        <f ca="1">(TRUNC(PRODUCT($E$12:$E755),16))</f>
        <v>1.1021648656938801</v>
      </c>
      <c r="G756" s="141">
        <f t="shared" ca="1" si="240"/>
        <v>1.1009307927983401</v>
      </c>
      <c r="H756" s="141">
        <f t="shared" ca="1" si="241"/>
        <v>1.0011209400000001</v>
      </c>
      <c r="I756" s="140">
        <f t="shared" si="231"/>
        <v>0.04</v>
      </c>
      <c r="J756" s="132">
        <f t="shared" si="232"/>
        <v>44088</v>
      </c>
      <c r="K756" s="123">
        <f t="shared" si="233"/>
        <v>14</v>
      </c>
      <c r="L756" s="142">
        <f t="shared" si="234"/>
        <v>15</v>
      </c>
      <c r="M756" s="143">
        <f t="shared" si="224"/>
        <v>1.0023372930000001</v>
      </c>
      <c r="N756" s="143">
        <f t="shared" ca="1" si="225"/>
        <v>1.003460853</v>
      </c>
      <c r="O756" s="142">
        <f t="shared" si="235"/>
        <v>0</v>
      </c>
      <c r="P756" s="141">
        <f t="shared" ca="1" si="226"/>
        <v>24.45438729</v>
      </c>
      <c r="Q756" s="144">
        <f t="shared" si="227"/>
        <v>0</v>
      </c>
      <c r="R756" s="141">
        <f t="shared" si="228"/>
        <v>0</v>
      </c>
      <c r="S756" s="145" t="str">
        <f t="shared" si="236"/>
        <v>A+J=</v>
      </c>
      <c r="T756" s="132">
        <f t="shared" si="237"/>
        <v>44117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138">
        <f t="shared" si="229"/>
        <v>44109</v>
      </c>
      <c r="B757" s="139">
        <f t="shared" ca="1" si="238"/>
        <v>7090.4543872900003</v>
      </c>
      <c r="C757" s="124">
        <f t="shared" si="230"/>
        <v>7066</v>
      </c>
      <c r="D757" s="140">
        <f ca="1">IF(A757&lt;$B$1,VLOOKUP(A757,[1]DI!$A$4:$B$15000,2,FALSE),0)</f>
        <v>1.9000000000000006E-2</v>
      </c>
      <c r="E757" s="141">
        <f t="shared" ca="1" si="239"/>
        <v>1.0000746899999999</v>
      </c>
      <c r="F757" s="141">
        <f ca="1">(TRUNC(PRODUCT($E$12:$E756),16))</f>
        <v>1.1021648656938801</v>
      </c>
      <c r="G757" s="141">
        <f t="shared" ca="1" si="240"/>
        <v>1.1009307927983401</v>
      </c>
      <c r="H757" s="141">
        <f t="shared" ca="1" si="241"/>
        <v>1.0011209400000001</v>
      </c>
      <c r="I757" s="140">
        <f t="shared" si="231"/>
        <v>0.04</v>
      </c>
      <c r="J757" s="132">
        <f t="shared" si="232"/>
        <v>44088</v>
      </c>
      <c r="K757" s="123">
        <f t="shared" si="233"/>
        <v>15</v>
      </c>
      <c r="L757" s="142">
        <f t="shared" si="234"/>
        <v>15</v>
      </c>
      <c r="M757" s="143">
        <f t="shared" si="224"/>
        <v>1.0023372930000001</v>
      </c>
      <c r="N757" s="143">
        <f t="shared" ca="1" si="225"/>
        <v>1.003460853</v>
      </c>
      <c r="O757" s="142">
        <f t="shared" si="235"/>
        <v>0</v>
      </c>
      <c r="P757" s="141">
        <f t="shared" ca="1" si="226"/>
        <v>24.45438729</v>
      </c>
      <c r="Q757" s="144">
        <f t="shared" si="227"/>
        <v>0</v>
      </c>
      <c r="R757" s="141">
        <f t="shared" si="228"/>
        <v>0</v>
      </c>
      <c r="S757" s="145" t="str">
        <f t="shared" si="236"/>
        <v>A+J=</v>
      </c>
      <c r="T757" s="132">
        <f t="shared" si="237"/>
        <v>44117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138">
        <f t="shared" si="229"/>
        <v>44110</v>
      </c>
      <c r="B758" s="139">
        <f t="shared" ca="1" si="238"/>
        <v>7092.08765786</v>
      </c>
      <c r="C758" s="124">
        <f t="shared" si="230"/>
        <v>7066</v>
      </c>
      <c r="D758" s="140">
        <f ca="1">IF(A758&lt;$B$1,VLOOKUP(A758,[1]DI!$A$4:$B$15000,2,FALSE),0)</f>
        <v>1.9000000000000006E-2</v>
      </c>
      <c r="E758" s="141">
        <f t="shared" ca="1" si="239"/>
        <v>1.0000746899999999</v>
      </c>
      <c r="F758" s="141">
        <f ca="1">(TRUNC(PRODUCT($E$12:$E757),16))</f>
        <v>1.1022471863876999</v>
      </c>
      <c r="G758" s="141">
        <f t="shared" ca="1" si="240"/>
        <v>1.1009307927983401</v>
      </c>
      <c r="H758" s="141">
        <f t="shared" ca="1" si="241"/>
        <v>1.00119571</v>
      </c>
      <c r="I758" s="140">
        <f t="shared" si="231"/>
        <v>0.04</v>
      </c>
      <c r="J758" s="132">
        <f t="shared" si="232"/>
        <v>44088</v>
      </c>
      <c r="K758" s="123">
        <f t="shared" si="233"/>
        <v>16</v>
      </c>
      <c r="L758" s="142">
        <f t="shared" si="234"/>
        <v>16</v>
      </c>
      <c r="M758" s="143">
        <f t="shared" si="224"/>
        <v>1.0024933069999999</v>
      </c>
      <c r="N758" s="143">
        <f t="shared" ca="1" si="225"/>
        <v>1.0036919980000001</v>
      </c>
      <c r="O758" s="142">
        <f t="shared" si="235"/>
        <v>0</v>
      </c>
      <c r="P758" s="141">
        <f t="shared" ca="1" si="226"/>
        <v>26.08765786</v>
      </c>
      <c r="Q758" s="144">
        <f t="shared" si="227"/>
        <v>0</v>
      </c>
      <c r="R758" s="141">
        <f t="shared" si="228"/>
        <v>0</v>
      </c>
      <c r="S758" s="145" t="str">
        <f t="shared" si="236"/>
        <v>A+J=</v>
      </c>
      <c r="T758" s="132">
        <f t="shared" si="237"/>
        <v>44117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138">
        <f t="shared" si="229"/>
        <v>44111</v>
      </c>
      <c r="B759" s="139">
        <f t="shared" ca="1" si="238"/>
        <v>7093.7213382600003</v>
      </c>
      <c r="C759" s="124">
        <f t="shared" si="230"/>
        <v>7066</v>
      </c>
      <c r="D759" s="140">
        <f ca="1">IF(A759&lt;$B$1,VLOOKUP(A759,[1]DI!$A$4:$B$15000,2,FALSE),0)</f>
        <v>1.9000000000000006E-2</v>
      </c>
      <c r="E759" s="141">
        <f t="shared" ca="1" si="239"/>
        <v>1.0000746899999999</v>
      </c>
      <c r="F759" s="141">
        <f ca="1">(TRUNC(PRODUCT($E$12:$E758),16))</f>
        <v>1.1023295132300499</v>
      </c>
      <c r="G759" s="141">
        <f t="shared" ca="1" si="240"/>
        <v>1.1009307927983401</v>
      </c>
      <c r="H759" s="141">
        <f t="shared" ca="1" si="241"/>
        <v>1.00127049</v>
      </c>
      <c r="I759" s="140">
        <f t="shared" si="231"/>
        <v>0.04</v>
      </c>
      <c r="J759" s="132">
        <f t="shared" si="232"/>
        <v>44088</v>
      </c>
      <c r="K759" s="123">
        <f t="shared" si="233"/>
        <v>17</v>
      </c>
      <c r="L759" s="142">
        <f t="shared" si="234"/>
        <v>17</v>
      </c>
      <c r="M759" s="143">
        <f t="shared" si="224"/>
        <v>1.002649345</v>
      </c>
      <c r="N759" s="143">
        <f t="shared" ca="1" si="225"/>
        <v>1.0039232010000001</v>
      </c>
      <c r="O759" s="142">
        <f t="shared" si="235"/>
        <v>0</v>
      </c>
      <c r="P759" s="141">
        <f t="shared" ca="1" si="226"/>
        <v>27.72133826</v>
      </c>
      <c r="Q759" s="144">
        <f t="shared" si="227"/>
        <v>0</v>
      </c>
      <c r="R759" s="141">
        <f t="shared" si="228"/>
        <v>0</v>
      </c>
      <c r="S759" s="145" t="str">
        <f t="shared" si="236"/>
        <v>A+J=</v>
      </c>
      <c r="T759" s="132">
        <f t="shared" si="237"/>
        <v>44117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138">
        <f t="shared" si="229"/>
        <v>44112</v>
      </c>
      <c r="B760" s="139">
        <f t="shared" ca="1" si="238"/>
        <v>7095.35535076</v>
      </c>
      <c r="C760" s="124">
        <f t="shared" si="230"/>
        <v>7066</v>
      </c>
      <c r="D760" s="140">
        <f ca="1">IF(A760&lt;$B$1,VLOOKUP(A760,[1]DI!$A$4:$B$15000,2,FALSE),0)</f>
        <v>1.9000000000000006E-2</v>
      </c>
      <c r="E760" s="141">
        <f t="shared" ca="1" si="239"/>
        <v>1.0000746899999999</v>
      </c>
      <c r="F760" s="141">
        <f ca="1">(TRUNC(PRODUCT($E$12:$E759),16))</f>
        <v>1.1024118462213901</v>
      </c>
      <c r="G760" s="141">
        <f t="shared" ca="1" si="240"/>
        <v>1.1009307927983401</v>
      </c>
      <c r="H760" s="141">
        <f t="shared" ca="1" si="241"/>
        <v>1.0013452700000001</v>
      </c>
      <c r="I760" s="140">
        <f t="shared" si="231"/>
        <v>0.04</v>
      </c>
      <c r="J760" s="132">
        <f t="shared" si="232"/>
        <v>44088</v>
      </c>
      <c r="K760" s="123">
        <f t="shared" si="233"/>
        <v>18</v>
      </c>
      <c r="L760" s="142">
        <f t="shared" si="234"/>
        <v>18</v>
      </c>
      <c r="M760" s="143">
        <f t="shared" si="224"/>
        <v>1.0028054070000001</v>
      </c>
      <c r="N760" s="143">
        <f t="shared" ca="1" si="225"/>
        <v>1.004154451</v>
      </c>
      <c r="O760" s="142">
        <f t="shared" si="235"/>
        <v>0</v>
      </c>
      <c r="P760" s="141">
        <f t="shared" ca="1" si="226"/>
        <v>29.35535076</v>
      </c>
      <c r="Q760" s="144">
        <f t="shared" si="227"/>
        <v>0</v>
      </c>
      <c r="R760" s="141">
        <f t="shared" si="228"/>
        <v>0</v>
      </c>
      <c r="S760" s="145" t="str">
        <f t="shared" si="236"/>
        <v>A+J=</v>
      </c>
      <c r="T760" s="132">
        <f t="shared" si="237"/>
        <v>44117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138">
        <f t="shared" si="229"/>
        <v>44113</v>
      </c>
      <c r="B761" s="139">
        <f t="shared" ca="1" si="238"/>
        <v>7096.9897730900002</v>
      </c>
      <c r="C761" s="124">
        <f t="shared" si="230"/>
        <v>7066</v>
      </c>
      <c r="D761" s="140">
        <f ca="1">IF(A761&lt;$B$1,VLOOKUP(A761,[1]DI!$A$4:$B$15000,2,FALSE),0)</f>
        <v>1.9000000000000006E-2</v>
      </c>
      <c r="E761" s="141">
        <f t="shared" ca="1" si="239"/>
        <v>1.0000746899999999</v>
      </c>
      <c r="F761" s="141">
        <f ca="1">(TRUNC(PRODUCT($E$12:$E760),16))</f>
        <v>1.1024941853621899</v>
      </c>
      <c r="G761" s="141">
        <f t="shared" ca="1" si="240"/>
        <v>1.1009307927983401</v>
      </c>
      <c r="H761" s="141">
        <f t="shared" ca="1" si="241"/>
        <v>1.0014200600000001</v>
      </c>
      <c r="I761" s="140">
        <f t="shared" si="231"/>
        <v>0.04</v>
      </c>
      <c r="J761" s="132">
        <f t="shared" si="232"/>
        <v>44088</v>
      </c>
      <c r="K761" s="123">
        <f t="shared" si="233"/>
        <v>19</v>
      </c>
      <c r="L761" s="142">
        <f t="shared" si="234"/>
        <v>19</v>
      </c>
      <c r="M761" s="143">
        <f t="shared" si="224"/>
        <v>1.002961494</v>
      </c>
      <c r="N761" s="143">
        <f t="shared" ca="1" si="225"/>
        <v>1.004385759</v>
      </c>
      <c r="O761" s="142">
        <f t="shared" si="235"/>
        <v>0</v>
      </c>
      <c r="P761" s="141">
        <f t="shared" ca="1" si="226"/>
        <v>30.98977309</v>
      </c>
      <c r="Q761" s="144">
        <f t="shared" si="227"/>
        <v>0</v>
      </c>
      <c r="R761" s="141">
        <f t="shared" si="228"/>
        <v>0</v>
      </c>
      <c r="S761" s="145" t="str">
        <f t="shared" si="236"/>
        <v>A+J=</v>
      </c>
      <c r="T761" s="132">
        <f t="shared" si="237"/>
        <v>44117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138">
        <f t="shared" si="229"/>
        <v>44114</v>
      </c>
      <c r="B762" s="139">
        <f t="shared" ca="1" si="238"/>
        <v>7098.6246052500001</v>
      </c>
      <c r="C762" s="124">
        <f t="shared" si="230"/>
        <v>7066</v>
      </c>
      <c r="D762" s="140">
        <f ca="1">IF(A762&lt;$B$1,VLOOKUP(A762,[1]DI!$A$4:$B$15000,2,FALSE),0)</f>
        <v>0</v>
      </c>
      <c r="E762" s="141">
        <f t="shared" ca="1" si="239"/>
        <v>1</v>
      </c>
      <c r="F762" s="141">
        <f ca="1">(TRUNC(PRODUCT($E$12:$E761),16))</f>
        <v>1.1025765306528901</v>
      </c>
      <c r="G762" s="141">
        <f t="shared" ca="1" si="240"/>
        <v>1.1009307927983401</v>
      </c>
      <c r="H762" s="141">
        <f t="shared" ca="1" si="241"/>
        <v>1.00149486</v>
      </c>
      <c r="I762" s="140">
        <f t="shared" si="231"/>
        <v>0.04</v>
      </c>
      <c r="J762" s="132">
        <f t="shared" si="232"/>
        <v>44088</v>
      </c>
      <c r="K762" s="123">
        <f t="shared" si="233"/>
        <v>19</v>
      </c>
      <c r="L762" s="142">
        <f t="shared" si="234"/>
        <v>20</v>
      </c>
      <c r="M762" s="143">
        <f t="shared" si="224"/>
        <v>1.0031176049999999</v>
      </c>
      <c r="N762" s="143">
        <f t="shared" ca="1" si="225"/>
        <v>1.004617125</v>
      </c>
      <c r="O762" s="142">
        <f t="shared" si="235"/>
        <v>0</v>
      </c>
      <c r="P762" s="141">
        <f t="shared" ca="1" si="226"/>
        <v>32.624605250000002</v>
      </c>
      <c r="Q762" s="144">
        <f t="shared" si="227"/>
        <v>0</v>
      </c>
      <c r="R762" s="141">
        <f t="shared" si="228"/>
        <v>0</v>
      </c>
      <c r="S762" s="145" t="str">
        <f t="shared" si="236"/>
        <v>A+J=</v>
      </c>
      <c r="T762" s="132">
        <f t="shared" si="237"/>
        <v>44117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138">
        <f t="shared" si="229"/>
        <v>44115</v>
      </c>
      <c r="B763" s="139">
        <f t="shared" ca="1" si="238"/>
        <v>7098.6246052500001</v>
      </c>
      <c r="C763" s="124">
        <f t="shared" si="230"/>
        <v>7066</v>
      </c>
      <c r="D763" s="140">
        <f ca="1">IF(A763&lt;$B$1,VLOOKUP(A763,[1]DI!$A$4:$B$15000,2,FALSE),0)</f>
        <v>0</v>
      </c>
      <c r="E763" s="141">
        <f t="shared" ca="1" si="239"/>
        <v>1</v>
      </c>
      <c r="F763" s="141">
        <f ca="1">(TRUNC(PRODUCT($E$12:$E762),16))</f>
        <v>1.1025765306528901</v>
      </c>
      <c r="G763" s="141">
        <f t="shared" ca="1" si="240"/>
        <v>1.1009307927983401</v>
      </c>
      <c r="H763" s="141">
        <f t="shared" ca="1" si="241"/>
        <v>1.00149486</v>
      </c>
      <c r="I763" s="140">
        <f t="shared" si="231"/>
        <v>0.04</v>
      </c>
      <c r="J763" s="132">
        <f t="shared" si="232"/>
        <v>44088</v>
      </c>
      <c r="K763" s="123">
        <f t="shared" si="233"/>
        <v>19</v>
      </c>
      <c r="L763" s="142">
        <f t="shared" si="234"/>
        <v>20</v>
      </c>
      <c r="M763" s="143">
        <f t="shared" si="224"/>
        <v>1.0031176049999999</v>
      </c>
      <c r="N763" s="143">
        <f t="shared" ca="1" si="225"/>
        <v>1.004617125</v>
      </c>
      <c r="O763" s="142">
        <f t="shared" si="235"/>
        <v>0</v>
      </c>
      <c r="P763" s="141">
        <f t="shared" ca="1" si="226"/>
        <v>32.624605250000002</v>
      </c>
      <c r="Q763" s="144">
        <f t="shared" si="227"/>
        <v>0</v>
      </c>
      <c r="R763" s="141">
        <f t="shared" si="228"/>
        <v>0</v>
      </c>
      <c r="S763" s="145" t="str">
        <f t="shared" si="236"/>
        <v>A+J=</v>
      </c>
      <c r="T763" s="132">
        <f t="shared" si="237"/>
        <v>44117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138">
        <f t="shared" si="229"/>
        <v>44116</v>
      </c>
      <c r="B764" s="139">
        <f t="shared" ca="1" si="238"/>
        <v>7098.6246052500001</v>
      </c>
      <c r="C764" s="124">
        <f t="shared" si="230"/>
        <v>7066</v>
      </c>
      <c r="D764" s="140">
        <f ca="1">IF(A764&lt;$B$1,VLOOKUP(A764,[1]DI!$A$4:$B$15000,2,FALSE),0)</f>
        <v>0</v>
      </c>
      <c r="E764" s="141">
        <f t="shared" ca="1" si="239"/>
        <v>1</v>
      </c>
      <c r="F764" s="141">
        <f ca="1">(TRUNC(PRODUCT($E$12:$E763),16))</f>
        <v>1.1025765306528901</v>
      </c>
      <c r="G764" s="141">
        <f t="shared" ca="1" si="240"/>
        <v>1.1009307927983401</v>
      </c>
      <c r="H764" s="141">
        <f t="shared" ca="1" si="241"/>
        <v>1.00149486</v>
      </c>
      <c r="I764" s="140">
        <f t="shared" si="231"/>
        <v>0.04</v>
      </c>
      <c r="J764" s="132">
        <f t="shared" si="232"/>
        <v>44088</v>
      </c>
      <c r="K764" s="123">
        <f t="shared" si="233"/>
        <v>19</v>
      </c>
      <c r="L764" s="142">
        <f t="shared" si="234"/>
        <v>20</v>
      </c>
      <c r="M764" s="143">
        <f t="shared" si="224"/>
        <v>1.0031176049999999</v>
      </c>
      <c r="N764" s="143">
        <f t="shared" ca="1" si="225"/>
        <v>1.004617125</v>
      </c>
      <c r="O764" s="142">
        <f t="shared" si="235"/>
        <v>0</v>
      </c>
      <c r="P764" s="141">
        <f t="shared" ca="1" si="226"/>
        <v>32.624605250000002</v>
      </c>
      <c r="Q764" s="144">
        <f t="shared" si="227"/>
        <v>0</v>
      </c>
      <c r="R764" s="141">
        <f t="shared" si="228"/>
        <v>0</v>
      </c>
      <c r="S764" s="145" t="str">
        <f t="shared" si="236"/>
        <v>A+J=</v>
      </c>
      <c r="T764" s="132">
        <f t="shared" si="237"/>
        <v>44117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138">
        <f t="shared" si="229"/>
        <v>44117</v>
      </c>
      <c r="B765" s="139">
        <f t="shared" ca="1" si="238"/>
        <v>7098.6246052500001</v>
      </c>
      <c r="C765" s="124">
        <f t="shared" si="230"/>
        <v>7066</v>
      </c>
      <c r="D765" s="140">
        <f ca="1">IF(A765&lt;$B$1,VLOOKUP(A765,[1]DI!$A$4:$B$15000,2,FALSE),0)</f>
        <v>1.9000000000000006E-2</v>
      </c>
      <c r="E765" s="141">
        <f t="shared" ca="1" si="239"/>
        <v>1.0000746899999999</v>
      </c>
      <c r="F765" s="141">
        <f ca="1">(TRUNC(PRODUCT($E$12:$E764),16))</f>
        <v>1.1025765306528901</v>
      </c>
      <c r="G765" s="141">
        <f t="shared" ca="1" si="240"/>
        <v>1.1009307927983401</v>
      </c>
      <c r="H765" s="141">
        <f t="shared" ca="1" si="241"/>
        <v>1.00149486</v>
      </c>
      <c r="I765" s="140">
        <f t="shared" si="231"/>
        <v>0.04</v>
      </c>
      <c r="J765" s="132">
        <f t="shared" si="232"/>
        <v>44088</v>
      </c>
      <c r="K765" s="123">
        <f t="shared" si="233"/>
        <v>20</v>
      </c>
      <c r="L765" s="142">
        <f t="shared" si="234"/>
        <v>20</v>
      </c>
      <c r="M765" s="143">
        <f t="shared" si="224"/>
        <v>1.0031176049999999</v>
      </c>
      <c r="N765" s="143">
        <f t="shared" ca="1" si="225"/>
        <v>1.004617125</v>
      </c>
      <c r="O765" s="142">
        <f t="shared" si="235"/>
        <v>27</v>
      </c>
      <c r="P765" s="141">
        <f t="shared" ca="1" si="226"/>
        <v>32.624605250000002</v>
      </c>
      <c r="Q765" s="144">
        <f t="shared" si="227"/>
        <v>1.9199999999999998E-2</v>
      </c>
      <c r="R765" s="141">
        <f t="shared" si="228"/>
        <v>192</v>
      </c>
      <c r="S765" s="145" t="str">
        <f t="shared" si="236"/>
        <v>A+J=</v>
      </c>
      <c r="T765" s="132">
        <f t="shared" si="237"/>
        <v>44117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138">
        <f t="shared" si="229"/>
        <v>44118</v>
      </c>
      <c r="B766" s="139">
        <f t="shared" ca="1" si="238"/>
        <v>6875.5834396399996</v>
      </c>
      <c r="C766" s="124">
        <f t="shared" si="230"/>
        <v>6874</v>
      </c>
      <c r="D766" s="140">
        <f ca="1">IF(A766&lt;$B$1,VLOOKUP(A766,[1]DI!$A$4:$B$15000,2,FALSE),0)</f>
        <v>1.9000000000000006E-2</v>
      </c>
      <c r="E766" s="141">
        <f t="shared" ca="1" si="239"/>
        <v>1.0000746899999999</v>
      </c>
      <c r="F766" s="141">
        <f ca="1">(TRUNC(PRODUCT($E$12:$E765),16))</f>
        <v>1.10265888209396</v>
      </c>
      <c r="G766" s="141">
        <f t="shared" ca="1" si="240"/>
        <v>1.1025765306528901</v>
      </c>
      <c r="H766" s="141">
        <f t="shared" ca="1" si="241"/>
        <v>1.0000746899999999</v>
      </c>
      <c r="I766" s="140">
        <f t="shared" si="231"/>
        <v>0.04</v>
      </c>
      <c r="J766" s="132">
        <f t="shared" si="232"/>
        <v>44117</v>
      </c>
      <c r="K766" s="123">
        <f t="shared" si="233"/>
        <v>1</v>
      </c>
      <c r="L766" s="142">
        <f t="shared" si="234"/>
        <v>1</v>
      </c>
      <c r="M766" s="143">
        <f t="shared" si="224"/>
        <v>1.00015565</v>
      </c>
      <c r="N766" s="143">
        <f t="shared" ca="1" si="225"/>
        <v>1.000230352</v>
      </c>
      <c r="O766" s="142">
        <f t="shared" si="235"/>
        <v>0</v>
      </c>
      <c r="P766" s="141">
        <f t="shared" ca="1" si="226"/>
        <v>1.5834396399999999</v>
      </c>
      <c r="Q766" s="144">
        <f t="shared" si="227"/>
        <v>0</v>
      </c>
      <c r="R766" s="141">
        <f t="shared" si="228"/>
        <v>0</v>
      </c>
      <c r="S766" s="145" t="str">
        <f t="shared" si="236"/>
        <v>A+J=</v>
      </c>
      <c r="T766" s="132">
        <f t="shared" si="237"/>
        <v>44147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138">
        <f t="shared" si="229"/>
        <v>44119</v>
      </c>
      <c r="B767" s="139">
        <f t="shared" ca="1" si="238"/>
        <v>6877.16727111</v>
      </c>
      <c r="C767" s="124">
        <f t="shared" si="230"/>
        <v>6874</v>
      </c>
      <c r="D767" s="140">
        <f ca="1">IF(A767&lt;$B$1,VLOOKUP(A767,[1]DI!$A$4:$B$15000,2,FALSE),0)</f>
        <v>1.9000000000000006E-2</v>
      </c>
      <c r="E767" s="141">
        <f t="shared" ca="1" si="239"/>
        <v>1.0000746899999999</v>
      </c>
      <c r="F767" s="141">
        <f ca="1">(TRUNC(PRODUCT($E$12:$E766),16))</f>
        <v>1.10274123968587</v>
      </c>
      <c r="G767" s="141">
        <f t="shared" ca="1" si="240"/>
        <v>1.1025765306528901</v>
      </c>
      <c r="H767" s="141">
        <f t="shared" ca="1" si="241"/>
        <v>1.00014939</v>
      </c>
      <c r="I767" s="140">
        <f t="shared" si="231"/>
        <v>0.04</v>
      </c>
      <c r="J767" s="132">
        <f t="shared" si="232"/>
        <v>44117</v>
      </c>
      <c r="K767" s="123">
        <f t="shared" si="233"/>
        <v>2</v>
      </c>
      <c r="L767" s="142">
        <f t="shared" si="234"/>
        <v>2</v>
      </c>
      <c r="M767" s="143">
        <f t="shared" si="224"/>
        <v>1.0003113239999999</v>
      </c>
      <c r="N767" s="143">
        <f t="shared" ca="1" si="225"/>
        <v>1.000460761</v>
      </c>
      <c r="O767" s="142">
        <f t="shared" si="235"/>
        <v>0</v>
      </c>
      <c r="P767" s="141">
        <f t="shared" ca="1" si="226"/>
        <v>3.1672711100000002</v>
      </c>
      <c r="Q767" s="144">
        <f t="shared" si="227"/>
        <v>0</v>
      </c>
      <c r="R767" s="141">
        <f t="shared" si="228"/>
        <v>0</v>
      </c>
      <c r="S767" s="145" t="str">
        <f t="shared" si="236"/>
        <v>A+J=</v>
      </c>
      <c r="T767" s="132">
        <f t="shared" si="237"/>
        <v>44147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138">
        <f t="shared" si="229"/>
        <v>44120</v>
      </c>
      <c r="B768" s="139">
        <f t="shared" ca="1" si="238"/>
        <v>6878.7514256499999</v>
      </c>
      <c r="C768" s="124">
        <f t="shared" si="230"/>
        <v>6874</v>
      </c>
      <c r="D768" s="140">
        <f ca="1">IF(A768&lt;$B$1,VLOOKUP(A768,[1]DI!$A$4:$B$15000,2,FALSE),0)</f>
        <v>1.9000000000000006E-2</v>
      </c>
      <c r="E768" s="141">
        <f t="shared" ca="1" si="239"/>
        <v>1.0000746899999999</v>
      </c>
      <c r="F768" s="141">
        <f ca="1">(TRUNC(PRODUCT($E$12:$E767),16))</f>
        <v>1.1028236034290599</v>
      </c>
      <c r="G768" s="141">
        <f t="shared" ca="1" si="240"/>
        <v>1.1025765306528901</v>
      </c>
      <c r="H768" s="141">
        <f t="shared" ca="1" si="241"/>
        <v>1.0002240899999999</v>
      </c>
      <c r="I768" s="140">
        <f t="shared" si="231"/>
        <v>0.04</v>
      </c>
      <c r="J768" s="132">
        <f t="shared" si="232"/>
        <v>44117</v>
      </c>
      <c r="K768" s="123">
        <f t="shared" si="233"/>
        <v>3</v>
      </c>
      <c r="L768" s="142">
        <f t="shared" si="234"/>
        <v>3</v>
      </c>
      <c r="M768" s="143">
        <f t="shared" si="224"/>
        <v>1.000467022</v>
      </c>
      <c r="N768" s="143">
        <f t="shared" ca="1" si="225"/>
        <v>1.000691217</v>
      </c>
      <c r="O768" s="142">
        <f t="shared" si="235"/>
        <v>0</v>
      </c>
      <c r="P768" s="141">
        <f t="shared" ca="1" si="226"/>
        <v>4.7514256499999998</v>
      </c>
      <c r="Q768" s="144">
        <f t="shared" si="227"/>
        <v>0</v>
      </c>
      <c r="R768" s="141">
        <f t="shared" si="228"/>
        <v>0</v>
      </c>
      <c r="S768" s="145" t="str">
        <f t="shared" si="236"/>
        <v>A+J=</v>
      </c>
      <c r="T768" s="132">
        <f t="shared" si="237"/>
        <v>44147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138">
        <f t="shared" si="229"/>
        <v>44121</v>
      </c>
      <c r="B769" s="139">
        <f t="shared" ca="1" si="238"/>
        <v>6880.33591015</v>
      </c>
      <c r="C769" s="124">
        <f t="shared" si="230"/>
        <v>6874</v>
      </c>
      <c r="D769" s="140">
        <f ca="1">IF(A769&lt;$B$1,VLOOKUP(A769,[1]DI!$A$4:$B$15000,2,FALSE),0)</f>
        <v>0</v>
      </c>
      <c r="E769" s="141">
        <f t="shared" ca="1" si="239"/>
        <v>1</v>
      </c>
      <c r="F769" s="141">
        <f ca="1">(TRUNC(PRODUCT($E$12:$E768),16))</f>
        <v>1.1029059733240001</v>
      </c>
      <c r="G769" s="141">
        <f t="shared" ca="1" si="240"/>
        <v>1.1025765306528901</v>
      </c>
      <c r="H769" s="141">
        <f t="shared" ca="1" si="241"/>
        <v>1.00029879</v>
      </c>
      <c r="I769" s="140">
        <f t="shared" si="231"/>
        <v>0.04</v>
      </c>
      <c r="J769" s="132">
        <f t="shared" si="232"/>
        <v>44117</v>
      </c>
      <c r="K769" s="123">
        <f t="shared" si="233"/>
        <v>3</v>
      </c>
      <c r="L769" s="142">
        <f t="shared" si="234"/>
        <v>4</v>
      </c>
      <c r="M769" s="143">
        <f t="shared" si="224"/>
        <v>1.000622745</v>
      </c>
      <c r="N769" s="143">
        <f t="shared" ca="1" si="225"/>
        <v>1.0009217210000001</v>
      </c>
      <c r="O769" s="142">
        <f t="shared" si="235"/>
        <v>0</v>
      </c>
      <c r="P769" s="141">
        <f t="shared" ca="1" si="226"/>
        <v>6.3359101500000001</v>
      </c>
      <c r="Q769" s="144">
        <f t="shared" si="227"/>
        <v>0</v>
      </c>
      <c r="R769" s="141">
        <f t="shared" si="228"/>
        <v>0</v>
      </c>
      <c r="S769" s="145" t="str">
        <f t="shared" si="236"/>
        <v>A+J=</v>
      </c>
      <c r="T769" s="132">
        <f t="shared" si="237"/>
        <v>44147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138">
        <f t="shared" si="229"/>
        <v>44122</v>
      </c>
      <c r="B770" s="139">
        <f t="shared" ca="1" si="238"/>
        <v>6880.33591015</v>
      </c>
      <c r="C770" s="124">
        <f t="shared" si="230"/>
        <v>6874</v>
      </c>
      <c r="D770" s="140">
        <f ca="1">IF(A770&lt;$B$1,VLOOKUP(A770,[1]DI!$A$4:$B$15000,2,FALSE),0)</f>
        <v>0</v>
      </c>
      <c r="E770" s="141">
        <f t="shared" ca="1" si="239"/>
        <v>1</v>
      </c>
      <c r="F770" s="141">
        <f ca="1">(TRUNC(PRODUCT($E$12:$E769),16))</f>
        <v>1.1029059733240001</v>
      </c>
      <c r="G770" s="141">
        <f t="shared" ca="1" si="240"/>
        <v>1.1025765306528901</v>
      </c>
      <c r="H770" s="141">
        <f t="shared" ca="1" si="241"/>
        <v>1.00029879</v>
      </c>
      <c r="I770" s="140">
        <f t="shared" si="231"/>
        <v>0.04</v>
      </c>
      <c r="J770" s="132">
        <f t="shared" si="232"/>
        <v>44117</v>
      </c>
      <c r="K770" s="123">
        <f t="shared" si="233"/>
        <v>3</v>
      </c>
      <c r="L770" s="142">
        <f t="shared" si="234"/>
        <v>4</v>
      </c>
      <c r="M770" s="143">
        <f t="shared" si="224"/>
        <v>1.000622745</v>
      </c>
      <c r="N770" s="143">
        <f t="shared" ca="1" si="225"/>
        <v>1.0009217210000001</v>
      </c>
      <c r="O770" s="142">
        <f t="shared" si="235"/>
        <v>0</v>
      </c>
      <c r="P770" s="141">
        <f t="shared" ca="1" si="226"/>
        <v>6.3359101500000001</v>
      </c>
      <c r="Q770" s="144">
        <f t="shared" si="227"/>
        <v>0</v>
      </c>
      <c r="R770" s="141">
        <f t="shared" si="228"/>
        <v>0</v>
      </c>
      <c r="S770" s="145" t="str">
        <f t="shared" si="236"/>
        <v>A+J=</v>
      </c>
      <c r="T770" s="132">
        <f t="shared" si="237"/>
        <v>44147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138">
        <f t="shared" si="229"/>
        <v>44123</v>
      </c>
      <c r="B771" s="139">
        <f t="shared" ca="1" si="238"/>
        <v>6880.33591015</v>
      </c>
      <c r="C771" s="124">
        <f t="shared" si="230"/>
        <v>6874</v>
      </c>
      <c r="D771" s="140">
        <f ca="1">IF(A771&lt;$B$1,VLOOKUP(A771,[1]DI!$A$4:$B$15000,2,FALSE),0)</f>
        <v>1.9000000000000006E-2</v>
      </c>
      <c r="E771" s="141">
        <f t="shared" ca="1" si="239"/>
        <v>1.0000746899999999</v>
      </c>
      <c r="F771" s="141">
        <f ca="1">(TRUNC(PRODUCT($E$12:$E770),16))</f>
        <v>1.1029059733240001</v>
      </c>
      <c r="G771" s="141">
        <f t="shared" ca="1" si="240"/>
        <v>1.1025765306528901</v>
      </c>
      <c r="H771" s="141">
        <f t="shared" ca="1" si="241"/>
        <v>1.00029879</v>
      </c>
      <c r="I771" s="140">
        <f t="shared" si="231"/>
        <v>0.04</v>
      </c>
      <c r="J771" s="132">
        <f t="shared" si="232"/>
        <v>44117</v>
      </c>
      <c r="K771" s="123">
        <f t="shared" si="233"/>
        <v>4</v>
      </c>
      <c r="L771" s="142">
        <f t="shared" si="234"/>
        <v>4</v>
      </c>
      <c r="M771" s="143">
        <f t="shared" si="224"/>
        <v>1.000622745</v>
      </c>
      <c r="N771" s="143">
        <f t="shared" ca="1" si="225"/>
        <v>1.0009217210000001</v>
      </c>
      <c r="O771" s="142">
        <f t="shared" si="235"/>
        <v>0</v>
      </c>
      <c r="P771" s="141">
        <f t="shared" ca="1" si="226"/>
        <v>6.3359101500000001</v>
      </c>
      <c r="Q771" s="144">
        <f t="shared" si="227"/>
        <v>0</v>
      </c>
      <c r="R771" s="141">
        <f t="shared" si="228"/>
        <v>0</v>
      </c>
      <c r="S771" s="145" t="str">
        <f t="shared" si="236"/>
        <v>A+J=</v>
      </c>
      <c r="T771" s="132">
        <f t="shared" si="237"/>
        <v>44147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138">
        <f t="shared" si="229"/>
        <v>44124</v>
      </c>
      <c r="B772" s="139">
        <f t="shared" ca="1" si="238"/>
        <v>6881.92086208</v>
      </c>
      <c r="C772" s="124">
        <f t="shared" si="230"/>
        <v>6874</v>
      </c>
      <c r="D772" s="140">
        <f ca="1">IF(A772&lt;$B$1,VLOOKUP(A772,[1]DI!$A$4:$B$15000,2,FALSE),0)</f>
        <v>1.9000000000000006E-2</v>
      </c>
      <c r="E772" s="141">
        <f t="shared" ca="1" si="239"/>
        <v>1.0000746899999999</v>
      </c>
      <c r="F772" s="141">
        <f ca="1">(TRUNC(PRODUCT($E$12:$E771),16))</f>
        <v>1.1029883493711501</v>
      </c>
      <c r="G772" s="141">
        <f t="shared" ca="1" si="240"/>
        <v>1.1025765306528901</v>
      </c>
      <c r="H772" s="141">
        <f t="shared" ca="1" si="241"/>
        <v>1.00037351</v>
      </c>
      <c r="I772" s="140">
        <f t="shared" si="231"/>
        <v>0.04</v>
      </c>
      <c r="J772" s="132">
        <f t="shared" si="232"/>
        <v>44117</v>
      </c>
      <c r="K772" s="123">
        <f t="shared" si="233"/>
        <v>5</v>
      </c>
      <c r="L772" s="142">
        <f t="shared" si="234"/>
        <v>5</v>
      </c>
      <c r="M772" s="143">
        <f t="shared" si="224"/>
        <v>1.000778492</v>
      </c>
      <c r="N772" s="143">
        <f t="shared" ca="1" si="225"/>
        <v>1.0011522930000001</v>
      </c>
      <c r="O772" s="142">
        <f t="shared" si="235"/>
        <v>0</v>
      </c>
      <c r="P772" s="141">
        <f t="shared" ca="1" si="226"/>
        <v>7.92086208</v>
      </c>
      <c r="Q772" s="144">
        <f t="shared" si="227"/>
        <v>0</v>
      </c>
      <c r="R772" s="141">
        <f t="shared" si="228"/>
        <v>0</v>
      </c>
      <c r="S772" s="145" t="str">
        <f t="shared" si="236"/>
        <v>A+J=</v>
      </c>
      <c r="T772" s="132">
        <f t="shared" si="237"/>
        <v>44147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138">
        <f t="shared" si="229"/>
        <v>44125</v>
      </c>
      <c r="B773" s="139">
        <f t="shared" ca="1" si="238"/>
        <v>6883.5060683399997</v>
      </c>
      <c r="C773" s="124">
        <f t="shared" si="230"/>
        <v>6874</v>
      </c>
      <c r="D773" s="140">
        <f ca="1">IF(A773&lt;$B$1,VLOOKUP(A773,[1]DI!$A$4:$B$15000,2,FALSE),0)</f>
        <v>1.9000000000000006E-2</v>
      </c>
      <c r="E773" s="141">
        <f t="shared" ca="1" si="239"/>
        <v>1.0000746899999999</v>
      </c>
      <c r="F773" s="141">
        <f ca="1">(TRUNC(PRODUCT($E$12:$E772),16))</f>
        <v>1.10307073157096</v>
      </c>
      <c r="G773" s="141">
        <f t="shared" ca="1" si="240"/>
        <v>1.1025765306528901</v>
      </c>
      <c r="H773" s="141">
        <f t="shared" ca="1" si="241"/>
        <v>1.00044822</v>
      </c>
      <c r="I773" s="140">
        <f t="shared" si="231"/>
        <v>0.04</v>
      </c>
      <c r="J773" s="132">
        <f t="shared" si="232"/>
        <v>44117</v>
      </c>
      <c r="K773" s="123">
        <f t="shared" si="233"/>
        <v>6</v>
      </c>
      <c r="L773" s="142">
        <f t="shared" si="234"/>
        <v>6</v>
      </c>
      <c r="M773" s="143">
        <f t="shared" si="224"/>
        <v>1.000934263</v>
      </c>
      <c r="N773" s="143">
        <f t="shared" ca="1" si="225"/>
        <v>1.001382902</v>
      </c>
      <c r="O773" s="142">
        <f t="shared" si="235"/>
        <v>0</v>
      </c>
      <c r="P773" s="141">
        <f t="shared" ca="1" si="226"/>
        <v>9.5060683400000006</v>
      </c>
      <c r="Q773" s="144">
        <f t="shared" si="227"/>
        <v>0</v>
      </c>
      <c r="R773" s="141">
        <f t="shared" si="228"/>
        <v>0</v>
      </c>
      <c r="S773" s="145" t="str">
        <f t="shared" si="236"/>
        <v>A+J=</v>
      </c>
      <c r="T773" s="132">
        <f t="shared" si="237"/>
        <v>44147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138">
        <f t="shared" si="229"/>
        <v>44126</v>
      </c>
      <c r="B774" s="139">
        <f t="shared" ca="1" si="238"/>
        <v>6885.09173517</v>
      </c>
      <c r="C774" s="124">
        <f t="shared" si="230"/>
        <v>6874</v>
      </c>
      <c r="D774" s="140">
        <f ca="1">IF(A774&lt;$B$1,VLOOKUP(A774,[1]DI!$A$4:$B$15000,2,FALSE),0)</f>
        <v>1.9000000000000006E-2</v>
      </c>
      <c r="E774" s="141">
        <f t="shared" ca="1" si="239"/>
        <v>1.0000746899999999</v>
      </c>
      <c r="F774" s="141">
        <f ca="1">(TRUNC(PRODUCT($E$12:$E773),16))</f>
        <v>1.1031531199239</v>
      </c>
      <c r="G774" s="141">
        <f t="shared" ca="1" si="240"/>
        <v>1.1025765306528901</v>
      </c>
      <c r="H774" s="141">
        <f t="shared" ca="1" si="241"/>
        <v>1.0005229499999999</v>
      </c>
      <c r="I774" s="140">
        <f t="shared" si="231"/>
        <v>0.04</v>
      </c>
      <c r="J774" s="132">
        <f t="shared" si="232"/>
        <v>44117</v>
      </c>
      <c r="K774" s="123">
        <f t="shared" si="233"/>
        <v>7</v>
      </c>
      <c r="L774" s="142">
        <f t="shared" si="234"/>
        <v>7</v>
      </c>
      <c r="M774" s="143">
        <f t="shared" si="224"/>
        <v>1.0010900579999999</v>
      </c>
      <c r="N774" s="143">
        <f t="shared" ca="1" si="225"/>
        <v>1.0016135779999999</v>
      </c>
      <c r="O774" s="142">
        <f t="shared" si="235"/>
        <v>0</v>
      </c>
      <c r="P774" s="141">
        <f t="shared" ca="1" si="226"/>
        <v>11.09173517</v>
      </c>
      <c r="Q774" s="144">
        <f t="shared" si="227"/>
        <v>0</v>
      </c>
      <c r="R774" s="141">
        <f t="shared" si="228"/>
        <v>0</v>
      </c>
      <c r="S774" s="145" t="str">
        <f t="shared" si="236"/>
        <v>A+J=</v>
      </c>
      <c r="T774" s="132">
        <f t="shared" si="237"/>
        <v>44147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138">
        <f t="shared" si="229"/>
        <v>44127</v>
      </c>
      <c r="B775" s="139">
        <f t="shared" ca="1" si="238"/>
        <v>6886.6777319399998</v>
      </c>
      <c r="C775" s="124">
        <f t="shared" si="230"/>
        <v>6874</v>
      </c>
      <c r="D775" s="140">
        <f ca="1">IF(A775&lt;$B$1,VLOOKUP(A775,[1]DI!$A$4:$B$15000,2,FALSE),0)</f>
        <v>1.9000000000000006E-2</v>
      </c>
      <c r="E775" s="141">
        <f t="shared" ca="1" si="239"/>
        <v>1.0000746899999999</v>
      </c>
      <c r="F775" s="141">
        <f ca="1">(TRUNC(PRODUCT($E$12:$E774),16))</f>
        <v>1.10323551443043</v>
      </c>
      <c r="G775" s="141">
        <f t="shared" ca="1" si="240"/>
        <v>1.1025765306528901</v>
      </c>
      <c r="H775" s="141">
        <f t="shared" ca="1" si="241"/>
        <v>1.00059768</v>
      </c>
      <c r="I775" s="140">
        <f t="shared" si="231"/>
        <v>0.04</v>
      </c>
      <c r="J775" s="132">
        <f t="shared" si="232"/>
        <v>44117</v>
      </c>
      <c r="K775" s="123">
        <f t="shared" si="233"/>
        <v>8</v>
      </c>
      <c r="L775" s="142">
        <f t="shared" si="234"/>
        <v>8</v>
      </c>
      <c r="M775" s="143">
        <f t="shared" si="224"/>
        <v>1.0012458769999999</v>
      </c>
      <c r="N775" s="143">
        <f t="shared" ca="1" si="225"/>
        <v>1.0018443020000001</v>
      </c>
      <c r="O775" s="142">
        <f t="shared" si="235"/>
        <v>0</v>
      </c>
      <c r="P775" s="141">
        <f t="shared" ca="1" si="226"/>
        <v>12.677731939999999</v>
      </c>
      <c r="Q775" s="144">
        <f t="shared" si="227"/>
        <v>0</v>
      </c>
      <c r="R775" s="141">
        <f t="shared" si="228"/>
        <v>0</v>
      </c>
      <c r="S775" s="145" t="str">
        <f t="shared" si="236"/>
        <v>A+J=</v>
      </c>
      <c r="T775" s="132">
        <f t="shared" si="237"/>
        <v>44147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138">
        <f t="shared" si="229"/>
        <v>44128</v>
      </c>
      <c r="B776" s="139">
        <f t="shared" ca="1" si="238"/>
        <v>6888.2640586699999</v>
      </c>
      <c r="C776" s="124">
        <f t="shared" si="230"/>
        <v>6874</v>
      </c>
      <c r="D776" s="140">
        <f ca="1">IF(A776&lt;$B$1,VLOOKUP(A776,[1]DI!$A$4:$B$15000,2,FALSE),0)</f>
        <v>0</v>
      </c>
      <c r="E776" s="141">
        <f t="shared" ca="1" si="239"/>
        <v>1</v>
      </c>
      <c r="F776" s="141">
        <f ca="1">(TRUNC(PRODUCT($E$12:$E775),16))</f>
        <v>1.103317915091</v>
      </c>
      <c r="G776" s="141">
        <f t="shared" ca="1" si="240"/>
        <v>1.1025765306528901</v>
      </c>
      <c r="H776" s="141">
        <f t="shared" ca="1" si="241"/>
        <v>1.00067241</v>
      </c>
      <c r="I776" s="140">
        <f t="shared" si="231"/>
        <v>0.04</v>
      </c>
      <c r="J776" s="132">
        <f t="shared" si="232"/>
        <v>44117</v>
      </c>
      <c r="K776" s="123">
        <f t="shared" si="233"/>
        <v>8</v>
      </c>
      <c r="L776" s="142">
        <f t="shared" si="234"/>
        <v>9</v>
      </c>
      <c r="M776" s="143">
        <f t="shared" si="224"/>
        <v>1.0014017209999999</v>
      </c>
      <c r="N776" s="143">
        <f t="shared" ca="1" si="225"/>
        <v>1.002075074</v>
      </c>
      <c r="O776" s="142">
        <f t="shared" si="235"/>
        <v>0</v>
      </c>
      <c r="P776" s="141">
        <f t="shared" ca="1" si="226"/>
        <v>14.264058670000001</v>
      </c>
      <c r="Q776" s="144">
        <f t="shared" si="227"/>
        <v>0</v>
      </c>
      <c r="R776" s="141">
        <f t="shared" si="228"/>
        <v>0</v>
      </c>
      <c r="S776" s="145" t="str">
        <f t="shared" si="236"/>
        <v>A+J=</v>
      </c>
      <c r="T776" s="132">
        <f t="shared" si="237"/>
        <v>44147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138">
        <f t="shared" si="229"/>
        <v>44129</v>
      </c>
      <c r="B777" s="139">
        <f t="shared" ca="1" si="238"/>
        <v>6888.2640586699999</v>
      </c>
      <c r="C777" s="124">
        <f t="shared" si="230"/>
        <v>6874</v>
      </c>
      <c r="D777" s="140">
        <f ca="1">IF(A777&lt;$B$1,VLOOKUP(A777,[1]DI!$A$4:$B$15000,2,FALSE),0)</f>
        <v>0</v>
      </c>
      <c r="E777" s="141">
        <f t="shared" ca="1" si="239"/>
        <v>1</v>
      </c>
      <c r="F777" s="141">
        <f ca="1">(TRUNC(PRODUCT($E$12:$E776),16))</f>
        <v>1.103317915091</v>
      </c>
      <c r="G777" s="141">
        <f t="shared" ca="1" si="240"/>
        <v>1.1025765306528901</v>
      </c>
      <c r="H777" s="141">
        <f t="shared" ca="1" si="241"/>
        <v>1.00067241</v>
      </c>
      <c r="I777" s="140">
        <f t="shared" si="231"/>
        <v>0.04</v>
      </c>
      <c r="J777" s="132">
        <f t="shared" si="232"/>
        <v>44117</v>
      </c>
      <c r="K777" s="123">
        <f t="shared" si="233"/>
        <v>8</v>
      </c>
      <c r="L777" s="142">
        <f t="shared" si="234"/>
        <v>9</v>
      </c>
      <c r="M777" s="143">
        <f t="shared" si="224"/>
        <v>1.0014017209999999</v>
      </c>
      <c r="N777" s="143">
        <f t="shared" ca="1" si="225"/>
        <v>1.002075074</v>
      </c>
      <c r="O777" s="142">
        <f t="shared" si="235"/>
        <v>0</v>
      </c>
      <c r="P777" s="141">
        <f t="shared" ca="1" si="226"/>
        <v>14.264058670000001</v>
      </c>
      <c r="Q777" s="144">
        <f t="shared" si="227"/>
        <v>0</v>
      </c>
      <c r="R777" s="141">
        <f t="shared" si="228"/>
        <v>0</v>
      </c>
      <c r="S777" s="145" t="str">
        <f t="shared" si="236"/>
        <v>A+J=</v>
      </c>
      <c r="T777" s="132">
        <f t="shared" si="237"/>
        <v>44147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138">
        <f t="shared" si="229"/>
        <v>44130</v>
      </c>
      <c r="B778" s="139">
        <f t="shared" ca="1" si="238"/>
        <v>6888.2640586699999</v>
      </c>
      <c r="C778" s="124">
        <f t="shared" si="230"/>
        <v>6874</v>
      </c>
      <c r="D778" s="140">
        <f ca="1">IF(A778&lt;$B$1,VLOOKUP(A778,[1]DI!$A$4:$B$15000,2,FALSE),0)</f>
        <v>1.9000000000000006E-2</v>
      </c>
      <c r="E778" s="141">
        <f t="shared" ca="1" si="239"/>
        <v>1.0000746899999999</v>
      </c>
      <c r="F778" s="141">
        <f ca="1">(TRUNC(PRODUCT($E$12:$E777),16))</f>
        <v>1.103317915091</v>
      </c>
      <c r="G778" s="141">
        <f t="shared" ca="1" si="240"/>
        <v>1.1025765306528901</v>
      </c>
      <c r="H778" s="141">
        <f t="shared" ca="1" si="241"/>
        <v>1.00067241</v>
      </c>
      <c r="I778" s="140">
        <f t="shared" si="231"/>
        <v>0.04</v>
      </c>
      <c r="J778" s="132">
        <f t="shared" si="232"/>
        <v>44117</v>
      </c>
      <c r="K778" s="123">
        <f t="shared" si="233"/>
        <v>9</v>
      </c>
      <c r="L778" s="142">
        <f t="shared" si="234"/>
        <v>9</v>
      </c>
      <c r="M778" s="143">
        <f t="shared" si="224"/>
        <v>1.0014017209999999</v>
      </c>
      <c r="N778" s="143">
        <f t="shared" ca="1" si="225"/>
        <v>1.002075074</v>
      </c>
      <c r="O778" s="142">
        <f t="shared" si="235"/>
        <v>0</v>
      </c>
      <c r="P778" s="141">
        <f t="shared" ca="1" si="226"/>
        <v>14.264058670000001</v>
      </c>
      <c r="Q778" s="144">
        <f t="shared" si="227"/>
        <v>0</v>
      </c>
      <c r="R778" s="141">
        <f t="shared" si="228"/>
        <v>0</v>
      </c>
      <c r="S778" s="145" t="str">
        <f t="shared" si="236"/>
        <v>A+J=</v>
      </c>
      <c r="T778" s="132">
        <f t="shared" si="237"/>
        <v>44147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138">
        <f t="shared" si="229"/>
        <v>44131</v>
      </c>
      <c r="B779" s="139">
        <f t="shared" ca="1" si="238"/>
        <v>6889.8507772200001</v>
      </c>
      <c r="C779" s="124">
        <f t="shared" si="230"/>
        <v>6874</v>
      </c>
      <c r="D779" s="140">
        <f ca="1">IF(A779&lt;$B$1,VLOOKUP(A779,[1]DI!$A$4:$B$15000,2,FALSE),0)</f>
        <v>1.9000000000000006E-2</v>
      </c>
      <c r="E779" s="141">
        <f t="shared" ca="1" si="239"/>
        <v>1.0000746899999999</v>
      </c>
      <c r="F779" s="141">
        <f ca="1">(TRUNC(PRODUCT($E$12:$E778),16))</f>
        <v>1.10340032190608</v>
      </c>
      <c r="G779" s="141">
        <f t="shared" ca="1" si="240"/>
        <v>1.1025765306528901</v>
      </c>
      <c r="H779" s="141">
        <f t="shared" ca="1" si="241"/>
        <v>1.00074715</v>
      </c>
      <c r="I779" s="140">
        <f t="shared" si="231"/>
        <v>0.04</v>
      </c>
      <c r="J779" s="132">
        <f t="shared" si="232"/>
        <v>44117</v>
      </c>
      <c r="K779" s="123">
        <f t="shared" si="233"/>
        <v>10</v>
      </c>
      <c r="L779" s="142">
        <f t="shared" si="234"/>
        <v>10</v>
      </c>
      <c r="M779" s="143">
        <f t="shared" si="224"/>
        <v>1.0015575889999999</v>
      </c>
      <c r="N779" s="143">
        <f t="shared" ca="1" si="225"/>
        <v>1.0023059030000001</v>
      </c>
      <c r="O779" s="142">
        <f t="shared" si="235"/>
        <v>0</v>
      </c>
      <c r="P779" s="141">
        <f t="shared" ca="1" si="226"/>
        <v>15.850777219999999</v>
      </c>
      <c r="Q779" s="144">
        <f t="shared" si="227"/>
        <v>0</v>
      </c>
      <c r="R779" s="141">
        <f t="shared" si="228"/>
        <v>0</v>
      </c>
      <c r="S779" s="145" t="str">
        <f t="shared" si="236"/>
        <v>A+J=</v>
      </c>
      <c r="T779" s="132">
        <f t="shared" si="237"/>
        <v>44147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138">
        <f t="shared" si="229"/>
        <v>44132</v>
      </c>
      <c r="B780" s="139">
        <f t="shared" ca="1" si="238"/>
        <v>6891.4378944500004</v>
      </c>
      <c r="C780" s="124">
        <f t="shared" si="230"/>
        <v>6874</v>
      </c>
      <c r="D780" s="140">
        <f ca="1">IF(A780&lt;$B$1,VLOOKUP(A780,[1]DI!$A$4:$B$15000,2,FALSE),0)</f>
        <v>1.9000000000000006E-2</v>
      </c>
      <c r="E780" s="141">
        <f t="shared" ca="1" si="239"/>
        <v>1.0000746899999999</v>
      </c>
      <c r="F780" s="141">
        <f ca="1">(TRUNC(PRODUCT($E$12:$E779),16))</f>
        <v>1.10348273487612</v>
      </c>
      <c r="G780" s="141">
        <f t="shared" ca="1" si="240"/>
        <v>1.1025765306528901</v>
      </c>
      <c r="H780" s="141">
        <f t="shared" ca="1" si="241"/>
        <v>1.0008219</v>
      </c>
      <c r="I780" s="140">
        <f t="shared" si="231"/>
        <v>0.04</v>
      </c>
      <c r="J780" s="132">
        <f t="shared" si="232"/>
        <v>44117</v>
      </c>
      <c r="K780" s="123">
        <f t="shared" si="233"/>
        <v>11</v>
      </c>
      <c r="L780" s="142">
        <f t="shared" si="234"/>
        <v>11</v>
      </c>
      <c r="M780" s="143">
        <f t="shared" ref="M780:M843" si="242">ROUND((I780+1)^(L780/252),9)</f>
        <v>1.001713482</v>
      </c>
      <c r="N780" s="143">
        <f t="shared" ref="N780:N843" ca="1" si="243">ROUND(H780*M780,9)</f>
        <v>1.00253679</v>
      </c>
      <c r="O780" s="142">
        <f t="shared" si="235"/>
        <v>0</v>
      </c>
      <c r="P780" s="141">
        <f t="shared" ref="P780:P843" ca="1" si="244">TRUNC(((N780-1)*C780),8)</f>
        <v>17.437894450000002</v>
      </c>
      <c r="Q780" s="144">
        <f t="shared" ref="Q780:Q843" si="245">IF($O780&gt;0,VLOOKUP($O780,$W$12:$AC$150,7),0)</f>
        <v>0</v>
      </c>
      <c r="R780" s="141">
        <f t="shared" ref="R780:R843" si="246">IF(Q780&gt;0,TRUNC(Q780*C$12,8),0)</f>
        <v>0</v>
      </c>
      <c r="S780" s="145" t="str">
        <f t="shared" si="236"/>
        <v>A+J=</v>
      </c>
      <c r="T780" s="132">
        <f t="shared" si="237"/>
        <v>44147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138">
        <f t="shared" ref="A781:A844" si="247">(A780+1)</f>
        <v>44133</v>
      </c>
      <c r="B781" s="139">
        <f t="shared" ca="1" si="238"/>
        <v>6893.02533477</v>
      </c>
      <c r="C781" s="124">
        <f t="shared" ref="C781:C844" si="248">(C780-R780)</f>
        <v>6874</v>
      </c>
      <c r="D781" s="140">
        <f ca="1">IF(A781&lt;$B$1,VLOOKUP(A781,[1]DI!$A$4:$B$15000,2,FALSE),0)</f>
        <v>1.9000000000000006E-2</v>
      </c>
      <c r="E781" s="141">
        <f t="shared" ca="1" si="239"/>
        <v>1.0000746899999999</v>
      </c>
      <c r="F781" s="141">
        <f ca="1">(TRUNC(PRODUCT($E$12:$E780),16))</f>
        <v>1.1035651540015901</v>
      </c>
      <c r="G781" s="141">
        <f t="shared" ca="1" si="240"/>
        <v>1.1025765306528901</v>
      </c>
      <c r="H781" s="141">
        <f t="shared" ca="1" si="241"/>
        <v>1.0008966500000001</v>
      </c>
      <c r="I781" s="140">
        <f t="shared" ref="I781:I844" si="249">I780</f>
        <v>0.04</v>
      </c>
      <c r="J781" s="132">
        <f t="shared" ref="J781:J844" si="250">IF(O780&gt;0,VLOOKUP(O780,W$12:AG$150,2),J780)</f>
        <v>44117</v>
      </c>
      <c r="K781" s="123">
        <f t="shared" ref="K781:K844" si="251">IF(A781&gt;J781,IF(NETWORKDAYS(J781,A781,$W$160:$W$544)-1=0,1,NETWORKDAYS(J781,A781,$W$160:$W$544)-1),0)</f>
        <v>12</v>
      </c>
      <c r="L781" s="142">
        <f t="shared" ref="L781:L844" si="252">IF(AND(K781=1,K780=1),1,IF(K781&gt;0,IF(K781=K780,K781+1,K781),0))</f>
        <v>12</v>
      </c>
      <c r="M781" s="143">
        <f t="shared" si="242"/>
        <v>1.001869398</v>
      </c>
      <c r="N781" s="143">
        <f t="shared" ca="1" si="243"/>
        <v>1.0027677239999999</v>
      </c>
      <c r="O781" s="142">
        <f t="shared" ref="O781:O844" si="253">IF(VLOOKUP(A781,X$12:AE$150,8)=VLOOKUP(A780,X$12:AE$150,8),0,VLOOKUP(A781,X$12:AE$150,8))</f>
        <v>0</v>
      </c>
      <c r="P781" s="141">
        <f t="shared" ca="1" si="244"/>
        <v>19.025334770000001</v>
      </c>
      <c r="Q781" s="144">
        <f t="shared" si="245"/>
        <v>0</v>
      </c>
      <c r="R781" s="141">
        <f t="shared" si="246"/>
        <v>0</v>
      </c>
      <c r="S781" s="145" t="str">
        <f t="shared" ref="S781:S844" si="254">IF(O780&gt;0,VLOOKUP(O780,W$12:AG$150,10),S780)</f>
        <v>A+J=</v>
      </c>
      <c r="T781" s="132">
        <f t="shared" ref="T781:T844" si="255">IF(O780&gt;0,VLOOKUP(O780,W$12:AG$150,11),T780)</f>
        <v>44147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138">
        <f t="shared" si="247"/>
        <v>44134</v>
      </c>
      <c r="B782" s="139">
        <f t="shared" ref="B782:B845" ca="1" si="256">IF(A782&lt;=TODAY(),C782+P782,IF(AND(A782&gt;TODAY(),A782&lt;=$B$1),IF(VLOOKUP(TODAY(),$A$10:$D$5000,4,FALSE)=0,"n.d",C782+P782),"n.d"))</f>
        <v>6894.6131737799997</v>
      </c>
      <c r="C782" s="124">
        <f t="shared" si="248"/>
        <v>6874</v>
      </c>
      <c r="D782" s="140">
        <f ca="1">IF(A782&lt;$B$1,VLOOKUP(A782,[1]DI!$A$4:$B$15000,2,FALSE),0)</f>
        <v>1.9000000000000006E-2</v>
      </c>
      <c r="E782" s="141">
        <f t="shared" ref="E782:E845" ca="1" si="257">ROUND(((1+D782)^(1/252)),8)</f>
        <v>1.0000746899999999</v>
      </c>
      <c r="F782" s="141">
        <f ca="1">(TRUNC(PRODUCT($E$12:$E781),16))</f>
        <v>1.1036475792829401</v>
      </c>
      <c r="G782" s="141">
        <f t="shared" ref="G782:G845" ca="1" si="258">IF(O781&gt;0,F781,G781)</f>
        <v>1.1025765306528901</v>
      </c>
      <c r="H782" s="141">
        <f t="shared" ref="H782:H845" ca="1" si="259">ROUND(F782/G782,8)</f>
        <v>1.00097141</v>
      </c>
      <c r="I782" s="140">
        <f t="shared" si="249"/>
        <v>0.04</v>
      </c>
      <c r="J782" s="132">
        <f t="shared" si="250"/>
        <v>44117</v>
      </c>
      <c r="K782" s="123">
        <f t="shared" si="251"/>
        <v>13</v>
      </c>
      <c r="L782" s="142">
        <f t="shared" si="252"/>
        <v>13</v>
      </c>
      <c r="M782" s="143">
        <f t="shared" si="242"/>
        <v>1.002025339</v>
      </c>
      <c r="N782" s="143">
        <f t="shared" ca="1" si="243"/>
        <v>1.002998716</v>
      </c>
      <c r="O782" s="142">
        <f t="shared" si="253"/>
        <v>0</v>
      </c>
      <c r="P782" s="141">
        <f t="shared" ca="1" si="244"/>
        <v>20.61317378</v>
      </c>
      <c r="Q782" s="144">
        <f t="shared" si="245"/>
        <v>0</v>
      </c>
      <c r="R782" s="141">
        <f t="shared" si="246"/>
        <v>0</v>
      </c>
      <c r="S782" s="145" t="str">
        <f t="shared" si="254"/>
        <v>A+J=</v>
      </c>
      <c r="T782" s="132">
        <f t="shared" si="255"/>
        <v>44147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138">
        <f t="shared" si="247"/>
        <v>44135</v>
      </c>
      <c r="B783" s="139">
        <f t="shared" ca="1" si="256"/>
        <v>6896.2013427399997</v>
      </c>
      <c r="C783" s="124">
        <f t="shared" si="248"/>
        <v>6874</v>
      </c>
      <c r="D783" s="140">
        <f ca="1">IF(A783&lt;$B$1,VLOOKUP(A783,[1]DI!$A$4:$B$15000,2,FALSE),0)</f>
        <v>0</v>
      </c>
      <c r="E783" s="141">
        <f t="shared" ca="1" si="257"/>
        <v>1</v>
      </c>
      <c r="F783" s="141">
        <f ca="1">(TRUNC(PRODUCT($E$12:$E782),16))</f>
        <v>1.10373001072064</v>
      </c>
      <c r="G783" s="141">
        <f t="shared" ca="1" si="258"/>
        <v>1.1025765306528901</v>
      </c>
      <c r="H783" s="141">
        <f t="shared" ca="1" si="259"/>
        <v>1.00104617</v>
      </c>
      <c r="I783" s="140">
        <f t="shared" si="249"/>
        <v>0.04</v>
      </c>
      <c r="J783" s="132">
        <f t="shared" si="250"/>
        <v>44117</v>
      </c>
      <c r="K783" s="123">
        <f t="shared" si="251"/>
        <v>13</v>
      </c>
      <c r="L783" s="142">
        <f t="shared" si="252"/>
        <v>14</v>
      </c>
      <c r="M783" s="143">
        <f t="shared" si="242"/>
        <v>1.0021813040000001</v>
      </c>
      <c r="N783" s="143">
        <f t="shared" ca="1" si="243"/>
        <v>1.0032297560000001</v>
      </c>
      <c r="O783" s="142">
        <f t="shared" si="253"/>
        <v>0</v>
      </c>
      <c r="P783" s="141">
        <f t="shared" ca="1" si="244"/>
        <v>22.201342740000001</v>
      </c>
      <c r="Q783" s="144">
        <f t="shared" si="245"/>
        <v>0</v>
      </c>
      <c r="R783" s="141">
        <f t="shared" si="246"/>
        <v>0</v>
      </c>
      <c r="S783" s="145" t="str">
        <f t="shared" si="254"/>
        <v>A+J=</v>
      </c>
      <c r="T783" s="132">
        <f t="shared" si="255"/>
        <v>44147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138">
        <f t="shared" si="247"/>
        <v>44136</v>
      </c>
      <c r="B784" s="139">
        <f t="shared" ca="1" si="256"/>
        <v>6896.2013427399997</v>
      </c>
      <c r="C784" s="124">
        <f t="shared" si="248"/>
        <v>6874</v>
      </c>
      <c r="D784" s="140">
        <f ca="1">IF(A784&lt;$B$1,VLOOKUP(A784,[1]DI!$A$4:$B$15000,2,FALSE),0)</f>
        <v>0</v>
      </c>
      <c r="E784" s="141">
        <f t="shared" ca="1" si="257"/>
        <v>1</v>
      </c>
      <c r="F784" s="141">
        <f ca="1">(TRUNC(PRODUCT($E$12:$E783),16))</f>
        <v>1.10373001072064</v>
      </c>
      <c r="G784" s="141">
        <f t="shared" ca="1" si="258"/>
        <v>1.1025765306528901</v>
      </c>
      <c r="H784" s="141">
        <f t="shared" ca="1" si="259"/>
        <v>1.00104617</v>
      </c>
      <c r="I784" s="140">
        <f t="shared" si="249"/>
        <v>0.04</v>
      </c>
      <c r="J784" s="132">
        <f t="shared" si="250"/>
        <v>44117</v>
      </c>
      <c r="K784" s="123">
        <f t="shared" si="251"/>
        <v>13</v>
      </c>
      <c r="L784" s="142">
        <f t="shared" si="252"/>
        <v>14</v>
      </c>
      <c r="M784" s="143">
        <f t="shared" si="242"/>
        <v>1.0021813040000001</v>
      </c>
      <c r="N784" s="143">
        <f t="shared" ca="1" si="243"/>
        <v>1.0032297560000001</v>
      </c>
      <c r="O784" s="142">
        <f t="shared" si="253"/>
        <v>0</v>
      </c>
      <c r="P784" s="141">
        <f t="shared" ca="1" si="244"/>
        <v>22.201342740000001</v>
      </c>
      <c r="Q784" s="144">
        <f t="shared" si="245"/>
        <v>0</v>
      </c>
      <c r="R784" s="141">
        <f t="shared" si="246"/>
        <v>0</v>
      </c>
      <c r="S784" s="145" t="str">
        <f t="shared" si="254"/>
        <v>A+J=</v>
      </c>
      <c r="T784" s="132">
        <f t="shared" si="255"/>
        <v>44147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138">
        <f t="shared" si="247"/>
        <v>44137</v>
      </c>
      <c r="B785" s="139">
        <f t="shared" ca="1" si="256"/>
        <v>6896.2013427399997</v>
      </c>
      <c r="C785" s="124">
        <f t="shared" si="248"/>
        <v>6874</v>
      </c>
      <c r="D785" s="140">
        <f ca="1">IF(A785&lt;$B$1,VLOOKUP(A785,[1]DI!$A$4:$B$15000,2,FALSE),0)</f>
        <v>0</v>
      </c>
      <c r="E785" s="141">
        <f t="shared" ca="1" si="257"/>
        <v>1</v>
      </c>
      <c r="F785" s="141">
        <f ca="1">(TRUNC(PRODUCT($E$12:$E784),16))</f>
        <v>1.10373001072064</v>
      </c>
      <c r="G785" s="141">
        <f t="shared" ca="1" si="258"/>
        <v>1.1025765306528901</v>
      </c>
      <c r="H785" s="141">
        <f t="shared" ca="1" si="259"/>
        <v>1.00104617</v>
      </c>
      <c r="I785" s="140">
        <f t="shared" si="249"/>
        <v>0.04</v>
      </c>
      <c r="J785" s="132">
        <f t="shared" si="250"/>
        <v>44117</v>
      </c>
      <c r="K785" s="123">
        <f t="shared" si="251"/>
        <v>13</v>
      </c>
      <c r="L785" s="142">
        <f t="shared" si="252"/>
        <v>14</v>
      </c>
      <c r="M785" s="143">
        <f t="shared" si="242"/>
        <v>1.0021813040000001</v>
      </c>
      <c r="N785" s="143">
        <f t="shared" ca="1" si="243"/>
        <v>1.0032297560000001</v>
      </c>
      <c r="O785" s="142">
        <f t="shared" si="253"/>
        <v>0</v>
      </c>
      <c r="P785" s="141">
        <f t="shared" ca="1" si="244"/>
        <v>22.201342740000001</v>
      </c>
      <c r="Q785" s="144">
        <f t="shared" si="245"/>
        <v>0</v>
      </c>
      <c r="R785" s="141">
        <f t="shared" si="246"/>
        <v>0</v>
      </c>
      <c r="S785" s="145" t="str">
        <f t="shared" si="254"/>
        <v>A+J=</v>
      </c>
      <c r="T785" s="132">
        <f t="shared" si="255"/>
        <v>44147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138">
        <f t="shared" si="247"/>
        <v>44138</v>
      </c>
      <c r="B786" s="139">
        <f t="shared" ca="1" si="256"/>
        <v>6896.2013427399997</v>
      </c>
      <c r="C786" s="124">
        <f t="shared" si="248"/>
        <v>6874</v>
      </c>
      <c r="D786" s="140">
        <f ca="1">IF(A786&lt;$B$1,VLOOKUP(A786,[1]DI!$A$4:$B$15000,2,FALSE),0)</f>
        <v>1.9000000000000006E-2</v>
      </c>
      <c r="E786" s="141">
        <f t="shared" ca="1" si="257"/>
        <v>1.0000746899999999</v>
      </c>
      <c r="F786" s="141">
        <f ca="1">(TRUNC(PRODUCT($E$12:$E785),16))</f>
        <v>1.10373001072064</v>
      </c>
      <c r="G786" s="141">
        <f t="shared" ca="1" si="258"/>
        <v>1.1025765306528901</v>
      </c>
      <c r="H786" s="141">
        <f t="shared" ca="1" si="259"/>
        <v>1.00104617</v>
      </c>
      <c r="I786" s="140">
        <f t="shared" si="249"/>
        <v>0.04</v>
      </c>
      <c r="J786" s="132">
        <f t="shared" si="250"/>
        <v>44117</v>
      </c>
      <c r="K786" s="123">
        <f t="shared" si="251"/>
        <v>14</v>
      </c>
      <c r="L786" s="142">
        <f t="shared" si="252"/>
        <v>14</v>
      </c>
      <c r="M786" s="143">
        <f t="shared" si="242"/>
        <v>1.0021813040000001</v>
      </c>
      <c r="N786" s="143">
        <f t="shared" ca="1" si="243"/>
        <v>1.0032297560000001</v>
      </c>
      <c r="O786" s="142">
        <f t="shared" si="253"/>
        <v>0</v>
      </c>
      <c r="P786" s="141">
        <f t="shared" ca="1" si="244"/>
        <v>22.201342740000001</v>
      </c>
      <c r="Q786" s="144">
        <f t="shared" si="245"/>
        <v>0</v>
      </c>
      <c r="R786" s="141">
        <f t="shared" si="246"/>
        <v>0</v>
      </c>
      <c r="S786" s="145" t="str">
        <f t="shared" si="254"/>
        <v>A+J=</v>
      </c>
      <c r="T786" s="132">
        <f t="shared" si="255"/>
        <v>44147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138">
        <f t="shared" si="247"/>
        <v>44139</v>
      </c>
      <c r="B787" s="139">
        <f t="shared" ca="1" si="256"/>
        <v>6897.7899035199998</v>
      </c>
      <c r="C787" s="124">
        <f t="shared" si="248"/>
        <v>6874</v>
      </c>
      <c r="D787" s="140">
        <f ca="1">IF(A787&lt;$B$1,VLOOKUP(A787,[1]DI!$A$4:$B$15000,2,FALSE),0)</f>
        <v>1.9000000000000006E-2</v>
      </c>
      <c r="E787" s="141">
        <f t="shared" ca="1" si="257"/>
        <v>1.0000746899999999</v>
      </c>
      <c r="F787" s="141">
        <f ca="1">(TRUNC(PRODUCT($E$12:$E786),16))</f>
        <v>1.1038124483151399</v>
      </c>
      <c r="G787" s="141">
        <f t="shared" ca="1" si="258"/>
        <v>1.1025765306528901</v>
      </c>
      <c r="H787" s="141">
        <f t="shared" ca="1" si="259"/>
        <v>1.0011209400000001</v>
      </c>
      <c r="I787" s="140">
        <f t="shared" si="249"/>
        <v>0.04</v>
      </c>
      <c r="J787" s="132">
        <f t="shared" si="250"/>
        <v>44117</v>
      </c>
      <c r="K787" s="123">
        <f t="shared" si="251"/>
        <v>15</v>
      </c>
      <c r="L787" s="142">
        <f t="shared" si="252"/>
        <v>15</v>
      </c>
      <c r="M787" s="143">
        <f t="shared" si="242"/>
        <v>1.0023372930000001</v>
      </c>
      <c r="N787" s="143">
        <f t="shared" ca="1" si="243"/>
        <v>1.003460853</v>
      </c>
      <c r="O787" s="142">
        <f t="shared" si="253"/>
        <v>0</v>
      </c>
      <c r="P787" s="141">
        <f t="shared" ca="1" si="244"/>
        <v>23.789903519999999</v>
      </c>
      <c r="Q787" s="144">
        <f t="shared" si="245"/>
        <v>0</v>
      </c>
      <c r="R787" s="141">
        <f t="shared" si="246"/>
        <v>0</v>
      </c>
      <c r="S787" s="145" t="str">
        <f t="shared" si="254"/>
        <v>A+J=</v>
      </c>
      <c r="T787" s="132">
        <f t="shared" si="255"/>
        <v>44147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138">
        <f t="shared" si="247"/>
        <v>44140</v>
      </c>
      <c r="B788" s="139">
        <f t="shared" ca="1" si="256"/>
        <v>6899.3787942500003</v>
      </c>
      <c r="C788" s="124">
        <f t="shared" si="248"/>
        <v>6874</v>
      </c>
      <c r="D788" s="140">
        <f ca="1">IF(A788&lt;$B$1,VLOOKUP(A788,[1]DI!$A$4:$B$15000,2,FALSE),0)</f>
        <v>1.9000000000000006E-2</v>
      </c>
      <c r="E788" s="141">
        <f t="shared" ca="1" si="257"/>
        <v>1.0000746899999999</v>
      </c>
      <c r="F788" s="141">
        <f ca="1">(TRUNC(PRODUCT($E$12:$E787),16))</f>
        <v>1.10389489206691</v>
      </c>
      <c r="G788" s="141">
        <f t="shared" ca="1" si="258"/>
        <v>1.1025765306528901</v>
      </c>
      <c r="H788" s="141">
        <f t="shared" ca="1" si="259"/>
        <v>1.00119571</v>
      </c>
      <c r="I788" s="140">
        <f t="shared" si="249"/>
        <v>0.04</v>
      </c>
      <c r="J788" s="132">
        <f t="shared" si="250"/>
        <v>44117</v>
      </c>
      <c r="K788" s="123">
        <f t="shared" si="251"/>
        <v>16</v>
      </c>
      <c r="L788" s="142">
        <f t="shared" si="252"/>
        <v>16</v>
      </c>
      <c r="M788" s="143">
        <f t="shared" si="242"/>
        <v>1.0024933069999999</v>
      </c>
      <c r="N788" s="143">
        <f t="shared" ca="1" si="243"/>
        <v>1.0036919980000001</v>
      </c>
      <c r="O788" s="142">
        <f t="shared" si="253"/>
        <v>0</v>
      </c>
      <c r="P788" s="141">
        <f t="shared" ca="1" si="244"/>
        <v>25.378794249999999</v>
      </c>
      <c r="Q788" s="144">
        <f t="shared" si="245"/>
        <v>0</v>
      </c>
      <c r="R788" s="141">
        <f t="shared" si="246"/>
        <v>0</v>
      </c>
      <c r="S788" s="145" t="str">
        <f t="shared" si="254"/>
        <v>A+J=</v>
      </c>
      <c r="T788" s="132">
        <f t="shared" si="255"/>
        <v>44147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138">
        <f t="shared" si="247"/>
        <v>44141</v>
      </c>
      <c r="B789" s="139">
        <f t="shared" ca="1" si="256"/>
        <v>6900.9680836699999</v>
      </c>
      <c r="C789" s="124">
        <f t="shared" si="248"/>
        <v>6874</v>
      </c>
      <c r="D789" s="140">
        <f ca="1">IF(A789&lt;$B$1,VLOOKUP(A789,[1]DI!$A$4:$B$15000,2,FALSE),0)</f>
        <v>1.9000000000000006E-2</v>
      </c>
      <c r="E789" s="141">
        <f t="shared" ca="1" si="257"/>
        <v>1.0000746899999999</v>
      </c>
      <c r="F789" s="141">
        <f ca="1">(TRUNC(PRODUCT($E$12:$E788),16))</f>
        <v>1.1039773419763901</v>
      </c>
      <c r="G789" s="141">
        <f t="shared" ca="1" si="258"/>
        <v>1.1025765306528901</v>
      </c>
      <c r="H789" s="141">
        <f t="shared" ca="1" si="259"/>
        <v>1.00127049</v>
      </c>
      <c r="I789" s="140">
        <f t="shared" si="249"/>
        <v>0.04</v>
      </c>
      <c r="J789" s="132">
        <f t="shared" si="250"/>
        <v>44117</v>
      </c>
      <c r="K789" s="123">
        <f t="shared" si="251"/>
        <v>17</v>
      </c>
      <c r="L789" s="142">
        <f t="shared" si="252"/>
        <v>17</v>
      </c>
      <c r="M789" s="143">
        <f t="shared" si="242"/>
        <v>1.002649345</v>
      </c>
      <c r="N789" s="143">
        <f t="shared" ca="1" si="243"/>
        <v>1.0039232010000001</v>
      </c>
      <c r="O789" s="142">
        <f t="shared" si="253"/>
        <v>0</v>
      </c>
      <c r="P789" s="141">
        <f t="shared" ca="1" si="244"/>
        <v>26.968083669999999</v>
      </c>
      <c r="Q789" s="144">
        <f t="shared" si="245"/>
        <v>0</v>
      </c>
      <c r="R789" s="141">
        <f t="shared" si="246"/>
        <v>0</v>
      </c>
      <c r="S789" s="145" t="str">
        <f t="shared" si="254"/>
        <v>A+J=</v>
      </c>
      <c r="T789" s="132">
        <f t="shared" si="255"/>
        <v>44147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138">
        <f t="shared" si="247"/>
        <v>44142</v>
      </c>
      <c r="B790" s="139">
        <f t="shared" ca="1" si="256"/>
        <v>6902.5576961699999</v>
      </c>
      <c r="C790" s="124">
        <f t="shared" si="248"/>
        <v>6874</v>
      </c>
      <c r="D790" s="140">
        <f ca="1">IF(A790&lt;$B$1,VLOOKUP(A790,[1]DI!$A$4:$B$15000,2,FALSE),0)</f>
        <v>0</v>
      </c>
      <c r="E790" s="141">
        <f t="shared" ca="1" si="257"/>
        <v>1</v>
      </c>
      <c r="F790" s="141">
        <f ca="1">(TRUNC(PRODUCT($E$12:$E789),16))</f>
        <v>1.1040597980440701</v>
      </c>
      <c r="G790" s="141">
        <f t="shared" ca="1" si="258"/>
        <v>1.1025765306528901</v>
      </c>
      <c r="H790" s="141">
        <f t="shared" ca="1" si="259"/>
        <v>1.0013452700000001</v>
      </c>
      <c r="I790" s="140">
        <f t="shared" si="249"/>
        <v>0.04</v>
      </c>
      <c r="J790" s="132">
        <f t="shared" si="250"/>
        <v>44117</v>
      </c>
      <c r="K790" s="123">
        <f t="shared" si="251"/>
        <v>17</v>
      </c>
      <c r="L790" s="142">
        <f t="shared" si="252"/>
        <v>18</v>
      </c>
      <c r="M790" s="143">
        <f t="shared" si="242"/>
        <v>1.0028054070000001</v>
      </c>
      <c r="N790" s="143">
        <f t="shared" ca="1" si="243"/>
        <v>1.004154451</v>
      </c>
      <c r="O790" s="142">
        <f t="shared" si="253"/>
        <v>0</v>
      </c>
      <c r="P790" s="141">
        <f t="shared" ca="1" si="244"/>
        <v>28.55769617</v>
      </c>
      <c r="Q790" s="144">
        <f t="shared" si="245"/>
        <v>0</v>
      </c>
      <c r="R790" s="141">
        <f t="shared" si="246"/>
        <v>0</v>
      </c>
      <c r="S790" s="145" t="str">
        <f t="shared" si="254"/>
        <v>A+J=</v>
      </c>
      <c r="T790" s="132">
        <f t="shared" si="255"/>
        <v>44147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138">
        <f t="shared" si="247"/>
        <v>44143</v>
      </c>
      <c r="B791" s="139">
        <f t="shared" ca="1" si="256"/>
        <v>6902.5576961699999</v>
      </c>
      <c r="C791" s="124">
        <f t="shared" si="248"/>
        <v>6874</v>
      </c>
      <c r="D791" s="140">
        <f ca="1">IF(A791&lt;$B$1,VLOOKUP(A791,[1]DI!$A$4:$B$15000,2,FALSE),0)</f>
        <v>0</v>
      </c>
      <c r="E791" s="141">
        <f t="shared" ca="1" si="257"/>
        <v>1</v>
      </c>
      <c r="F791" s="141">
        <f ca="1">(TRUNC(PRODUCT($E$12:$E790),16))</f>
        <v>1.1040597980440701</v>
      </c>
      <c r="G791" s="141">
        <f t="shared" ca="1" si="258"/>
        <v>1.1025765306528901</v>
      </c>
      <c r="H791" s="141">
        <f t="shared" ca="1" si="259"/>
        <v>1.0013452700000001</v>
      </c>
      <c r="I791" s="140">
        <f t="shared" si="249"/>
        <v>0.04</v>
      </c>
      <c r="J791" s="132">
        <f t="shared" si="250"/>
        <v>44117</v>
      </c>
      <c r="K791" s="123">
        <f t="shared" si="251"/>
        <v>17</v>
      </c>
      <c r="L791" s="142">
        <f t="shared" si="252"/>
        <v>18</v>
      </c>
      <c r="M791" s="143">
        <f t="shared" si="242"/>
        <v>1.0028054070000001</v>
      </c>
      <c r="N791" s="143">
        <f t="shared" ca="1" si="243"/>
        <v>1.004154451</v>
      </c>
      <c r="O791" s="142">
        <f t="shared" si="253"/>
        <v>0</v>
      </c>
      <c r="P791" s="141">
        <f t="shared" ca="1" si="244"/>
        <v>28.55769617</v>
      </c>
      <c r="Q791" s="144">
        <f t="shared" si="245"/>
        <v>0</v>
      </c>
      <c r="R791" s="141">
        <f t="shared" si="246"/>
        <v>0</v>
      </c>
      <c r="S791" s="145" t="str">
        <f t="shared" si="254"/>
        <v>A+J=</v>
      </c>
      <c r="T791" s="132">
        <f t="shared" si="255"/>
        <v>44147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138">
        <f t="shared" si="247"/>
        <v>44144</v>
      </c>
      <c r="B792" s="139">
        <f t="shared" ca="1" si="256"/>
        <v>6902.5576961699999</v>
      </c>
      <c r="C792" s="124">
        <f t="shared" si="248"/>
        <v>6874</v>
      </c>
      <c r="D792" s="140">
        <f ca="1">IF(A792&lt;$B$1,VLOOKUP(A792,[1]DI!$A$4:$B$15000,2,FALSE),0)</f>
        <v>1.9000000000000006E-2</v>
      </c>
      <c r="E792" s="141">
        <f t="shared" ca="1" si="257"/>
        <v>1.0000746899999999</v>
      </c>
      <c r="F792" s="141">
        <f ca="1">(TRUNC(PRODUCT($E$12:$E791),16))</f>
        <v>1.1040597980440701</v>
      </c>
      <c r="G792" s="141">
        <f t="shared" ca="1" si="258"/>
        <v>1.1025765306528901</v>
      </c>
      <c r="H792" s="141">
        <f t="shared" ca="1" si="259"/>
        <v>1.0013452700000001</v>
      </c>
      <c r="I792" s="140">
        <f t="shared" si="249"/>
        <v>0.04</v>
      </c>
      <c r="J792" s="132">
        <f t="shared" si="250"/>
        <v>44117</v>
      </c>
      <c r="K792" s="123">
        <f t="shared" si="251"/>
        <v>18</v>
      </c>
      <c r="L792" s="142">
        <f t="shared" si="252"/>
        <v>18</v>
      </c>
      <c r="M792" s="143">
        <f t="shared" si="242"/>
        <v>1.0028054070000001</v>
      </c>
      <c r="N792" s="143">
        <f t="shared" ca="1" si="243"/>
        <v>1.004154451</v>
      </c>
      <c r="O792" s="142">
        <f t="shared" si="253"/>
        <v>0</v>
      </c>
      <c r="P792" s="141">
        <f t="shared" ca="1" si="244"/>
        <v>28.55769617</v>
      </c>
      <c r="Q792" s="144">
        <f t="shared" si="245"/>
        <v>0</v>
      </c>
      <c r="R792" s="141">
        <f t="shared" si="246"/>
        <v>0</v>
      </c>
      <c r="S792" s="145" t="str">
        <f t="shared" si="254"/>
        <v>A+J=</v>
      </c>
      <c r="T792" s="132">
        <f t="shared" si="255"/>
        <v>44147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138">
        <f t="shared" si="247"/>
        <v>44145</v>
      </c>
      <c r="B793" s="139">
        <f t="shared" ca="1" si="256"/>
        <v>6904.1477073599999</v>
      </c>
      <c r="C793" s="124">
        <f t="shared" si="248"/>
        <v>6874</v>
      </c>
      <c r="D793" s="140">
        <f ca="1">IF(A793&lt;$B$1,VLOOKUP(A793,[1]DI!$A$4:$B$15000,2,FALSE),0)</f>
        <v>1.9000000000000006E-2</v>
      </c>
      <c r="E793" s="141">
        <f t="shared" ca="1" si="257"/>
        <v>1.0000746899999999</v>
      </c>
      <c r="F793" s="141">
        <f ca="1">(TRUNC(PRODUCT($E$12:$E792),16))</f>
        <v>1.1041422602703801</v>
      </c>
      <c r="G793" s="141">
        <f t="shared" ca="1" si="258"/>
        <v>1.1025765306528901</v>
      </c>
      <c r="H793" s="141">
        <f t="shared" ca="1" si="259"/>
        <v>1.0014200600000001</v>
      </c>
      <c r="I793" s="140">
        <f t="shared" si="249"/>
        <v>0.04</v>
      </c>
      <c r="J793" s="132">
        <f t="shared" si="250"/>
        <v>44117</v>
      </c>
      <c r="K793" s="123">
        <f t="shared" si="251"/>
        <v>19</v>
      </c>
      <c r="L793" s="142">
        <f t="shared" si="252"/>
        <v>19</v>
      </c>
      <c r="M793" s="143">
        <f t="shared" si="242"/>
        <v>1.002961494</v>
      </c>
      <c r="N793" s="143">
        <f t="shared" ca="1" si="243"/>
        <v>1.004385759</v>
      </c>
      <c r="O793" s="142">
        <f t="shared" si="253"/>
        <v>0</v>
      </c>
      <c r="P793" s="141">
        <f t="shared" ca="1" si="244"/>
        <v>30.147707359999998</v>
      </c>
      <c r="Q793" s="144">
        <f t="shared" si="245"/>
        <v>0</v>
      </c>
      <c r="R793" s="141">
        <f t="shared" si="246"/>
        <v>0</v>
      </c>
      <c r="S793" s="145" t="str">
        <f t="shared" si="254"/>
        <v>A+J=</v>
      </c>
      <c r="T793" s="132">
        <f t="shared" si="255"/>
        <v>44147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138">
        <f t="shared" si="247"/>
        <v>44146</v>
      </c>
      <c r="B794" s="139">
        <f t="shared" ca="1" si="256"/>
        <v>6905.73811725</v>
      </c>
      <c r="C794" s="124">
        <f t="shared" si="248"/>
        <v>6874</v>
      </c>
      <c r="D794" s="140">
        <f ca="1">IF(A794&lt;$B$1,VLOOKUP(A794,[1]DI!$A$4:$B$15000,2,FALSE),0)</f>
        <v>1.9000000000000006E-2</v>
      </c>
      <c r="E794" s="141">
        <f t="shared" ca="1" si="257"/>
        <v>1.0000746899999999</v>
      </c>
      <c r="F794" s="141">
        <f ca="1">(TRUNC(PRODUCT($E$12:$E793),16))</f>
        <v>1.1042247286558</v>
      </c>
      <c r="G794" s="141">
        <f t="shared" ca="1" si="258"/>
        <v>1.1025765306528901</v>
      </c>
      <c r="H794" s="141">
        <f t="shared" ca="1" si="259"/>
        <v>1.00149486</v>
      </c>
      <c r="I794" s="140">
        <f t="shared" si="249"/>
        <v>0.04</v>
      </c>
      <c r="J794" s="132">
        <f t="shared" si="250"/>
        <v>44117</v>
      </c>
      <c r="K794" s="123">
        <f t="shared" si="251"/>
        <v>20</v>
      </c>
      <c r="L794" s="142">
        <f t="shared" si="252"/>
        <v>20</v>
      </c>
      <c r="M794" s="143">
        <f t="shared" si="242"/>
        <v>1.0031176049999999</v>
      </c>
      <c r="N794" s="143">
        <f t="shared" ca="1" si="243"/>
        <v>1.004617125</v>
      </c>
      <c r="O794" s="142">
        <f t="shared" si="253"/>
        <v>0</v>
      </c>
      <c r="P794" s="141">
        <f t="shared" ca="1" si="244"/>
        <v>31.738117249999998</v>
      </c>
      <c r="Q794" s="144">
        <f t="shared" si="245"/>
        <v>0</v>
      </c>
      <c r="R794" s="141">
        <f t="shared" si="246"/>
        <v>0</v>
      </c>
      <c r="S794" s="145" t="str">
        <f t="shared" si="254"/>
        <v>A+J=</v>
      </c>
      <c r="T794" s="132">
        <f t="shared" si="255"/>
        <v>44147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138">
        <f t="shared" si="247"/>
        <v>44147</v>
      </c>
      <c r="B795" s="139">
        <f t="shared" ca="1" si="256"/>
        <v>6907.3288570799996</v>
      </c>
      <c r="C795" s="124">
        <f t="shared" si="248"/>
        <v>6874</v>
      </c>
      <c r="D795" s="140">
        <f ca="1">IF(A795&lt;$B$1,VLOOKUP(A795,[1]DI!$A$4:$B$15000,2,FALSE),0)</f>
        <v>1.9000000000000006E-2</v>
      </c>
      <c r="E795" s="141">
        <f t="shared" ca="1" si="257"/>
        <v>1.0000746899999999</v>
      </c>
      <c r="F795" s="141">
        <f ca="1">(TRUNC(PRODUCT($E$12:$E794),16))</f>
        <v>1.1043072032007799</v>
      </c>
      <c r="G795" s="141">
        <f t="shared" ca="1" si="258"/>
        <v>1.1025765306528901</v>
      </c>
      <c r="H795" s="141">
        <f t="shared" ca="1" si="259"/>
        <v>1.0015696599999999</v>
      </c>
      <c r="I795" s="140">
        <f t="shared" si="249"/>
        <v>0.04</v>
      </c>
      <c r="J795" s="132">
        <f t="shared" si="250"/>
        <v>44117</v>
      </c>
      <c r="K795" s="123">
        <f t="shared" si="251"/>
        <v>21</v>
      </c>
      <c r="L795" s="142">
        <f t="shared" si="252"/>
        <v>21</v>
      </c>
      <c r="M795" s="143">
        <f t="shared" si="242"/>
        <v>1.00327374</v>
      </c>
      <c r="N795" s="143">
        <f t="shared" ca="1" si="243"/>
        <v>1.0048485389999999</v>
      </c>
      <c r="O795" s="142">
        <f t="shared" si="253"/>
        <v>28</v>
      </c>
      <c r="P795" s="141">
        <f t="shared" ca="1" si="244"/>
        <v>33.328857079999999</v>
      </c>
      <c r="Q795" s="144">
        <f t="shared" si="245"/>
        <v>1.9199999999999998E-2</v>
      </c>
      <c r="R795" s="141">
        <f t="shared" si="246"/>
        <v>192</v>
      </c>
      <c r="S795" s="145" t="str">
        <f t="shared" si="254"/>
        <v>A+J=</v>
      </c>
      <c r="T795" s="132">
        <f t="shared" si="255"/>
        <v>44147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138">
        <f t="shared" si="247"/>
        <v>44148</v>
      </c>
      <c r="B796" s="139">
        <f t="shared" ca="1" si="256"/>
        <v>6683.53921206</v>
      </c>
      <c r="C796" s="124">
        <f t="shared" si="248"/>
        <v>6682</v>
      </c>
      <c r="D796" s="140">
        <f ca="1">IF(A796&lt;$B$1,VLOOKUP(A796,[1]DI!$A$4:$B$15000,2,FALSE),0)</f>
        <v>1.9000000000000006E-2</v>
      </c>
      <c r="E796" s="141">
        <f t="shared" ca="1" si="257"/>
        <v>1.0000746899999999</v>
      </c>
      <c r="F796" s="141">
        <f ca="1">(TRUNC(PRODUCT($E$12:$E795),16))</f>
        <v>1.1043896839057901</v>
      </c>
      <c r="G796" s="141">
        <f t="shared" ca="1" si="258"/>
        <v>1.1043072032007799</v>
      </c>
      <c r="H796" s="141">
        <f t="shared" ca="1" si="259"/>
        <v>1.0000746899999999</v>
      </c>
      <c r="I796" s="140">
        <f t="shared" si="249"/>
        <v>0.04</v>
      </c>
      <c r="J796" s="132">
        <f t="shared" si="250"/>
        <v>44147</v>
      </c>
      <c r="K796" s="123">
        <f t="shared" si="251"/>
        <v>1</v>
      </c>
      <c r="L796" s="142">
        <f t="shared" si="252"/>
        <v>1</v>
      </c>
      <c r="M796" s="143">
        <f t="shared" si="242"/>
        <v>1.00015565</v>
      </c>
      <c r="N796" s="143">
        <f t="shared" ca="1" si="243"/>
        <v>1.000230352</v>
      </c>
      <c r="O796" s="142">
        <f t="shared" si="253"/>
        <v>0</v>
      </c>
      <c r="P796" s="141">
        <f t="shared" ca="1" si="244"/>
        <v>1.5392120600000001</v>
      </c>
      <c r="Q796" s="144">
        <f t="shared" si="245"/>
        <v>0</v>
      </c>
      <c r="R796" s="141">
        <f t="shared" si="246"/>
        <v>0</v>
      </c>
      <c r="S796" s="145" t="str">
        <f t="shared" si="254"/>
        <v>A+J=</v>
      </c>
      <c r="T796" s="132">
        <f t="shared" si="255"/>
        <v>44179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138">
        <f t="shared" si="247"/>
        <v>44149</v>
      </c>
      <c r="B797" s="139">
        <f t="shared" ca="1" si="256"/>
        <v>6684.0384309600004</v>
      </c>
      <c r="C797" s="124">
        <f t="shared" si="248"/>
        <v>6682</v>
      </c>
      <c r="D797" s="140">
        <f ca="1">IF(A797&lt;$B$1,VLOOKUP(A797,[1]DI!$A$4:$B$15000,2,FALSE),0)</f>
        <v>0</v>
      </c>
      <c r="E797" s="141">
        <f t="shared" ca="1" si="257"/>
        <v>1</v>
      </c>
      <c r="F797" s="141">
        <f ca="1">(TRUNC(PRODUCT($E$12:$E796),16))</f>
        <v>1.1044721707712799</v>
      </c>
      <c r="G797" s="141">
        <f t="shared" ca="1" si="258"/>
        <v>1.1043072032007799</v>
      </c>
      <c r="H797" s="141">
        <f t="shared" ca="1" si="259"/>
        <v>1.00014939</v>
      </c>
      <c r="I797" s="140">
        <f t="shared" si="249"/>
        <v>0.04</v>
      </c>
      <c r="J797" s="132">
        <f t="shared" si="250"/>
        <v>44147</v>
      </c>
      <c r="K797" s="123">
        <f t="shared" si="251"/>
        <v>1</v>
      </c>
      <c r="L797" s="142">
        <f t="shared" si="252"/>
        <v>1</v>
      </c>
      <c r="M797" s="143">
        <f t="shared" si="242"/>
        <v>1.00015565</v>
      </c>
      <c r="N797" s="143">
        <f t="shared" ca="1" si="243"/>
        <v>1.0003050630000001</v>
      </c>
      <c r="O797" s="142">
        <f t="shared" si="253"/>
        <v>0</v>
      </c>
      <c r="P797" s="141">
        <f t="shared" ca="1" si="244"/>
        <v>2.0384309599999999</v>
      </c>
      <c r="Q797" s="144">
        <f t="shared" si="245"/>
        <v>0</v>
      </c>
      <c r="R797" s="141">
        <f t="shared" si="246"/>
        <v>0</v>
      </c>
      <c r="S797" s="145" t="str">
        <f t="shared" si="254"/>
        <v>A+J=</v>
      </c>
      <c r="T797" s="132">
        <f t="shared" si="255"/>
        <v>44179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138">
        <f t="shared" si="247"/>
        <v>44150</v>
      </c>
      <c r="B798" s="139">
        <f t="shared" ca="1" si="256"/>
        <v>6684.0384309600004</v>
      </c>
      <c r="C798" s="124">
        <f t="shared" si="248"/>
        <v>6682</v>
      </c>
      <c r="D798" s="140">
        <f ca="1">IF(A798&lt;$B$1,VLOOKUP(A798,[1]DI!$A$4:$B$15000,2,FALSE),0)</f>
        <v>0</v>
      </c>
      <c r="E798" s="141">
        <f t="shared" ca="1" si="257"/>
        <v>1</v>
      </c>
      <c r="F798" s="141">
        <f ca="1">(TRUNC(PRODUCT($E$12:$E797),16))</f>
        <v>1.1044721707712799</v>
      </c>
      <c r="G798" s="141">
        <f t="shared" ca="1" si="258"/>
        <v>1.1043072032007799</v>
      </c>
      <c r="H798" s="141">
        <f t="shared" ca="1" si="259"/>
        <v>1.00014939</v>
      </c>
      <c r="I798" s="140">
        <f t="shared" si="249"/>
        <v>0.04</v>
      </c>
      <c r="J798" s="132">
        <f t="shared" si="250"/>
        <v>44147</v>
      </c>
      <c r="K798" s="123">
        <f t="shared" si="251"/>
        <v>1</v>
      </c>
      <c r="L798" s="142">
        <f t="shared" si="252"/>
        <v>1</v>
      </c>
      <c r="M798" s="143">
        <f t="shared" si="242"/>
        <v>1.00015565</v>
      </c>
      <c r="N798" s="143">
        <f t="shared" ca="1" si="243"/>
        <v>1.0003050630000001</v>
      </c>
      <c r="O798" s="142">
        <f t="shared" si="253"/>
        <v>0</v>
      </c>
      <c r="P798" s="141">
        <f t="shared" ca="1" si="244"/>
        <v>2.0384309599999999</v>
      </c>
      <c r="Q798" s="144">
        <f t="shared" si="245"/>
        <v>0</v>
      </c>
      <c r="R798" s="141">
        <f t="shared" si="246"/>
        <v>0</v>
      </c>
      <c r="S798" s="145" t="str">
        <f t="shared" si="254"/>
        <v>A+J=</v>
      </c>
      <c r="T798" s="132">
        <f t="shared" si="255"/>
        <v>44179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138">
        <f t="shared" si="247"/>
        <v>44151</v>
      </c>
      <c r="B799" s="139">
        <f t="shared" ca="1" si="256"/>
        <v>6685.0788050000001</v>
      </c>
      <c r="C799" s="124">
        <f t="shared" si="248"/>
        <v>6682</v>
      </c>
      <c r="D799" s="140">
        <f ca="1">IF(A799&lt;$B$1,VLOOKUP(A799,[1]DI!$A$4:$B$15000,2,FALSE),0)</f>
        <v>1.9000000000000006E-2</v>
      </c>
      <c r="E799" s="141">
        <f t="shared" ca="1" si="257"/>
        <v>1.0000746899999999</v>
      </c>
      <c r="F799" s="141">
        <f ca="1">(TRUNC(PRODUCT($E$12:$E798),16))</f>
        <v>1.1044721707712799</v>
      </c>
      <c r="G799" s="141">
        <f t="shared" ca="1" si="258"/>
        <v>1.1043072032007799</v>
      </c>
      <c r="H799" s="141">
        <f t="shared" ca="1" si="259"/>
        <v>1.00014939</v>
      </c>
      <c r="I799" s="140">
        <f t="shared" si="249"/>
        <v>0.04</v>
      </c>
      <c r="J799" s="132">
        <f t="shared" si="250"/>
        <v>44147</v>
      </c>
      <c r="K799" s="123">
        <f t="shared" si="251"/>
        <v>2</v>
      </c>
      <c r="L799" s="142">
        <f t="shared" si="252"/>
        <v>2</v>
      </c>
      <c r="M799" s="143">
        <f t="shared" si="242"/>
        <v>1.0003113239999999</v>
      </c>
      <c r="N799" s="143">
        <f t="shared" ca="1" si="243"/>
        <v>1.000460761</v>
      </c>
      <c r="O799" s="142">
        <f t="shared" si="253"/>
        <v>0</v>
      </c>
      <c r="P799" s="141">
        <f t="shared" ca="1" si="244"/>
        <v>3.078805</v>
      </c>
      <c r="Q799" s="144">
        <f t="shared" si="245"/>
        <v>0</v>
      </c>
      <c r="R799" s="141">
        <f t="shared" si="246"/>
        <v>0</v>
      </c>
      <c r="S799" s="145" t="str">
        <f t="shared" si="254"/>
        <v>A+J=</v>
      </c>
      <c r="T799" s="132">
        <f t="shared" si="255"/>
        <v>44179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138">
        <f t="shared" si="247"/>
        <v>44152</v>
      </c>
      <c r="B800" s="139">
        <f t="shared" ca="1" si="256"/>
        <v>6686.6187119899996</v>
      </c>
      <c r="C800" s="124">
        <f t="shared" si="248"/>
        <v>6682</v>
      </c>
      <c r="D800" s="140">
        <f ca="1">IF(A800&lt;$B$1,VLOOKUP(A800,[1]DI!$A$4:$B$15000,2,FALSE),0)</f>
        <v>1.9000000000000006E-2</v>
      </c>
      <c r="E800" s="141">
        <f t="shared" ca="1" si="257"/>
        <v>1.0000746899999999</v>
      </c>
      <c r="F800" s="141">
        <f ca="1">(TRUNC(PRODUCT($E$12:$E799),16))</f>
        <v>1.1045546637977199</v>
      </c>
      <c r="G800" s="141">
        <f t="shared" ca="1" si="258"/>
        <v>1.1043072032007799</v>
      </c>
      <c r="H800" s="141">
        <f t="shared" ca="1" si="259"/>
        <v>1.0002240899999999</v>
      </c>
      <c r="I800" s="140">
        <f t="shared" si="249"/>
        <v>0.04</v>
      </c>
      <c r="J800" s="132">
        <f t="shared" si="250"/>
        <v>44147</v>
      </c>
      <c r="K800" s="123">
        <f t="shared" si="251"/>
        <v>3</v>
      </c>
      <c r="L800" s="142">
        <f t="shared" si="252"/>
        <v>3</v>
      </c>
      <c r="M800" s="143">
        <f t="shared" si="242"/>
        <v>1.000467022</v>
      </c>
      <c r="N800" s="143">
        <f t="shared" ca="1" si="243"/>
        <v>1.000691217</v>
      </c>
      <c r="O800" s="142">
        <f t="shared" si="253"/>
        <v>0</v>
      </c>
      <c r="P800" s="141">
        <f t="shared" ca="1" si="244"/>
        <v>4.6187119900000004</v>
      </c>
      <c r="Q800" s="144">
        <f t="shared" si="245"/>
        <v>0</v>
      </c>
      <c r="R800" s="141">
        <f t="shared" si="246"/>
        <v>0</v>
      </c>
      <c r="S800" s="145" t="str">
        <f t="shared" si="254"/>
        <v>A+J=</v>
      </c>
      <c r="T800" s="132">
        <f t="shared" si="255"/>
        <v>44179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138">
        <f t="shared" si="247"/>
        <v>44153</v>
      </c>
      <c r="B801" s="139">
        <f t="shared" ca="1" si="256"/>
        <v>6688.1589397199996</v>
      </c>
      <c r="C801" s="124">
        <f t="shared" si="248"/>
        <v>6682</v>
      </c>
      <c r="D801" s="140">
        <f ca="1">IF(A801&lt;$B$1,VLOOKUP(A801,[1]DI!$A$4:$B$15000,2,FALSE),0)</f>
        <v>1.9000000000000006E-2</v>
      </c>
      <c r="E801" s="141">
        <f t="shared" ca="1" si="257"/>
        <v>1.0000746899999999</v>
      </c>
      <c r="F801" s="141">
        <f ca="1">(TRUNC(PRODUCT($E$12:$E800),16))</f>
        <v>1.10463716298556</v>
      </c>
      <c r="G801" s="141">
        <f t="shared" ca="1" si="258"/>
        <v>1.1043072032007799</v>
      </c>
      <c r="H801" s="141">
        <f t="shared" ca="1" si="259"/>
        <v>1.00029879</v>
      </c>
      <c r="I801" s="140">
        <f t="shared" si="249"/>
        <v>0.04</v>
      </c>
      <c r="J801" s="132">
        <f t="shared" si="250"/>
        <v>44147</v>
      </c>
      <c r="K801" s="123">
        <f t="shared" si="251"/>
        <v>4</v>
      </c>
      <c r="L801" s="142">
        <f t="shared" si="252"/>
        <v>4</v>
      </c>
      <c r="M801" s="143">
        <f t="shared" si="242"/>
        <v>1.000622745</v>
      </c>
      <c r="N801" s="143">
        <f t="shared" ca="1" si="243"/>
        <v>1.0009217210000001</v>
      </c>
      <c r="O801" s="142">
        <f t="shared" si="253"/>
        <v>0</v>
      </c>
      <c r="P801" s="141">
        <f t="shared" ca="1" si="244"/>
        <v>6.1589397200000002</v>
      </c>
      <c r="Q801" s="144">
        <f t="shared" si="245"/>
        <v>0</v>
      </c>
      <c r="R801" s="141">
        <f t="shared" si="246"/>
        <v>0</v>
      </c>
      <c r="S801" s="145" t="str">
        <f t="shared" si="254"/>
        <v>A+J=</v>
      </c>
      <c r="T801" s="132">
        <f t="shared" si="255"/>
        <v>44179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138">
        <f t="shared" si="247"/>
        <v>44154</v>
      </c>
      <c r="B802" s="139">
        <f t="shared" ca="1" si="256"/>
        <v>6689.6996218200002</v>
      </c>
      <c r="C802" s="124">
        <f t="shared" si="248"/>
        <v>6682</v>
      </c>
      <c r="D802" s="140">
        <f ca="1">IF(A802&lt;$B$1,VLOOKUP(A802,[1]DI!$A$4:$B$15000,2,FALSE),0)</f>
        <v>1.9000000000000006E-2</v>
      </c>
      <c r="E802" s="141">
        <f t="shared" ca="1" si="257"/>
        <v>1.0000746899999999</v>
      </c>
      <c r="F802" s="141">
        <f ca="1">(TRUNC(PRODUCT($E$12:$E801),16))</f>
        <v>1.10471966833526</v>
      </c>
      <c r="G802" s="141">
        <f t="shared" ca="1" si="258"/>
        <v>1.1043072032007799</v>
      </c>
      <c r="H802" s="141">
        <f t="shared" ca="1" si="259"/>
        <v>1.00037351</v>
      </c>
      <c r="I802" s="140">
        <f t="shared" si="249"/>
        <v>0.04</v>
      </c>
      <c r="J802" s="132">
        <f t="shared" si="250"/>
        <v>44147</v>
      </c>
      <c r="K802" s="123">
        <f t="shared" si="251"/>
        <v>5</v>
      </c>
      <c r="L802" s="142">
        <f t="shared" si="252"/>
        <v>5</v>
      </c>
      <c r="M802" s="143">
        <f t="shared" si="242"/>
        <v>1.000778492</v>
      </c>
      <c r="N802" s="143">
        <f t="shared" ca="1" si="243"/>
        <v>1.0011522930000001</v>
      </c>
      <c r="O802" s="142">
        <f t="shared" si="253"/>
        <v>0</v>
      </c>
      <c r="P802" s="141">
        <f t="shared" ca="1" si="244"/>
        <v>7.6996218199999999</v>
      </c>
      <c r="Q802" s="144">
        <f t="shared" si="245"/>
        <v>0</v>
      </c>
      <c r="R802" s="141">
        <f t="shared" si="246"/>
        <v>0</v>
      </c>
      <c r="S802" s="145" t="str">
        <f t="shared" si="254"/>
        <v>A+J=</v>
      </c>
      <c r="T802" s="132">
        <f t="shared" si="255"/>
        <v>44179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138">
        <f t="shared" si="247"/>
        <v>44155</v>
      </c>
      <c r="B803" s="139">
        <f t="shared" ca="1" si="256"/>
        <v>6691.24055116</v>
      </c>
      <c r="C803" s="124">
        <f t="shared" si="248"/>
        <v>6682</v>
      </c>
      <c r="D803" s="140">
        <f ca="1">IF(A803&lt;$B$1,VLOOKUP(A803,[1]DI!$A$4:$B$15000,2,FALSE),0)</f>
        <v>1.9000000000000006E-2</v>
      </c>
      <c r="E803" s="141">
        <f t="shared" ca="1" si="257"/>
        <v>1.0000746899999999</v>
      </c>
      <c r="F803" s="141">
        <f ca="1">(TRUNC(PRODUCT($E$12:$E802),16))</f>
        <v>1.10480217984729</v>
      </c>
      <c r="G803" s="141">
        <f t="shared" ca="1" si="258"/>
        <v>1.1043072032007799</v>
      </c>
      <c r="H803" s="141">
        <f t="shared" ca="1" si="259"/>
        <v>1.00044822</v>
      </c>
      <c r="I803" s="140">
        <f t="shared" si="249"/>
        <v>0.04</v>
      </c>
      <c r="J803" s="132">
        <f t="shared" si="250"/>
        <v>44147</v>
      </c>
      <c r="K803" s="123">
        <f t="shared" si="251"/>
        <v>6</v>
      </c>
      <c r="L803" s="142">
        <f t="shared" si="252"/>
        <v>6</v>
      </c>
      <c r="M803" s="143">
        <f t="shared" si="242"/>
        <v>1.000934263</v>
      </c>
      <c r="N803" s="143">
        <f t="shared" ca="1" si="243"/>
        <v>1.001382902</v>
      </c>
      <c r="O803" s="142">
        <f t="shared" si="253"/>
        <v>0</v>
      </c>
      <c r="P803" s="141">
        <f t="shared" ca="1" si="244"/>
        <v>9.2405511600000008</v>
      </c>
      <c r="Q803" s="144">
        <f t="shared" si="245"/>
        <v>0</v>
      </c>
      <c r="R803" s="141">
        <f t="shared" si="246"/>
        <v>0</v>
      </c>
      <c r="S803" s="145" t="str">
        <f t="shared" si="254"/>
        <v>A+J=</v>
      </c>
      <c r="T803" s="132">
        <f t="shared" si="255"/>
        <v>44179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138">
        <f t="shared" si="247"/>
        <v>44156</v>
      </c>
      <c r="B804" s="139">
        <f t="shared" ca="1" si="256"/>
        <v>6692.7819281900001</v>
      </c>
      <c r="C804" s="124">
        <f t="shared" si="248"/>
        <v>6682</v>
      </c>
      <c r="D804" s="140">
        <f ca="1">IF(A804&lt;$B$1,VLOOKUP(A804,[1]DI!$A$4:$B$15000,2,FALSE),0)</f>
        <v>0</v>
      </c>
      <c r="E804" s="141">
        <f t="shared" ca="1" si="257"/>
        <v>1</v>
      </c>
      <c r="F804" s="141">
        <f ca="1">(TRUNC(PRODUCT($E$12:$E803),16))</f>
        <v>1.1048846975221001</v>
      </c>
      <c r="G804" s="141">
        <f t="shared" ca="1" si="258"/>
        <v>1.1043072032007799</v>
      </c>
      <c r="H804" s="141">
        <f t="shared" ca="1" si="259"/>
        <v>1.0005229499999999</v>
      </c>
      <c r="I804" s="140">
        <f t="shared" si="249"/>
        <v>0.04</v>
      </c>
      <c r="J804" s="132">
        <f t="shared" si="250"/>
        <v>44147</v>
      </c>
      <c r="K804" s="123">
        <f t="shared" si="251"/>
        <v>6</v>
      </c>
      <c r="L804" s="142">
        <f t="shared" si="252"/>
        <v>7</v>
      </c>
      <c r="M804" s="143">
        <f t="shared" si="242"/>
        <v>1.0010900579999999</v>
      </c>
      <c r="N804" s="143">
        <f t="shared" ca="1" si="243"/>
        <v>1.0016135779999999</v>
      </c>
      <c r="O804" s="142">
        <f t="shared" si="253"/>
        <v>0</v>
      </c>
      <c r="P804" s="141">
        <f t="shared" ca="1" si="244"/>
        <v>10.78192819</v>
      </c>
      <c r="Q804" s="144">
        <f t="shared" si="245"/>
        <v>0</v>
      </c>
      <c r="R804" s="141">
        <f t="shared" si="246"/>
        <v>0</v>
      </c>
      <c r="S804" s="145" t="str">
        <f t="shared" si="254"/>
        <v>A+J=</v>
      </c>
      <c r="T804" s="132">
        <f t="shared" si="255"/>
        <v>44179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138">
        <f t="shared" si="247"/>
        <v>44157</v>
      </c>
      <c r="B805" s="139">
        <f t="shared" ca="1" si="256"/>
        <v>6692.7819281900001</v>
      </c>
      <c r="C805" s="124">
        <f t="shared" si="248"/>
        <v>6682</v>
      </c>
      <c r="D805" s="140">
        <f ca="1">IF(A805&lt;$B$1,VLOOKUP(A805,[1]DI!$A$4:$B$15000,2,FALSE),0)</f>
        <v>0</v>
      </c>
      <c r="E805" s="141">
        <f t="shared" ca="1" si="257"/>
        <v>1</v>
      </c>
      <c r="F805" s="141">
        <f ca="1">(TRUNC(PRODUCT($E$12:$E804),16))</f>
        <v>1.1048846975221001</v>
      </c>
      <c r="G805" s="141">
        <f t="shared" ca="1" si="258"/>
        <v>1.1043072032007799</v>
      </c>
      <c r="H805" s="141">
        <f t="shared" ca="1" si="259"/>
        <v>1.0005229499999999</v>
      </c>
      <c r="I805" s="140">
        <f t="shared" si="249"/>
        <v>0.04</v>
      </c>
      <c r="J805" s="132">
        <f t="shared" si="250"/>
        <v>44147</v>
      </c>
      <c r="K805" s="123">
        <f t="shared" si="251"/>
        <v>6</v>
      </c>
      <c r="L805" s="142">
        <f t="shared" si="252"/>
        <v>7</v>
      </c>
      <c r="M805" s="143">
        <f t="shared" si="242"/>
        <v>1.0010900579999999</v>
      </c>
      <c r="N805" s="143">
        <f t="shared" ca="1" si="243"/>
        <v>1.0016135779999999</v>
      </c>
      <c r="O805" s="142">
        <f t="shared" si="253"/>
        <v>0</v>
      </c>
      <c r="P805" s="141">
        <f t="shared" ca="1" si="244"/>
        <v>10.78192819</v>
      </c>
      <c r="Q805" s="144">
        <f t="shared" si="245"/>
        <v>0</v>
      </c>
      <c r="R805" s="141">
        <f t="shared" si="246"/>
        <v>0</v>
      </c>
      <c r="S805" s="145" t="str">
        <f t="shared" si="254"/>
        <v>A+J=</v>
      </c>
      <c r="T805" s="132">
        <f t="shared" si="255"/>
        <v>44179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138">
        <f t="shared" si="247"/>
        <v>44158</v>
      </c>
      <c r="B806" s="139">
        <f t="shared" ca="1" si="256"/>
        <v>6692.7819281900001</v>
      </c>
      <c r="C806" s="124">
        <f t="shared" si="248"/>
        <v>6682</v>
      </c>
      <c r="D806" s="140">
        <f ca="1">IF(A806&lt;$B$1,VLOOKUP(A806,[1]DI!$A$4:$B$15000,2,FALSE),0)</f>
        <v>1.9000000000000006E-2</v>
      </c>
      <c r="E806" s="141">
        <f t="shared" ca="1" si="257"/>
        <v>1.0000746899999999</v>
      </c>
      <c r="F806" s="141">
        <f ca="1">(TRUNC(PRODUCT($E$12:$E805),16))</f>
        <v>1.1048846975221001</v>
      </c>
      <c r="G806" s="141">
        <f t="shared" ca="1" si="258"/>
        <v>1.1043072032007799</v>
      </c>
      <c r="H806" s="141">
        <f t="shared" ca="1" si="259"/>
        <v>1.0005229499999999</v>
      </c>
      <c r="I806" s="140">
        <f t="shared" si="249"/>
        <v>0.04</v>
      </c>
      <c r="J806" s="132">
        <f t="shared" si="250"/>
        <v>44147</v>
      </c>
      <c r="K806" s="123">
        <f t="shared" si="251"/>
        <v>7</v>
      </c>
      <c r="L806" s="142">
        <f t="shared" si="252"/>
        <v>7</v>
      </c>
      <c r="M806" s="143">
        <f t="shared" si="242"/>
        <v>1.0010900579999999</v>
      </c>
      <c r="N806" s="143">
        <f t="shared" ca="1" si="243"/>
        <v>1.0016135779999999</v>
      </c>
      <c r="O806" s="142">
        <f t="shared" si="253"/>
        <v>0</v>
      </c>
      <c r="P806" s="141">
        <f t="shared" ca="1" si="244"/>
        <v>10.78192819</v>
      </c>
      <c r="Q806" s="144">
        <f t="shared" si="245"/>
        <v>0</v>
      </c>
      <c r="R806" s="141">
        <f t="shared" si="246"/>
        <v>0</v>
      </c>
      <c r="S806" s="145" t="str">
        <f t="shared" si="254"/>
        <v>A+J=</v>
      </c>
      <c r="T806" s="132">
        <f t="shared" si="255"/>
        <v>44179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138">
        <f t="shared" si="247"/>
        <v>44159</v>
      </c>
      <c r="B807" s="139">
        <f t="shared" ca="1" si="256"/>
        <v>6694.3236259599998</v>
      </c>
      <c r="C807" s="124">
        <f t="shared" si="248"/>
        <v>6682</v>
      </c>
      <c r="D807" s="140">
        <f ca="1">IF(A807&lt;$B$1,VLOOKUP(A807,[1]DI!$A$4:$B$15000,2,FALSE),0)</f>
        <v>1.9000000000000006E-2</v>
      </c>
      <c r="E807" s="141">
        <f t="shared" ca="1" si="257"/>
        <v>1.0000746899999999</v>
      </c>
      <c r="F807" s="141">
        <f ca="1">(TRUNC(PRODUCT($E$12:$E806),16))</f>
        <v>1.10496722136016</v>
      </c>
      <c r="G807" s="141">
        <f t="shared" ca="1" si="258"/>
        <v>1.1043072032007799</v>
      </c>
      <c r="H807" s="141">
        <f t="shared" ca="1" si="259"/>
        <v>1.00059768</v>
      </c>
      <c r="I807" s="140">
        <f t="shared" si="249"/>
        <v>0.04</v>
      </c>
      <c r="J807" s="132">
        <f t="shared" si="250"/>
        <v>44147</v>
      </c>
      <c r="K807" s="123">
        <f t="shared" si="251"/>
        <v>8</v>
      </c>
      <c r="L807" s="142">
        <f t="shared" si="252"/>
        <v>8</v>
      </c>
      <c r="M807" s="143">
        <f t="shared" si="242"/>
        <v>1.0012458769999999</v>
      </c>
      <c r="N807" s="143">
        <f t="shared" ca="1" si="243"/>
        <v>1.0018443020000001</v>
      </c>
      <c r="O807" s="142">
        <f t="shared" si="253"/>
        <v>0</v>
      </c>
      <c r="P807" s="141">
        <f t="shared" ca="1" si="244"/>
        <v>12.323625959999999</v>
      </c>
      <c r="Q807" s="144">
        <f t="shared" si="245"/>
        <v>0</v>
      </c>
      <c r="R807" s="141">
        <f t="shared" si="246"/>
        <v>0</v>
      </c>
      <c r="S807" s="145" t="str">
        <f t="shared" si="254"/>
        <v>A+J=</v>
      </c>
      <c r="T807" s="132">
        <f t="shared" si="255"/>
        <v>44179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138">
        <f t="shared" si="247"/>
        <v>44160</v>
      </c>
      <c r="B808" s="139">
        <f t="shared" ca="1" si="256"/>
        <v>6695.8656444600001</v>
      </c>
      <c r="C808" s="124">
        <f t="shared" si="248"/>
        <v>6682</v>
      </c>
      <c r="D808" s="140">
        <f ca="1">IF(A808&lt;$B$1,VLOOKUP(A808,[1]DI!$A$4:$B$15000,2,FALSE),0)</f>
        <v>1.9000000000000006E-2</v>
      </c>
      <c r="E808" s="141">
        <f t="shared" ca="1" si="257"/>
        <v>1.0000746899999999</v>
      </c>
      <c r="F808" s="141">
        <f ca="1">(TRUNC(PRODUCT($E$12:$E807),16))</f>
        <v>1.10504975136192</v>
      </c>
      <c r="G808" s="141">
        <f t="shared" ca="1" si="258"/>
        <v>1.1043072032007799</v>
      </c>
      <c r="H808" s="141">
        <f t="shared" ca="1" si="259"/>
        <v>1.00067241</v>
      </c>
      <c r="I808" s="140">
        <f t="shared" si="249"/>
        <v>0.04</v>
      </c>
      <c r="J808" s="132">
        <f t="shared" si="250"/>
        <v>44147</v>
      </c>
      <c r="K808" s="123">
        <f t="shared" si="251"/>
        <v>9</v>
      </c>
      <c r="L808" s="142">
        <f t="shared" si="252"/>
        <v>9</v>
      </c>
      <c r="M808" s="143">
        <f t="shared" si="242"/>
        <v>1.0014017209999999</v>
      </c>
      <c r="N808" s="143">
        <f t="shared" ca="1" si="243"/>
        <v>1.002075074</v>
      </c>
      <c r="O808" s="142">
        <f t="shared" si="253"/>
        <v>0</v>
      </c>
      <c r="P808" s="141">
        <f t="shared" ca="1" si="244"/>
        <v>13.86564446</v>
      </c>
      <c r="Q808" s="144">
        <f t="shared" si="245"/>
        <v>0</v>
      </c>
      <c r="R808" s="141">
        <f t="shared" si="246"/>
        <v>0</v>
      </c>
      <c r="S808" s="145" t="str">
        <f t="shared" si="254"/>
        <v>A+J=</v>
      </c>
      <c r="T808" s="132">
        <f t="shared" si="255"/>
        <v>44179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138">
        <f t="shared" si="247"/>
        <v>44161</v>
      </c>
      <c r="B809" s="139">
        <f t="shared" ca="1" si="256"/>
        <v>6697.4080438399997</v>
      </c>
      <c r="C809" s="124">
        <f t="shared" si="248"/>
        <v>6682</v>
      </c>
      <c r="D809" s="140">
        <f ca="1">IF(A809&lt;$B$1,VLOOKUP(A809,[1]DI!$A$4:$B$15000,2,FALSE),0)</f>
        <v>1.9000000000000006E-2</v>
      </c>
      <c r="E809" s="141">
        <f t="shared" ca="1" si="257"/>
        <v>1.0000746899999999</v>
      </c>
      <c r="F809" s="141">
        <f ca="1">(TRUNC(PRODUCT($E$12:$E808),16))</f>
        <v>1.10513228752785</v>
      </c>
      <c r="G809" s="141">
        <f t="shared" ca="1" si="258"/>
        <v>1.1043072032007799</v>
      </c>
      <c r="H809" s="141">
        <f t="shared" ca="1" si="259"/>
        <v>1.00074715</v>
      </c>
      <c r="I809" s="140">
        <f t="shared" si="249"/>
        <v>0.04</v>
      </c>
      <c r="J809" s="132">
        <f t="shared" si="250"/>
        <v>44147</v>
      </c>
      <c r="K809" s="123">
        <f t="shared" si="251"/>
        <v>10</v>
      </c>
      <c r="L809" s="142">
        <f t="shared" si="252"/>
        <v>10</v>
      </c>
      <c r="M809" s="143">
        <f t="shared" si="242"/>
        <v>1.0015575889999999</v>
      </c>
      <c r="N809" s="143">
        <f t="shared" ca="1" si="243"/>
        <v>1.0023059030000001</v>
      </c>
      <c r="O809" s="142">
        <f t="shared" si="253"/>
        <v>0</v>
      </c>
      <c r="P809" s="141">
        <f t="shared" ca="1" si="244"/>
        <v>15.408043839999999</v>
      </c>
      <c r="Q809" s="144">
        <f t="shared" si="245"/>
        <v>0</v>
      </c>
      <c r="R809" s="141">
        <f t="shared" si="246"/>
        <v>0</v>
      </c>
      <c r="S809" s="145" t="str">
        <f t="shared" si="254"/>
        <v>A+J=</v>
      </c>
      <c r="T809" s="132">
        <f t="shared" si="255"/>
        <v>44179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138">
        <f t="shared" si="247"/>
        <v>44162</v>
      </c>
      <c r="B810" s="139">
        <f t="shared" ca="1" si="256"/>
        <v>6698.9508307699998</v>
      </c>
      <c r="C810" s="124">
        <f t="shared" si="248"/>
        <v>6682</v>
      </c>
      <c r="D810" s="140">
        <f ca="1">IF(A810&lt;$B$1,VLOOKUP(A810,[1]DI!$A$4:$B$15000,2,FALSE),0)</f>
        <v>1.9000000000000006E-2</v>
      </c>
      <c r="E810" s="141">
        <f t="shared" ca="1" si="257"/>
        <v>1.0000746899999999</v>
      </c>
      <c r="F810" s="141">
        <f ca="1">(TRUNC(PRODUCT($E$12:$E809),16))</f>
        <v>1.1052148298584099</v>
      </c>
      <c r="G810" s="141">
        <f t="shared" ca="1" si="258"/>
        <v>1.1043072032007799</v>
      </c>
      <c r="H810" s="141">
        <f t="shared" ca="1" si="259"/>
        <v>1.0008219</v>
      </c>
      <c r="I810" s="140">
        <f t="shared" si="249"/>
        <v>0.04</v>
      </c>
      <c r="J810" s="132">
        <f t="shared" si="250"/>
        <v>44147</v>
      </c>
      <c r="K810" s="123">
        <f t="shared" si="251"/>
        <v>11</v>
      </c>
      <c r="L810" s="142">
        <f t="shared" si="252"/>
        <v>11</v>
      </c>
      <c r="M810" s="143">
        <f t="shared" si="242"/>
        <v>1.001713482</v>
      </c>
      <c r="N810" s="143">
        <f t="shared" ca="1" si="243"/>
        <v>1.00253679</v>
      </c>
      <c r="O810" s="142">
        <f t="shared" si="253"/>
        <v>0</v>
      </c>
      <c r="P810" s="141">
        <f t="shared" ca="1" si="244"/>
        <v>16.95083077</v>
      </c>
      <c r="Q810" s="144">
        <f t="shared" si="245"/>
        <v>0</v>
      </c>
      <c r="R810" s="141">
        <f t="shared" si="246"/>
        <v>0</v>
      </c>
      <c r="S810" s="145" t="str">
        <f t="shared" si="254"/>
        <v>A+J=</v>
      </c>
      <c r="T810" s="132">
        <f t="shared" si="255"/>
        <v>44179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138">
        <f t="shared" si="247"/>
        <v>44163</v>
      </c>
      <c r="B811" s="139">
        <f t="shared" ca="1" si="256"/>
        <v>6700.4939317600001</v>
      </c>
      <c r="C811" s="124">
        <f t="shared" si="248"/>
        <v>6682</v>
      </c>
      <c r="D811" s="140">
        <f ca="1">IF(A811&lt;$B$1,VLOOKUP(A811,[1]DI!$A$4:$B$15000,2,FALSE),0)</f>
        <v>0</v>
      </c>
      <c r="E811" s="141">
        <f t="shared" ca="1" si="257"/>
        <v>1</v>
      </c>
      <c r="F811" s="141">
        <f ca="1">(TRUNC(PRODUCT($E$12:$E810),16))</f>
        <v>1.1052973783540501</v>
      </c>
      <c r="G811" s="141">
        <f t="shared" ca="1" si="258"/>
        <v>1.1043072032007799</v>
      </c>
      <c r="H811" s="141">
        <f t="shared" ca="1" si="259"/>
        <v>1.0008966500000001</v>
      </c>
      <c r="I811" s="140">
        <f t="shared" si="249"/>
        <v>0.04</v>
      </c>
      <c r="J811" s="132">
        <f t="shared" si="250"/>
        <v>44147</v>
      </c>
      <c r="K811" s="123">
        <f t="shared" si="251"/>
        <v>11</v>
      </c>
      <c r="L811" s="142">
        <f t="shared" si="252"/>
        <v>12</v>
      </c>
      <c r="M811" s="143">
        <f t="shared" si="242"/>
        <v>1.001869398</v>
      </c>
      <c r="N811" s="143">
        <f t="shared" ca="1" si="243"/>
        <v>1.0027677239999999</v>
      </c>
      <c r="O811" s="142">
        <f t="shared" si="253"/>
        <v>0</v>
      </c>
      <c r="P811" s="141">
        <f t="shared" ca="1" si="244"/>
        <v>18.493931759999999</v>
      </c>
      <c r="Q811" s="144">
        <f t="shared" si="245"/>
        <v>0</v>
      </c>
      <c r="R811" s="141">
        <f t="shared" si="246"/>
        <v>0</v>
      </c>
      <c r="S811" s="145" t="str">
        <f t="shared" si="254"/>
        <v>A+J=</v>
      </c>
      <c r="T811" s="132">
        <f t="shared" si="255"/>
        <v>44179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138">
        <f t="shared" si="247"/>
        <v>44164</v>
      </c>
      <c r="B812" s="139">
        <f t="shared" ca="1" si="256"/>
        <v>6700.4939317600001</v>
      </c>
      <c r="C812" s="124">
        <f t="shared" si="248"/>
        <v>6682</v>
      </c>
      <c r="D812" s="140">
        <f ca="1">IF(A812&lt;$B$1,VLOOKUP(A812,[1]DI!$A$4:$B$15000,2,FALSE),0)</f>
        <v>0</v>
      </c>
      <c r="E812" s="141">
        <f t="shared" ca="1" si="257"/>
        <v>1</v>
      </c>
      <c r="F812" s="141">
        <f ca="1">(TRUNC(PRODUCT($E$12:$E811),16))</f>
        <v>1.1052973783540501</v>
      </c>
      <c r="G812" s="141">
        <f t="shared" ca="1" si="258"/>
        <v>1.1043072032007799</v>
      </c>
      <c r="H812" s="141">
        <f t="shared" ca="1" si="259"/>
        <v>1.0008966500000001</v>
      </c>
      <c r="I812" s="140">
        <f t="shared" si="249"/>
        <v>0.04</v>
      </c>
      <c r="J812" s="132">
        <f t="shared" si="250"/>
        <v>44147</v>
      </c>
      <c r="K812" s="123">
        <f t="shared" si="251"/>
        <v>11</v>
      </c>
      <c r="L812" s="142">
        <f t="shared" si="252"/>
        <v>12</v>
      </c>
      <c r="M812" s="143">
        <f t="shared" si="242"/>
        <v>1.001869398</v>
      </c>
      <c r="N812" s="143">
        <f t="shared" ca="1" si="243"/>
        <v>1.0027677239999999</v>
      </c>
      <c r="O812" s="142">
        <f t="shared" si="253"/>
        <v>0</v>
      </c>
      <c r="P812" s="141">
        <f t="shared" ca="1" si="244"/>
        <v>18.493931759999999</v>
      </c>
      <c r="Q812" s="144">
        <f t="shared" si="245"/>
        <v>0</v>
      </c>
      <c r="R812" s="141">
        <f t="shared" si="246"/>
        <v>0</v>
      </c>
      <c r="S812" s="145" t="str">
        <f t="shared" si="254"/>
        <v>A+J=</v>
      </c>
      <c r="T812" s="132">
        <f t="shared" si="255"/>
        <v>44179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138">
        <f t="shared" si="247"/>
        <v>44165</v>
      </c>
      <c r="B813" s="139">
        <f t="shared" ca="1" si="256"/>
        <v>6700.4939317600001</v>
      </c>
      <c r="C813" s="124">
        <f t="shared" si="248"/>
        <v>6682</v>
      </c>
      <c r="D813" s="140">
        <f ca="1">IF(A813&lt;$B$1,VLOOKUP(A813,[1]DI!$A$4:$B$15000,2,FALSE),0)</f>
        <v>1.9000000000000006E-2</v>
      </c>
      <c r="E813" s="141">
        <f t="shared" ca="1" si="257"/>
        <v>1.0000746899999999</v>
      </c>
      <c r="F813" s="141">
        <f ca="1">(TRUNC(PRODUCT($E$12:$E812),16))</f>
        <v>1.1052973783540501</v>
      </c>
      <c r="G813" s="141">
        <f t="shared" ca="1" si="258"/>
        <v>1.1043072032007799</v>
      </c>
      <c r="H813" s="141">
        <f t="shared" ca="1" si="259"/>
        <v>1.0008966500000001</v>
      </c>
      <c r="I813" s="140">
        <f t="shared" si="249"/>
        <v>0.04</v>
      </c>
      <c r="J813" s="132">
        <f t="shared" si="250"/>
        <v>44147</v>
      </c>
      <c r="K813" s="123">
        <f t="shared" si="251"/>
        <v>12</v>
      </c>
      <c r="L813" s="142">
        <f t="shared" si="252"/>
        <v>12</v>
      </c>
      <c r="M813" s="143">
        <f t="shared" si="242"/>
        <v>1.001869398</v>
      </c>
      <c r="N813" s="143">
        <f t="shared" ca="1" si="243"/>
        <v>1.0027677239999999</v>
      </c>
      <c r="O813" s="142">
        <f t="shared" si="253"/>
        <v>0</v>
      </c>
      <c r="P813" s="141">
        <f t="shared" ca="1" si="244"/>
        <v>18.493931759999999</v>
      </c>
      <c r="Q813" s="144">
        <f t="shared" si="245"/>
        <v>0</v>
      </c>
      <c r="R813" s="141">
        <f t="shared" si="246"/>
        <v>0</v>
      </c>
      <c r="S813" s="145" t="str">
        <f t="shared" si="254"/>
        <v>A+J=</v>
      </c>
      <c r="T813" s="132">
        <f t="shared" si="255"/>
        <v>44179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138">
        <f t="shared" si="247"/>
        <v>44166</v>
      </c>
      <c r="B814" s="139">
        <f t="shared" ca="1" si="256"/>
        <v>6702.03742031</v>
      </c>
      <c r="C814" s="124">
        <f t="shared" si="248"/>
        <v>6682</v>
      </c>
      <c r="D814" s="140">
        <f ca="1">IF(A814&lt;$B$1,VLOOKUP(A814,[1]DI!$A$4:$B$15000,2,FALSE),0)</f>
        <v>1.9000000000000006E-2</v>
      </c>
      <c r="E814" s="141">
        <f t="shared" ca="1" si="257"/>
        <v>1.0000746899999999</v>
      </c>
      <c r="F814" s="141">
        <f ca="1">(TRUNC(PRODUCT($E$12:$E813),16))</f>
        <v>1.1053799330152401</v>
      </c>
      <c r="G814" s="141">
        <f t="shared" ca="1" si="258"/>
        <v>1.1043072032007799</v>
      </c>
      <c r="H814" s="141">
        <f t="shared" ca="1" si="259"/>
        <v>1.00097141</v>
      </c>
      <c r="I814" s="140">
        <f t="shared" si="249"/>
        <v>0.04</v>
      </c>
      <c r="J814" s="132">
        <f t="shared" si="250"/>
        <v>44147</v>
      </c>
      <c r="K814" s="123">
        <f t="shared" si="251"/>
        <v>13</v>
      </c>
      <c r="L814" s="142">
        <f t="shared" si="252"/>
        <v>13</v>
      </c>
      <c r="M814" s="143">
        <f t="shared" si="242"/>
        <v>1.002025339</v>
      </c>
      <c r="N814" s="143">
        <f t="shared" ca="1" si="243"/>
        <v>1.002998716</v>
      </c>
      <c r="O814" s="142">
        <f t="shared" si="253"/>
        <v>0</v>
      </c>
      <c r="P814" s="141">
        <f t="shared" ca="1" si="244"/>
        <v>20.037420310000002</v>
      </c>
      <c r="Q814" s="144">
        <f t="shared" si="245"/>
        <v>0</v>
      </c>
      <c r="R814" s="141">
        <f t="shared" si="246"/>
        <v>0</v>
      </c>
      <c r="S814" s="145" t="str">
        <f t="shared" si="254"/>
        <v>A+J=</v>
      </c>
      <c r="T814" s="132">
        <f t="shared" si="255"/>
        <v>44179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138">
        <f t="shared" si="247"/>
        <v>44167</v>
      </c>
      <c r="B815" s="139">
        <f t="shared" ca="1" si="256"/>
        <v>6703.5812295899996</v>
      </c>
      <c r="C815" s="124">
        <f t="shared" si="248"/>
        <v>6682</v>
      </c>
      <c r="D815" s="140">
        <f ca="1">IF(A815&lt;$B$1,VLOOKUP(A815,[1]DI!$A$4:$B$15000,2,FALSE),0)</f>
        <v>1.9000000000000006E-2</v>
      </c>
      <c r="E815" s="141">
        <f t="shared" ca="1" si="257"/>
        <v>1.0000746899999999</v>
      </c>
      <c r="F815" s="141">
        <f ca="1">(TRUNC(PRODUCT($E$12:$E814),16))</f>
        <v>1.10546249384243</v>
      </c>
      <c r="G815" s="141">
        <f t="shared" ca="1" si="258"/>
        <v>1.1043072032007799</v>
      </c>
      <c r="H815" s="141">
        <f t="shared" ca="1" si="259"/>
        <v>1.00104617</v>
      </c>
      <c r="I815" s="140">
        <f t="shared" si="249"/>
        <v>0.04</v>
      </c>
      <c r="J815" s="132">
        <f t="shared" si="250"/>
        <v>44147</v>
      </c>
      <c r="K815" s="123">
        <f t="shared" si="251"/>
        <v>14</v>
      </c>
      <c r="L815" s="142">
        <f t="shared" si="252"/>
        <v>14</v>
      </c>
      <c r="M815" s="143">
        <f t="shared" si="242"/>
        <v>1.0021813040000001</v>
      </c>
      <c r="N815" s="143">
        <f t="shared" ca="1" si="243"/>
        <v>1.0032297560000001</v>
      </c>
      <c r="O815" s="142">
        <f t="shared" si="253"/>
        <v>0</v>
      </c>
      <c r="P815" s="141">
        <f t="shared" ca="1" si="244"/>
        <v>21.58122959</v>
      </c>
      <c r="Q815" s="144">
        <f t="shared" si="245"/>
        <v>0</v>
      </c>
      <c r="R815" s="141">
        <f t="shared" si="246"/>
        <v>0</v>
      </c>
      <c r="S815" s="145" t="str">
        <f t="shared" si="254"/>
        <v>A+J=</v>
      </c>
      <c r="T815" s="132">
        <f t="shared" si="255"/>
        <v>44179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138">
        <f t="shared" si="247"/>
        <v>44168</v>
      </c>
      <c r="B816" s="139">
        <f t="shared" ca="1" si="256"/>
        <v>6705.1254197400003</v>
      </c>
      <c r="C816" s="124">
        <f t="shared" si="248"/>
        <v>6682</v>
      </c>
      <c r="D816" s="140">
        <f ca="1">IF(A816&lt;$B$1,VLOOKUP(A816,[1]DI!$A$4:$B$15000,2,FALSE),0)</f>
        <v>1.9000000000000006E-2</v>
      </c>
      <c r="E816" s="141">
        <f t="shared" ca="1" si="257"/>
        <v>1.0000746899999999</v>
      </c>
      <c r="F816" s="141">
        <f ca="1">(TRUNC(PRODUCT($E$12:$E815),16))</f>
        <v>1.1055450608360999</v>
      </c>
      <c r="G816" s="141">
        <f t="shared" ca="1" si="258"/>
        <v>1.1043072032007799</v>
      </c>
      <c r="H816" s="141">
        <f t="shared" ca="1" si="259"/>
        <v>1.0011209400000001</v>
      </c>
      <c r="I816" s="140">
        <f t="shared" si="249"/>
        <v>0.04</v>
      </c>
      <c r="J816" s="132">
        <f t="shared" si="250"/>
        <v>44147</v>
      </c>
      <c r="K816" s="123">
        <f t="shared" si="251"/>
        <v>15</v>
      </c>
      <c r="L816" s="142">
        <f t="shared" si="252"/>
        <v>15</v>
      </c>
      <c r="M816" s="143">
        <f t="shared" si="242"/>
        <v>1.0023372930000001</v>
      </c>
      <c r="N816" s="143">
        <f t="shared" ca="1" si="243"/>
        <v>1.003460853</v>
      </c>
      <c r="O816" s="142">
        <f t="shared" si="253"/>
        <v>0</v>
      </c>
      <c r="P816" s="141">
        <f t="shared" ca="1" si="244"/>
        <v>23.125419740000002</v>
      </c>
      <c r="Q816" s="144">
        <f t="shared" si="245"/>
        <v>0</v>
      </c>
      <c r="R816" s="141">
        <f t="shared" si="246"/>
        <v>0</v>
      </c>
      <c r="S816" s="145" t="str">
        <f t="shared" si="254"/>
        <v>A+J=</v>
      </c>
      <c r="T816" s="132">
        <f t="shared" si="255"/>
        <v>44179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138">
        <f t="shared" si="247"/>
        <v>44169</v>
      </c>
      <c r="B817" s="139">
        <f t="shared" ca="1" si="256"/>
        <v>6706.6699306299997</v>
      </c>
      <c r="C817" s="124">
        <f t="shared" si="248"/>
        <v>6682</v>
      </c>
      <c r="D817" s="140">
        <f ca="1">IF(A817&lt;$B$1,VLOOKUP(A817,[1]DI!$A$4:$B$15000,2,FALSE),0)</f>
        <v>1.9000000000000006E-2</v>
      </c>
      <c r="E817" s="141">
        <f t="shared" ca="1" si="257"/>
        <v>1.0000746899999999</v>
      </c>
      <c r="F817" s="141">
        <f ca="1">(TRUNC(PRODUCT($E$12:$E816),16))</f>
        <v>1.10562763399669</v>
      </c>
      <c r="G817" s="141">
        <f t="shared" ca="1" si="258"/>
        <v>1.1043072032007799</v>
      </c>
      <c r="H817" s="141">
        <f t="shared" ca="1" si="259"/>
        <v>1.00119571</v>
      </c>
      <c r="I817" s="140">
        <f t="shared" si="249"/>
        <v>0.04</v>
      </c>
      <c r="J817" s="132">
        <f t="shared" si="250"/>
        <v>44147</v>
      </c>
      <c r="K817" s="123">
        <f t="shared" si="251"/>
        <v>16</v>
      </c>
      <c r="L817" s="142">
        <f t="shared" si="252"/>
        <v>16</v>
      </c>
      <c r="M817" s="143">
        <f t="shared" si="242"/>
        <v>1.0024933069999999</v>
      </c>
      <c r="N817" s="143">
        <f t="shared" ca="1" si="243"/>
        <v>1.0036919980000001</v>
      </c>
      <c r="O817" s="142">
        <f t="shared" si="253"/>
        <v>0</v>
      </c>
      <c r="P817" s="141">
        <f t="shared" ca="1" si="244"/>
        <v>24.66993063</v>
      </c>
      <c r="Q817" s="144">
        <f t="shared" si="245"/>
        <v>0</v>
      </c>
      <c r="R817" s="141">
        <f t="shared" si="246"/>
        <v>0</v>
      </c>
      <c r="S817" s="145" t="str">
        <f t="shared" si="254"/>
        <v>A+J=</v>
      </c>
      <c r="T817" s="132">
        <f t="shared" si="255"/>
        <v>44179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138">
        <f t="shared" si="247"/>
        <v>44170</v>
      </c>
      <c r="B818" s="139">
        <f t="shared" ca="1" si="256"/>
        <v>6708.2148290799996</v>
      </c>
      <c r="C818" s="124">
        <f t="shared" si="248"/>
        <v>6682</v>
      </c>
      <c r="D818" s="140">
        <f ca="1">IF(A818&lt;$B$1,VLOOKUP(A818,[1]DI!$A$4:$B$15000,2,FALSE),0)</f>
        <v>0</v>
      </c>
      <c r="E818" s="141">
        <f t="shared" ca="1" si="257"/>
        <v>1</v>
      </c>
      <c r="F818" s="141">
        <f ca="1">(TRUNC(PRODUCT($E$12:$E817),16))</f>
        <v>1.1057102133246799</v>
      </c>
      <c r="G818" s="141">
        <f t="shared" ca="1" si="258"/>
        <v>1.1043072032007799</v>
      </c>
      <c r="H818" s="141">
        <f t="shared" ca="1" si="259"/>
        <v>1.00127049</v>
      </c>
      <c r="I818" s="140">
        <f t="shared" si="249"/>
        <v>0.04</v>
      </c>
      <c r="J818" s="132">
        <f t="shared" si="250"/>
        <v>44147</v>
      </c>
      <c r="K818" s="123">
        <f t="shared" si="251"/>
        <v>16</v>
      </c>
      <c r="L818" s="142">
        <f t="shared" si="252"/>
        <v>17</v>
      </c>
      <c r="M818" s="143">
        <f t="shared" si="242"/>
        <v>1.002649345</v>
      </c>
      <c r="N818" s="143">
        <f t="shared" ca="1" si="243"/>
        <v>1.0039232010000001</v>
      </c>
      <c r="O818" s="142">
        <f t="shared" si="253"/>
        <v>0</v>
      </c>
      <c r="P818" s="141">
        <f t="shared" ca="1" si="244"/>
        <v>26.214829080000001</v>
      </c>
      <c r="Q818" s="144">
        <f t="shared" si="245"/>
        <v>0</v>
      </c>
      <c r="R818" s="141">
        <f t="shared" si="246"/>
        <v>0</v>
      </c>
      <c r="S818" s="145" t="str">
        <f t="shared" si="254"/>
        <v>A+J=</v>
      </c>
      <c r="T818" s="132">
        <f t="shared" si="255"/>
        <v>44179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138">
        <f t="shared" si="247"/>
        <v>44171</v>
      </c>
      <c r="B819" s="139">
        <f t="shared" ca="1" si="256"/>
        <v>6708.2148290799996</v>
      </c>
      <c r="C819" s="124">
        <f t="shared" si="248"/>
        <v>6682</v>
      </c>
      <c r="D819" s="140">
        <f ca="1">IF(A819&lt;$B$1,VLOOKUP(A819,[1]DI!$A$4:$B$15000,2,FALSE),0)</f>
        <v>0</v>
      </c>
      <c r="E819" s="141">
        <f t="shared" ca="1" si="257"/>
        <v>1</v>
      </c>
      <c r="F819" s="141">
        <f ca="1">(TRUNC(PRODUCT($E$12:$E818),16))</f>
        <v>1.1057102133246799</v>
      </c>
      <c r="G819" s="141">
        <f t="shared" ca="1" si="258"/>
        <v>1.1043072032007799</v>
      </c>
      <c r="H819" s="141">
        <f t="shared" ca="1" si="259"/>
        <v>1.00127049</v>
      </c>
      <c r="I819" s="140">
        <f t="shared" si="249"/>
        <v>0.04</v>
      </c>
      <c r="J819" s="132">
        <f t="shared" si="250"/>
        <v>44147</v>
      </c>
      <c r="K819" s="123">
        <f t="shared" si="251"/>
        <v>16</v>
      </c>
      <c r="L819" s="142">
        <f t="shared" si="252"/>
        <v>17</v>
      </c>
      <c r="M819" s="143">
        <f t="shared" si="242"/>
        <v>1.002649345</v>
      </c>
      <c r="N819" s="143">
        <f t="shared" ca="1" si="243"/>
        <v>1.0039232010000001</v>
      </c>
      <c r="O819" s="142">
        <f t="shared" si="253"/>
        <v>0</v>
      </c>
      <c r="P819" s="141">
        <f t="shared" ca="1" si="244"/>
        <v>26.214829080000001</v>
      </c>
      <c r="Q819" s="144">
        <f t="shared" si="245"/>
        <v>0</v>
      </c>
      <c r="R819" s="141">
        <f t="shared" si="246"/>
        <v>0</v>
      </c>
      <c r="S819" s="145" t="str">
        <f t="shared" si="254"/>
        <v>A+J=</v>
      </c>
      <c r="T819" s="132">
        <f t="shared" si="255"/>
        <v>44179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138">
        <f t="shared" si="247"/>
        <v>44172</v>
      </c>
      <c r="B820" s="139">
        <f t="shared" ca="1" si="256"/>
        <v>6708.2148290799996</v>
      </c>
      <c r="C820" s="124">
        <f t="shared" si="248"/>
        <v>6682</v>
      </c>
      <c r="D820" s="140">
        <f ca="1">IF(A820&lt;$B$1,VLOOKUP(A820,[1]DI!$A$4:$B$15000,2,FALSE),0)</f>
        <v>1.9000000000000006E-2</v>
      </c>
      <c r="E820" s="141">
        <f t="shared" ca="1" si="257"/>
        <v>1.0000746899999999</v>
      </c>
      <c r="F820" s="141">
        <f ca="1">(TRUNC(PRODUCT($E$12:$E819),16))</f>
        <v>1.1057102133246799</v>
      </c>
      <c r="G820" s="141">
        <f t="shared" ca="1" si="258"/>
        <v>1.1043072032007799</v>
      </c>
      <c r="H820" s="141">
        <f t="shared" ca="1" si="259"/>
        <v>1.00127049</v>
      </c>
      <c r="I820" s="140">
        <f t="shared" si="249"/>
        <v>0.04</v>
      </c>
      <c r="J820" s="132">
        <f t="shared" si="250"/>
        <v>44147</v>
      </c>
      <c r="K820" s="123">
        <f t="shared" si="251"/>
        <v>17</v>
      </c>
      <c r="L820" s="142">
        <f t="shared" si="252"/>
        <v>17</v>
      </c>
      <c r="M820" s="143">
        <f t="shared" si="242"/>
        <v>1.002649345</v>
      </c>
      <c r="N820" s="143">
        <f t="shared" ca="1" si="243"/>
        <v>1.0039232010000001</v>
      </c>
      <c r="O820" s="142">
        <f t="shared" si="253"/>
        <v>0</v>
      </c>
      <c r="P820" s="141">
        <f t="shared" ca="1" si="244"/>
        <v>26.214829080000001</v>
      </c>
      <c r="Q820" s="144">
        <f t="shared" si="245"/>
        <v>0</v>
      </c>
      <c r="R820" s="141">
        <f t="shared" si="246"/>
        <v>0</v>
      </c>
      <c r="S820" s="145" t="str">
        <f t="shared" si="254"/>
        <v>A+J=</v>
      </c>
      <c r="T820" s="132">
        <f t="shared" si="255"/>
        <v>44179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138">
        <f t="shared" si="247"/>
        <v>44173</v>
      </c>
      <c r="B821" s="139">
        <f t="shared" ca="1" si="256"/>
        <v>6709.7600415799998</v>
      </c>
      <c r="C821" s="124">
        <f t="shared" si="248"/>
        <v>6682</v>
      </c>
      <c r="D821" s="140">
        <f ca="1">IF(A821&lt;$B$1,VLOOKUP(A821,[1]DI!$A$4:$B$15000,2,FALSE),0)</f>
        <v>1.9000000000000006E-2</v>
      </c>
      <c r="E821" s="141">
        <f t="shared" ca="1" si="257"/>
        <v>1.0000746899999999</v>
      </c>
      <c r="F821" s="141">
        <f ca="1">(TRUNC(PRODUCT($E$12:$E820),16))</f>
        <v>1.1057927988205101</v>
      </c>
      <c r="G821" s="141">
        <f t="shared" ca="1" si="258"/>
        <v>1.1043072032007799</v>
      </c>
      <c r="H821" s="141">
        <f t="shared" ca="1" si="259"/>
        <v>1.0013452700000001</v>
      </c>
      <c r="I821" s="140">
        <f t="shared" si="249"/>
        <v>0.04</v>
      </c>
      <c r="J821" s="132">
        <f t="shared" si="250"/>
        <v>44147</v>
      </c>
      <c r="K821" s="123">
        <f t="shared" si="251"/>
        <v>18</v>
      </c>
      <c r="L821" s="142">
        <f t="shared" si="252"/>
        <v>18</v>
      </c>
      <c r="M821" s="143">
        <f t="shared" si="242"/>
        <v>1.0028054070000001</v>
      </c>
      <c r="N821" s="143">
        <f t="shared" ca="1" si="243"/>
        <v>1.004154451</v>
      </c>
      <c r="O821" s="142">
        <f t="shared" si="253"/>
        <v>0</v>
      </c>
      <c r="P821" s="141">
        <f t="shared" ca="1" si="244"/>
        <v>27.760041579999999</v>
      </c>
      <c r="Q821" s="144">
        <f t="shared" si="245"/>
        <v>0</v>
      </c>
      <c r="R821" s="141">
        <f t="shared" si="246"/>
        <v>0</v>
      </c>
      <c r="S821" s="145" t="str">
        <f t="shared" si="254"/>
        <v>A+J=</v>
      </c>
      <c r="T821" s="132">
        <f t="shared" si="255"/>
        <v>44179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138">
        <f t="shared" si="247"/>
        <v>44174</v>
      </c>
      <c r="B822" s="139">
        <f t="shared" ca="1" si="256"/>
        <v>6711.3056416299996</v>
      </c>
      <c r="C822" s="124">
        <f t="shared" si="248"/>
        <v>6682</v>
      </c>
      <c r="D822" s="140">
        <f ca="1">IF(A822&lt;$B$1,VLOOKUP(A822,[1]DI!$A$4:$B$15000,2,FALSE),0)</f>
        <v>1.9000000000000006E-2</v>
      </c>
      <c r="E822" s="141">
        <f t="shared" ca="1" si="257"/>
        <v>1.0000746899999999</v>
      </c>
      <c r="F822" s="141">
        <f ca="1">(TRUNC(PRODUCT($E$12:$E821),16))</f>
        <v>1.1058753904846499</v>
      </c>
      <c r="G822" s="141">
        <f t="shared" ca="1" si="258"/>
        <v>1.1043072032007799</v>
      </c>
      <c r="H822" s="141">
        <f t="shared" ca="1" si="259"/>
        <v>1.0014200600000001</v>
      </c>
      <c r="I822" s="140">
        <f t="shared" si="249"/>
        <v>0.04</v>
      </c>
      <c r="J822" s="132">
        <f t="shared" si="250"/>
        <v>44147</v>
      </c>
      <c r="K822" s="123">
        <f t="shared" si="251"/>
        <v>19</v>
      </c>
      <c r="L822" s="142">
        <f t="shared" si="252"/>
        <v>19</v>
      </c>
      <c r="M822" s="143">
        <f t="shared" si="242"/>
        <v>1.002961494</v>
      </c>
      <c r="N822" s="143">
        <f t="shared" ca="1" si="243"/>
        <v>1.004385759</v>
      </c>
      <c r="O822" s="142">
        <f t="shared" si="253"/>
        <v>0</v>
      </c>
      <c r="P822" s="141">
        <f t="shared" ca="1" si="244"/>
        <v>29.30564163</v>
      </c>
      <c r="Q822" s="144">
        <f t="shared" si="245"/>
        <v>0</v>
      </c>
      <c r="R822" s="141">
        <f t="shared" si="246"/>
        <v>0</v>
      </c>
      <c r="S822" s="145" t="str">
        <f t="shared" si="254"/>
        <v>A+J=</v>
      </c>
      <c r="T822" s="132">
        <f t="shared" si="255"/>
        <v>44179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138">
        <f t="shared" si="247"/>
        <v>44175</v>
      </c>
      <c r="B823" s="139">
        <f t="shared" ca="1" si="256"/>
        <v>6712.8516292499999</v>
      </c>
      <c r="C823" s="124">
        <f t="shared" si="248"/>
        <v>6682</v>
      </c>
      <c r="D823" s="140">
        <f ca="1">IF(A823&lt;$B$1,VLOOKUP(A823,[1]DI!$A$4:$B$15000,2,FALSE),0)</f>
        <v>1.9000000000000006E-2</v>
      </c>
      <c r="E823" s="141">
        <f t="shared" ca="1" si="257"/>
        <v>1.0000746899999999</v>
      </c>
      <c r="F823" s="141">
        <f ca="1">(TRUNC(PRODUCT($E$12:$E822),16))</f>
        <v>1.1059579883175701</v>
      </c>
      <c r="G823" s="141">
        <f t="shared" ca="1" si="258"/>
        <v>1.1043072032007799</v>
      </c>
      <c r="H823" s="141">
        <f t="shared" ca="1" si="259"/>
        <v>1.00149486</v>
      </c>
      <c r="I823" s="140">
        <f t="shared" si="249"/>
        <v>0.04</v>
      </c>
      <c r="J823" s="132">
        <f t="shared" si="250"/>
        <v>44147</v>
      </c>
      <c r="K823" s="123">
        <f t="shared" si="251"/>
        <v>20</v>
      </c>
      <c r="L823" s="142">
        <f t="shared" si="252"/>
        <v>20</v>
      </c>
      <c r="M823" s="143">
        <f t="shared" si="242"/>
        <v>1.0031176049999999</v>
      </c>
      <c r="N823" s="143">
        <f t="shared" ca="1" si="243"/>
        <v>1.004617125</v>
      </c>
      <c r="O823" s="142">
        <f t="shared" si="253"/>
        <v>0</v>
      </c>
      <c r="P823" s="141">
        <f t="shared" ca="1" si="244"/>
        <v>30.851629249999998</v>
      </c>
      <c r="Q823" s="144">
        <f t="shared" si="245"/>
        <v>0</v>
      </c>
      <c r="R823" s="141">
        <f t="shared" si="246"/>
        <v>0</v>
      </c>
      <c r="S823" s="145" t="str">
        <f t="shared" si="254"/>
        <v>A+J=</v>
      </c>
      <c r="T823" s="132">
        <f t="shared" si="255"/>
        <v>44179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138">
        <f t="shared" si="247"/>
        <v>44176</v>
      </c>
      <c r="B824" s="139">
        <f t="shared" ca="1" si="256"/>
        <v>6714.3979375899999</v>
      </c>
      <c r="C824" s="124">
        <f t="shared" si="248"/>
        <v>6682</v>
      </c>
      <c r="D824" s="140">
        <f ca="1">IF(A824&lt;$B$1,VLOOKUP(A824,[1]DI!$A$4:$B$15000,2,FALSE),0)</f>
        <v>1.9000000000000006E-2</v>
      </c>
      <c r="E824" s="141">
        <f t="shared" ca="1" si="257"/>
        <v>1.0000746899999999</v>
      </c>
      <c r="F824" s="141">
        <f ca="1">(TRUNC(PRODUCT($E$12:$E823),16))</f>
        <v>1.1060405923197201</v>
      </c>
      <c r="G824" s="141">
        <f t="shared" ca="1" si="258"/>
        <v>1.1043072032007799</v>
      </c>
      <c r="H824" s="141">
        <f t="shared" ca="1" si="259"/>
        <v>1.0015696599999999</v>
      </c>
      <c r="I824" s="140">
        <f t="shared" si="249"/>
        <v>0.04</v>
      </c>
      <c r="J824" s="132">
        <f t="shared" si="250"/>
        <v>44147</v>
      </c>
      <c r="K824" s="123">
        <f t="shared" si="251"/>
        <v>21</v>
      </c>
      <c r="L824" s="142">
        <f t="shared" si="252"/>
        <v>21</v>
      </c>
      <c r="M824" s="143">
        <f t="shared" si="242"/>
        <v>1.00327374</v>
      </c>
      <c r="N824" s="143">
        <f t="shared" ca="1" si="243"/>
        <v>1.0048485389999999</v>
      </c>
      <c r="O824" s="142">
        <f t="shared" si="253"/>
        <v>0</v>
      </c>
      <c r="P824" s="141">
        <f t="shared" ca="1" si="244"/>
        <v>32.397937589999998</v>
      </c>
      <c r="Q824" s="144">
        <f t="shared" si="245"/>
        <v>0</v>
      </c>
      <c r="R824" s="141">
        <f t="shared" si="246"/>
        <v>0</v>
      </c>
      <c r="S824" s="145" t="str">
        <f t="shared" si="254"/>
        <v>A+J=</v>
      </c>
      <c r="T824" s="132">
        <f t="shared" si="255"/>
        <v>44179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138">
        <f t="shared" si="247"/>
        <v>44177</v>
      </c>
      <c r="B825" s="139">
        <f t="shared" ca="1" si="256"/>
        <v>6715.9446201299997</v>
      </c>
      <c r="C825" s="124">
        <f t="shared" si="248"/>
        <v>6682</v>
      </c>
      <c r="D825" s="140">
        <f ca="1">IF(A825&lt;$B$1,VLOOKUP(A825,[1]DI!$A$4:$B$15000,2,FALSE),0)</f>
        <v>0</v>
      </c>
      <c r="E825" s="141">
        <f t="shared" ca="1" si="257"/>
        <v>1</v>
      </c>
      <c r="F825" s="141">
        <f ca="1">(TRUNC(PRODUCT($E$12:$E824),16))</f>
        <v>1.1061232024915599</v>
      </c>
      <c r="G825" s="141">
        <f t="shared" ca="1" si="258"/>
        <v>1.1043072032007799</v>
      </c>
      <c r="H825" s="141">
        <f t="shared" ca="1" si="259"/>
        <v>1.00164447</v>
      </c>
      <c r="I825" s="140">
        <f t="shared" si="249"/>
        <v>0.04</v>
      </c>
      <c r="J825" s="132">
        <f t="shared" si="250"/>
        <v>44147</v>
      </c>
      <c r="K825" s="123">
        <f t="shared" si="251"/>
        <v>21</v>
      </c>
      <c r="L825" s="142">
        <f t="shared" si="252"/>
        <v>22</v>
      </c>
      <c r="M825" s="143">
        <f t="shared" si="242"/>
        <v>1.0034298989999999</v>
      </c>
      <c r="N825" s="143">
        <f t="shared" ca="1" si="243"/>
        <v>1.0050800090000001</v>
      </c>
      <c r="O825" s="142">
        <f t="shared" si="253"/>
        <v>0</v>
      </c>
      <c r="P825" s="141">
        <f t="shared" ca="1" si="244"/>
        <v>33.944620129999997</v>
      </c>
      <c r="Q825" s="144">
        <f t="shared" si="245"/>
        <v>0</v>
      </c>
      <c r="R825" s="141">
        <f t="shared" si="246"/>
        <v>0</v>
      </c>
      <c r="S825" s="145" t="str">
        <f t="shared" si="254"/>
        <v>A+J=</v>
      </c>
      <c r="T825" s="132">
        <f t="shared" si="255"/>
        <v>44179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138">
        <f t="shared" si="247"/>
        <v>44178</v>
      </c>
      <c r="B826" s="139">
        <f t="shared" ca="1" si="256"/>
        <v>6715.9446201299997</v>
      </c>
      <c r="C826" s="124">
        <f t="shared" si="248"/>
        <v>6682</v>
      </c>
      <c r="D826" s="140">
        <f ca="1">IF(A826&lt;$B$1,VLOOKUP(A826,[1]DI!$A$4:$B$15000,2,FALSE),0)</f>
        <v>0</v>
      </c>
      <c r="E826" s="141">
        <f t="shared" ca="1" si="257"/>
        <v>1</v>
      </c>
      <c r="F826" s="141">
        <f ca="1">(TRUNC(PRODUCT($E$12:$E825),16))</f>
        <v>1.1061232024915599</v>
      </c>
      <c r="G826" s="141">
        <f t="shared" ca="1" si="258"/>
        <v>1.1043072032007799</v>
      </c>
      <c r="H826" s="141">
        <f t="shared" ca="1" si="259"/>
        <v>1.00164447</v>
      </c>
      <c r="I826" s="140">
        <f t="shared" si="249"/>
        <v>0.04</v>
      </c>
      <c r="J826" s="132">
        <f t="shared" si="250"/>
        <v>44147</v>
      </c>
      <c r="K826" s="123">
        <f t="shared" si="251"/>
        <v>21</v>
      </c>
      <c r="L826" s="142">
        <f t="shared" si="252"/>
        <v>22</v>
      </c>
      <c r="M826" s="143">
        <f t="shared" si="242"/>
        <v>1.0034298989999999</v>
      </c>
      <c r="N826" s="143">
        <f t="shared" ca="1" si="243"/>
        <v>1.0050800090000001</v>
      </c>
      <c r="O826" s="142">
        <f t="shared" si="253"/>
        <v>0</v>
      </c>
      <c r="P826" s="141">
        <f t="shared" ca="1" si="244"/>
        <v>33.944620129999997</v>
      </c>
      <c r="Q826" s="144">
        <f t="shared" si="245"/>
        <v>0</v>
      </c>
      <c r="R826" s="141">
        <f t="shared" si="246"/>
        <v>0</v>
      </c>
      <c r="S826" s="145" t="str">
        <f t="shared" si="254"/>
        <v>A+J=</v>
      </c>
      <c r="T826" s="132">
        <f t="shared" si="255"/>
        <v>44179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138">
        <f t="shared" si="247"/>
        <v>44179</v>
      </c>
      <c r="B827" s="139">
        <f t="shared" ca="1" si="256"/>
        <v>6715.9446201299997</v>
      </c>
      <c r="C827" s="124">
        <f t="shared" si="248"/>
        <v>6682</v>
      </c>
      <c r="D827" s="140">
        <f ca="1">IF(A827&lt;$B$1,VLOOKUP(A827,[1]DI!$A$4:$B$15000,2,FALSE),0)</f>
        <v>1.9000000000000006E-2</v>
      </c>
      <c r="E827" s="141">
        <f t="shared" ca="1" si="257"/>
        <v>1.0000746899999999</v>
      </c>
      <c r="F827" s="141">
        <f ca="1">(TRUNC(PRODUCT($E$12:$E826),16))</f>
        <v>1.1061232024915599</v>
      </c>
      <c r="G827" s="141">
        <f t="shared" ca="1" si="258"/>
        <v>1.1043072032007799</v>
      </c>
      <c r="H827" s="141">
        <f t="shared" ca="1" si="259"/>
        <v>1.00164447</v>
      </c>
      <c r="I827" s="140">
        <f t="shared" si="249"/>
        <v>0.04</v>
      </c>
      <c r="J827" s="132">
        <f t="shared" si="250"/>
        <v>44147</v>
      </c>
      <c r="K827" s="123">
        <f t="shared" si="251"/>
        <v>22</v>
      </c>
      <c r="L827" s="142">
        <f t="shared" si="252"/>
        <v>22</v>
      </c>
      <c r="M827" s="143">
        <f t="shared" si="242"/>
        <v>1.0034298989999999</v>
      </c>
      <c r="N827" s="143">
        <f t="shared" ca="1" si="243"/>
        <v>1.0050800090000001</v>
      </c>
      <c r="O827" s="142">
        <f t="shared" si="253"/>
        <v>29</v>
      </c>
      <c r="P827" s="141">
        <f t="shared" ca="1" si="244"/>
        <v>33.944620129999997</v>
      </c>
      <c r="Q827" s="144">
        <f t="shared" si="245"/>
        <v>1.9199999999999998E-2</v>
      </c>
      <c r="R827" s="141">
        <f t="shared" si="246"/>
        <v>192</v>
      </c>
      <c r="S827" s="145" t="str">
        <f t="shared" si="254"/>
        <v>A+J=</v>
      </c>
      <c r="T827" s="132">
        <f t="shared" si="255"/>
        <v>44179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138">
        <f t="shared" si="247"/>
        <v>44180</v>
      </c>
      <c r="B828" s="139">
        <f t="shared" ca="1" si="256"/>
        <v>6491.4949844700004</v>
      </c>
      <c r="C828" s="124">
        <f t="shared" si="248"/>
        <v>6490</v>
      </c>
      <c r="D828" s="140">
        <f ca="1">IF(A828&lt;$B$1,VLOOKUP(A828,[1]DI!$A$4:$B$15000,2,FALSE),0)</f>
        <v>1.9000000000000006E-2</v>
      </c>
      <c r="E828" s="141">
        <f t="shared" ca="1" si="257"/>
        <v>1.0000746899999999</v>
      </c>
      <c r="F828" s="141">
        <f ca="1">(TRUNC(PRODUCT($E$12:$E827),16))</f>
        <v>1.10620581883355</v>
      </c>
      <c r="G828" s="141">
        <f t="shared" ca="1" si="258"/>
        <v>1.1061232024915599</v>
      </c>
      <c r="H828" s="141">
        <f t="shared" ca="1" si="259"/>
        <v>1.0000746899999999</v>
      </c>
      <c r="I828" s="140">
        <f t="shared" si="249"/>
        <v>0.04</v>
      </c>
      <c r="J828" s="132">
        <f t="shared" si="250"/>
        <v>44179</v>
      </c>
      <c r="K828" s="123">
        <f t="shared" si="251"/>
        <v>1</v>
      </c>
      <c r="L828" s="142">
        <f t="shared" si="252"/>
        <v>1</v>
      </c>
      <c r="M828" s="143">
        <f t="shared" si="242"/>
        <v>1.00015565</v>
      </c>
      <c r="N828" s="143">
        <f t="shared" ca="1" si="243"/>
        <v>1.000230352</v>
      </c>
      <c r="O828" s="142">
        <f t="shared" si="253"/>
        <v>0</v>
      </c>
      <c r="P828" s="141">
        <f t="shared" ca="1" si="244"/>
        <v>1.4949844699999999</v>
      </c>
      <c r="Q828" s="144">
        <f t="shared" si="245"/>
        <v>0</v>
      </c>
      <c r="R828" s="141">
        <f t="shared" si="246"/>
        <v>0</v>
      </c>
      <c r="S828" s="145" t="str">
        <f t="shared" si="254"/>
        <v>A+J=</v>
      </c>
      <c r="T828" s="132">
        <f t="shared" si="255"/>
        <v>44208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138">
        <f t="shared" si="247"/>
        <v>44181</v>
      </c>
      <c r="B829" s="139">
        <f t="shared" ca="1" si="256"/>
        <v>6492.9903388900002</v>
      </c>
      <c r="C829" s="124">
        <f t="shared" si="248"/>
        <v>6490</v>
      </c>
      <c r="D829" s="140">
        <f ca="1">IF(A829&lt;$B$1,VLOOKUP(A829,[1]DI!$A$4:$B$15000,2,FALSE),0)</f>
        <v>1.9000000000000006E-2</v>
      </c>
      <c r="E829" s="141">
        <f t="shared" ca="1" si="257"/>
        <v>1.0000746899999999</v>
      </c>
      <c r="F829" s="141">
        <f ca="1">(TRUNC(PRODUCT($E$12:$E828),16))</f>
        <v>1.10628844134616</v>
      </c>
      <c r="G829" s="141">
        <f t="shared" ca="1" si="258"/>
        <v>1.1061232024915599</v>
      </c>
      <c r="H829" s="141">
        <f t="shared" ca="1" si="259"/>
        <v>1.00014939</v>
      </c>
      <c r="I829" s="140">
        <f t="shared" si="249"/>
        <v>0.04</v>
      </c>
      <c r="J829" s="132">
        <f t="shared" si="250"/>
        <v>44179</v>
      </c>
      <c r="K829" s="123">
        <f t="shared" si="251"/>
        <v>2</v>
      </c>
      <c r="L829" s="142">
        <f t="shared" si="252"/>
        <v>2</v>
      </c>
      <c r="M829" s="143">
        <f t="shared" si="242"/>
        <v>1.0003113239999999</v>
      </c>
      <c r="N829" s="143">
        <f t="shared" ca="1" si="243"/>
        <v>1.000460761</v>
      </c>
      <c r="O829" s="142">
        <f t="shared" si="253"/>
        <v>0</v>
      </c>
      <c r="P829" s="141">
        <f t="shared" ca="1" si="244"/>
        <v>2.9903388899999999</v>
      </c>
      <c r="Q829" s="144">
        <f t="shared" si="245"/>
        <v>0</v>
      </c>
      <c r="R829" s="141">
        <f t="shared" si="246"/>
        <v>0</v>
      </c>
      <c r="S829" s="145" t="str">
        <f t="shared" si="254"/>
        <v>A+J=</v>
      </c>
      <c r="T829" s="132">
        <f t="shared" si="255"/>
        <v>44208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138">
        <f t="shared" si="247"/>
        <v>44182</v>
      </c>
      <c r="B830" s="139">
        <f t="shared" ca="1" si="256"/>
        <v>6494.4859983200004</v>
      </c>
      <c r="C830" s="124">
        <f t="shared" si="248"/>
        <v>6490</v>
      </c>
      <c r="D830" s="140">
        <f ca="1">IF(A830&lt;$B$1,VLOOKUP(A830,[1]DI!$A$4:$B$15000,2,FALSE),0)</f>
        <v>1.9000000000000006E-2</v>
      </c>
      <c r="E830" s="141">
        <f t="shared" ca="1" si="257"/>
        <v>1.0000746899999999</v>
      </c>
      <c r="F830" s="141">
        <f ca="1">(TRUNC(PRODUCT($E$12:$E829),16))</f>
        <v>1.1063710700298399</v>
      </c>
      <c r="G830" s="141">
        <f t="shared" ca="1" si="258"/>
        <v>1.1061232024915599</v>
      </c>
      <c r="H830" s="141">
        <f t="shared" ca="1" si="259"/>
        <v>1.0002240899999999</v>
      </c>
      <c r="I830" s="140">
        <f t="shared" si="249"/>
        <v>0.04</v>
      </c>
      <c r="J830" s="132">
        <f t="shared" si="250"/>
        <v>44179</v>
      </c>
      <c r="K830" s="123">
        <f t="shared" si="251"/>
        <v>3</v>
      </c>
      <c r="L830" s="142">
        <f t="shared" si="252"/>
        <v>3</v>
      </c>
      <c r="M830" s="143">
        <f t="shared" si="242"/>
        <v>1.000467022</v>
      </c>
      <c r="N830" s="143">
        <f t="shared" ca="1" si="243"/>
        <v>1.000691217</v>
      </c>
      <c r="O830" s="142">
        <f t="shared" si="253"/>
        <v>0</v>
      </c>
      <c r="P830" s="141">
        <f t="shared" ca="1" si="244"/>
        <v>4.4859983200000002</v>
      </c>
      <c r="Q830" s="144">
        <f t="shared" si="245"/>
        <v>0</v>
      </c>
      <c r="R830" s="141">
        <f t="shared" si="246"/>
        <v>0</v>
      </c>
      <c r="S830" s="145" t="str">
        <f t="shared" si="254"/>
        <v>A+J=</v>
      </c>
      <c r="T830" s="132">
        <f t="shared" si="255"/>
        <v>44208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138">
        <f t="shared" si="247"/>
        <v>44183</v>
      </c>
      <c r="B831" s="139">
        <f t="shared" ca="1" si="256"/>
        <v>6495.9819692900001</v>
      </c>
      <c r="C831" s="124">
        <f t="shared" si="248"/>
        <v>6490</v>
      </c>
      <c r="D831" s="140">
        <f ca="1">IF(A831&lt;$B$1,VLOOKUP(A831,[1]DI!$A$4:$B$15000,2,FALSE),0)</f>
        <v>1.9000000000000006E-2</v>
      </c>
      <c r="E831" s="141">
        <f t="shared" ca="1" si="257"/>
        <v>1.0000746899999999</v>
      </c>
      <c r="F831" s="141">
        <f ca="1">(TRUNC(PRODUCT($E$12:$E830),16))</f>
        <v>1.10645370488506</v>
      </c>
      <c r="G831" s="141">
        <f t="shared" ca="1" si="258"/>
        <v>1.1061232024915599</v>
      </c>
      <c r="H831" s="141">
        <f t="shared" ca="1" si="259"/>
        <v>1.00029879</v>
      </c>
      <c r="I831" s="140">
        <f t="shared" si="249"/>
        <v>0.04</v>
      </c>
      <c r="J831" s="132">
        <f t="shared" si="250"/>
        <v>44179</v>
      </c>
      <c r="K831" s="123">
        <f t="shared" si="251"/>
        <v>4</v>
      </c>
      <c r="L831" s="142">
        <f t="shared" si="252"/>
        <v>4</v>
      </c>
      <c r="M831" s="143">
        <f t="shared" si="242"/>
        <v>1.000622745</v>
      </c>
      <c r="N831" s="143">
        <f t="shared" ca="1" si="243"/>
        <v>1.0009217210000001</v>
      </c>
      <c r="O831" s="142">
        <f t="shared" si="253"/>
        <v>0</v>
      </c>
      <c r="P831" s="141">
        <f t="shared" ca="1" si="244"/>
        <v>5.9819692900000003</v>
      </c>
      <c r="Q831" s="144">
        <f t="shared" si="245"/>
        <v>0</v>
      </c>
      <c r="R831" s="141">
        <f t="shared" si="246"/>
        <v>0</v>
      </c>
      <c r="S831" s="145" t="str">
        <f t="shared" si="254"/>
        <v>A+J=</v>
      </c>
      <c r="T831" s="132">
        <f t="shared" si="255"/>
        <v>44208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138">
        <f t="shared" si="247"/>
        <v>44184</v>
      </c>
      <c r="B832" s="139">
        <f t="shared" ca="1" si="256"/>
        <v>6497.4783815700002</v>
      </c>
      <c r="C832" s="124">
        <f t="shared" si="248"/>
        <v>6490</v>
      </c>
      <c r="D832" s="140">
        <f ca="1">IF(A832&lt;$B$1,VLOOKUP(A832,[1]DI!$A$4:$B$15000,2,FALSE),0)</f>
        <v>0</v>
      </c>
      <c r="E832" s="141">
        <f t="shared" ca="1" si="257"/>
        <v>1</v>
      </c>
      <c r="F832" s="141">
        <f ca="1">(TRUNC(PRODUCT($E$12:$E831),16))</f>
        <v>1.1065363459122799</v>
      </c>
      <c r="G832" s="141">
        <f t="shared" ca="1" si="258"/>
        <v>1.1061232024915599</v>
      </c>
      <c r="H832" s="141">
        <f t="shared" ca="1" si="259"/>
        <v>1.00037351</v>
      </c>
      <c r="I832" s="140">
        <f t="shared" si="249"/>
        <v>0.04</v>
      </c>
      <c r="J832" s="132">
        <f t="shared" si="250"/>
        <v>44179</v>
      </c>
      <c r="K832" s="123">
        <f t="shared" si="251"/>
        <v>4</v>
      </c>
      <c r="L832" s="142">
        <f t="shared" si="252"/>
        <v>5</v>
      </c>
      <c r="M832" s="143">
        <f t="shared" si="242"/>
        <v>1.000778492</v>
      </c>
      <c r="N832" s="143">
        <f t="shared" ca="1" si="243"/>
        <v>1.0011522930000001</v>
      </c>
      <c r="O832" s="142">
        <f t="shared" si="253"/>
        <v>0</v>
      </c>
      <c r="P832" s="141">
        <f t="shared" ca="1" si="244"/>
        <v>7.4783815699999998</v>
      </c>
      <c r="Q832" s="144">
        <f t="shared" si="245"/>
        <v>0</v>
      </c>
      <c r="R832" s="141">
        <f t="shared" si="246"/>
        <v>0</v>
      </c>
      <c r="S832" s="145" t="str">
        <f t="shared" si="254"/>
        <v>A+J=</v>
      </c>
      <c r="T832" s="132">
        <f t="shared" si="255"/>
        <v>44208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138">
        <f t="shared" si="247"/>
        <v>44185</v>
      </c>
      <c r="B833" s="139">
        <f t="shared" ca="1" si="256"/>
        <v>6497.4783815700002</v>
      </c>
      <c r="C833" s="124">
        <f t="shared" si="248"/>
        <v>6490</v>
      </c>
      <c r="D833" s="140">
        <f ca="1">IF(A833&lt;$B$1,VLOOKUP(A833,[1]DI!$A$4:$B$15000,2,FALSE),0)</f>
        <v>0</v>
      </c>
      <c r="E833" s="141">
        <f t="shared" ca="1" si="257"/>
        <v>1</v>
      </c>
      <c r="F833" s="141">
        <f ca="1">(TRUNC(PRODUCT($E$12:$E832),16))</f>
        <v>1.1065363459122799</v>
      </c>
      <c r="G833" s="141">
        <f t="shared" ca="1" si="258"/>
        <v>1.1061232024915599</v>
      </c>
      <c r="H833" s="141">
        <f t="shared" ca="1" si="259"/>
        <v>1.00037351</v>
      </c>
      <c r="I833" s="140">
        <f t="shared" si="249"/>
        <v>0.04</v>
      </c>
      <c r="J833" s="132">
        <f t="shared" si="250"/>
        <v>44179</v>
      </c>
      <c r="K833" s="123">
        <f t="shared" si="251"/>
        <v>4</v>
      </c>
      <c r="L833" s="142">
        <f t="shared" si="252"/>
        <v>5</v>
      </c>
      <c r="M833" s="143">
        <f t="shared" si="242"/>
        <v>1.000778492</v>
      </c>
      <c r="N833" s="143">
        <f t="shared" ca="1" si="243"/>
        <v>1.0011522930000001</v>
      </c>
      <c r="O833" s="142">
        <f t="shared" si="253"/>
        <v>0</v>
      </c>
      <c r="P833" s="141">
        <f t="shared" ca="1" si="244"/>
        <v>7.4783815699999998</v>
      </c>
      <c r="Q833" s="144">
        <f t="shared" si="245"/>
        <v>0</v>
      </c>
      <c r="R833" s="141">
        <f t="shared" si="246"/>
        <v>0</v>
      </c>
      <c r="S833" s="145" t="str">
        <f t="shared" si="254"/>
        <v>A+J=</v>
      </c>
      <c r="T833" s="132">
        <f t="shared" si="255"/>
        <v>44208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138">
        <f t="shared" si="247"/>
        <v>44186</v>
      </c>
      <c r="B834" s="139">
        <f t="shared" ca="1" si="256"/>
        <v>6497.4783815700002</v>
      </c>
      <c r="C834" s="124">
        <f t="shared" si="248"/>
        <v>6490</v>
      </c>
      <c r="D834" s="140">
        <f ca="1">IF(A834&lt;$B$1,VLOOKUP(A834,[1]DI!$A$4:$B$15000,2,FALSE),0)</f>
        <v>1.9000000000000006E-2</v>
      </c>
      <c r="E834" s="141">
        <f t="shared" ca="1" si="257"/>
        <v>1.0000746899999999</v>
      </c>
      <c r="F834" s="141">
        <f ca="1">(TRUNC(PRODUCT($E$12:$E833),16))</f>
        <v>1.1065363459122799</v>
      </c>
      <c r="G834" s="141">
        <f t="shared" ca="1" si="258"/>
        <v>1.1061232024915599</v>
      </c>
      <c r="H834" s="141">
        <f t="shared" ca="1" si="259"/>
        <v>1.00037351</v>
      </c>
      <c r="I834" s="140">
        <f t="shared" si="249"/>
        <v>0.04</v>
      </c>
      <c r="J834" s="132">
        <f t="shared" si="250"/>
        <v>44179</v>
      </c>
      <c r="K834" s="123">
        <f t="shared" si="251"/>
        <v>5</v>
      </c>
      <c r="L834" s="142">
        <f t="shared" si="252"/>
        <v>5</v>
      </c>
      <c r="M834" s="143">
        <f t="shared" si="242"/>
        <v>1.000778492</v>
      </c>
      <c r="N834" s="143">
        <f t="shared" ca="1" si="243"/>
        <v>1.0011522930000001</v>
      </c>
      <c r="O834" s="142">
        <f t="shared" si="253"/>
        <v>0</v>
      </c>
      <c r="P834" s="141">
        <f t="shared" ca="1" si="244"/>
        <v>7.4783815699999998</v>
      </c>
      <c r="Q834" s="144">
        <f t="shared" si="245"/>
        <v>0</v>
      </c>
      <c r="R834" s="141">
        <f t="shared" si="246"/>
        <v>0</v>
      </c>
      <c r="S834" s="145" t="str">
        <f t="shared" si="254"/>
        <v>A+J=</v>
      </c>
      <c r="T834" s="132">
        <f t="shared" si="255"/>
        <v>44208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138">
        <f t="shared" si="247"/>
        <v>44187</v>
      </c>
      <c r="B835" s="139">
        <f t="shared" ca="1" si="256"/>
        <v>6498.9750339800003</v>
      </c>
      <c r="C835" s="124">
        <f t="shared" si="248"/>
        <v>6490</v>
      </c>
      <c r="D835" s="140">
        <f ca="1">IF(A835&lt;$B$1,VLOOKUP(A835,[1]DI!$A$4:$B$15000,2,FALSE),0)</f>
        <v>1.9000000000000006E-2</v>
      </c>
      <c r="E835" s="141">
        <f t="shared" ca="1" si="257"/>
        <v>1.0000746899999999</v>
      </c>
      <c r="F835" s="141">
        <f ca="1">(TRUNC(PRODUCT($E$12:$E834),16))</f>
        <v>1.1066189931119601</v>
      </c>
      <c r="G835" s="141">
        <f t="shared" ca="1" si="258"/>
        <v>1.1061232024915599</v>
      </c>
      <c r="H835" s="141">
        <f t="shared" ca="1" si="259"/>
        <v>1.00044822</v>
      </c>
      <c r="I835" s="140">
        <f t="shared" si="249"/>
        <v>0.04</v>
      </c>
      <c r="J835" s="132">
        <f t="shared" si="250"/>
        <v>44179</v>
      </c>
      <c r="K835" s="123">
        <f t="shared" si="251"/>
        <v>6</v>
      </c>
      <c r="L835" s="142">
        <f t="shared" si="252"/>
        <v>6</v>
      </c>
      <c r="M835" s="143">
        <f t="shared" si="242"/>
        <v>1.000934263</v>
      </c>
      <c r="N835" s="143">
        <f t="shared" ca="1" si="243"/>
        <v>1.001382902</v>
      </c>
      <c r="O835" s="142">
        <f t="shared" si="253"/>
        <v>0</v>
      </c>
      <c r="P835" s="141">
        <f t="shared" ca="1" si="244"/>
        <v>8.9750339799999992</v>
      </c>
      <c r="Q835" s="144">
        <f t="shared" si="245"/>
        <v>0</v>
      </c>
      <c r="R835" s="141">
        <f t="shared" si="246"/>
        <v>0</v>
      </c>
      <c r="S835" s="145" t="str">
        <f t="shared" si="254"/>
        <v>A+J=</v>
      </c>
      <c r="T835" s="132">
        <f t="shared" si="255"/>
        <v>44208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138">
        <f t="shared" si="247"/>
        <v>44188</v>
      </c>
      <c r="B836" s="139">
        <f t="shared" ca="1" si="256"/>
        <v>6500.4721212100003</v>
      </c>
      <c r="C836" s="124">
        <f t="shared" si="248"/>
        <v>6490</v>
      </c>
      <c r="D836" s="140">
        <f ca="1">IF(A836&lt;$B$1,VLOOKUP(A836,[1]DI!$A$4:$B$15000,2,FALSE),0)</f>
        <v>1.9000000000000006E-2</v>
      </c>
      <c r="E836" s="141">
        <f t="shared" ca="1" si="257"/>
        <v>1.0000746899999999</v>
      </c>
      <c r="F836" s="141">
        <f ca="1">(TRUNC(PRODUCT($E$12:$E835),16))</f>
        <v>1.1067016464845501</v>
      </c>
      <c r="G836" s="141">
        <f t="shared" ca="1" si="258"/>
        <v>1.1061232024915599</v>
      </c>
      <c r="H836" s="141">
        <f t="shared" ca="1" si="259"/>
        <v>1.0005229499999999</v>
      </c>
      <c r="I836" s="140">
        <f t="shared" si="249"/>
        <v>0.04</v>
      </c>
      <c r="J836" s="132">
        <f t="shared" si="250"/>
        <v>44179</v>
      </c>
      <c r="K836" s="123">
        <f t="shared" si="251"/>
        <v>7</v>
      </c>
      <c r="L836" s="142">
        <f t="shared" si="252"/>
        <v>7</v>
      </c>
      <c r="M836" s="143">
        <f t="shared" si="242"/>
        <v>1.0010900579999999</v>
      </c>
      <c r="N836" s="143">
        <f t="shared" ca="1" si="243"/>
        <v>1.0016135779999999</v>
      </c>
      <c r="O836" s="142">
        <f t="shared" si="253"/>
        <v>0</v>
      </c>
      <c r="P836" s="141">
        <f t="shared" ca="1" si="244"/>
        <v>10.472121209999999</v>
      </c>
      <c r="Q836" s="144">
        <f t="shared" si="245"/>
        <v>0</v>
      </c>
      <c r="R836" s="141">
        <f t="shared" si="246"/>
        <v>0</v>
      </c>
      <c r="S836" s="145" t="str">
        <f t="shared" si="254"/>
        <v>A+J=</v>
      </c>
      <c r="T836" s="132">
        <f t="shared" si="255"/>
        <v>44208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138">
        <f t="shared" si="247"/>
        <v>44189</v>
      </c>
      <c r="B837" s="139">
        <f t="shared" ca="1" si="256"/>
        <v>6501.9695199799999</v>
      </c>
      <c r="C837" s="124">
        <f t="shared" si="248"/>
        <v>6490</v>
      </c>
      <c r="D837" s="140">
        <f ca="1">IF(A837&lt;$B$1,VLOOKUP(A837,[1]DI!$A$4:$B$15000,2,FALSE),0)</f>
        <v>1.9000000000000006E-2</v>
      </c>
      <c r="E837" s="141">
        <f t="shared" ca="1" si="257"/>
        <v>1.0000746899999999</v>
      </c>
      <c r="F837" s="141">
        <f ca="1">(TRUNC(PRODUCT($E$12:$E836),16))</f>
        <v>1.10678430603053</v>
      </c>
      <c r="G837" s="141">
        <f t="shared" ca="1" si="258"/>
        <v>1.1061232024915599</v>
      </c>
      <c r="H837" s="141">
        <f t="shared" ca="1" si="259"/>
        <v>1.00059768</v>
      </c>
      <c r="I837" s="140">
        <f t="shared" si="249"/>
        <v>0.04</v>
      </c>
      <c r="J837" s="132">
        <f t="shared" si="250"/>
        <v>44179</v>
      </c>
      <c r="K837" s="123">
        <f t="shared" si="251"/>
        <v>8</v>
      </c>
      <c r="L837" s="142">
        <f t="shared" si="252"/>
        <v>8</v>
      </c>
      <c r="M837" s="143">
        <f t="shared" si="242"/>
        <v>1.0012458769999999</v>
      </c>
      <c r="N837" s="143">
        <f t="shared" ca="1" si="243"/>
        <v>1.0018443020000001</v>
      </c>
      <c r="O837" s="142">
        <f t="shared" si="253"/>
        <v>0</v>
      </c>
      <c r="P837" s="141">
        <f t="shared" ca="1" si="244"/>
        <v>11.969519979999999</v>
      </c>
      <c r="Q837" s="144">
        <f t="shared" si="245"/>
        <v>0</v>
      </c>
      <c r="R837" s="141">
        <f t="shared" si="246"/>
        <v>0</v>
      </c>
      <c r="S837" s="145" t="str">
        <f t="shared" si="254"/>
        <v>A+J=</v>
      </c>
      <c r="T837" s="132">
        <f t="shared" si="255"/>
        <v>44208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138">
        <f t="shared" si="247"/>
        <v>44190</v>
      </c>
      <c r="B838" s="139">
        <f t="shared" ca="1" si="256"/>
        <v>6503.4672302500003</v>
      </c>
      <c r="C838" s="124">
        <f t="shared" si="248"/>
        <v>6490</v>
      </c>
      <c r="D838" s="140">
        <f ca="1">IF(A838&lt;$B$1,VLOOKUP(A838,[1]DI!$A$4:$B$15000,2,FALSE),0)</f>
        <v>0</v>
      </c>
      <c r="E838" s="141">
        <f t="shared" ca="1" si="257"/>
        <v>1</v>
      </c>
      <c r="F838" s="141">
        <f ca="1">(TRUNC(PRODUCT($E$12:$E837),16))</f>
        <v>1.1068669717503501</v>
      </c>
      <c r="G838" s="141">
        <f t="shared" ca="1" si="258"/>
        <v>1.1061232024915599</v>
      </c>
      <c r="H838" s="141">
        <f t="shared" ca="1" si="259"/>
        <v>1.00067241</v>
      </c>
      <c r="I838" s="140">
        <f t="shared" si="249"/>
        <v>0.04</v>
      </c>
      <c r="J838" s="132">
        <f t="shared" si="250"/>
        <v>44179</v>
      </c>
      <c r="K838" s="123">
        <f t="shared" si="251"/>
        <v>8</v>
      </c>
      <c r="L838" s="142">
        <f t="shared" si="252"/>
        <v>9</v>
      </c>
      <c r="M838" s="143">
        <f t="shared" si="242"/>
        <v>1.0014017209999999</v>
      </c>
      <c r="N838" s="143">
        <f t="shared" ca="1" si="243"/>
        <v>1.002075074</v>
      </c>
      <c r="O838" s="142">
        <f t="shared" si="253"/>
        <v>0</v>
      </c>
      <c r="P838" s="141">
        <f t="shared" ca="1" si="244"/>
        <v>13.46723025</v>
      </c>
      <c r="Q838" s="144">
        <f t="shared" si="245"/>
        <v>0</v>
      </c>
      <c r="R838" s="141">
        <f t="shared" si="246"/>
        <v>0</v>
      </c>
      <c r="S838" s="145" t="str">
        <f t="shared" si="254"/>
        <v>A+J=</v>
      </c>
      <c r="T838" s="132">
        <f t="shared" si="255"/>
        <v>44208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138">
        <f t="shared" si="247"/>
        <v>44191</v>
      </c>
      <c r="B839" s="139">
        <f t="shared" ca="1" si="256"/>
        <v>6503.4672302500003</v>
      </c>
      <c r="C839" s="124">
        <f t="shared" si="248"/>
        <v>6490</v>
      </c>
      <c r="D839" s="140">
        <f ca="1">IF(A839&lt;$B$1,VLOOKUP(A839,[1]DI!$A$4:$B$15000,2,FALSE),0)</f>
        <v>0</v>
      </c>
      <c r="E839" s="141">
        <f t="shared" ca="1" si="257"/>
        <v>1</v>
      </c>
      <c r="F839" s="141">
        <f ca="1">(TRUNC(PRODUCT($E$12:$E838),16))</f>
        <v>1.1068669717503501</v>
      </c>
      <c r="G839" s="141">
        <f t="shared" ca="1" si="258"/>
        <v>1.1061232024915599</v>
      </c>
      <c r="H839" s="141">
        <f t="shared" ca="1" si="259"/>
        <v>1.00067241</v>
      </c>
      <c r="I839" s="140">
        <f t="shared" si="249"/>
        <v>0.04</v>
      </c>
      <c r="J839" s="132">
        <f t="shared" si="250"/>
        <v>44179</v>
      </c>
      <c r="K839" s="123">
        <f t="shared" si="251"/>
        <v>8</v>
      </c>
      <c r="L839" s="142">
        <f t="shared" si="252"/>
        <v>9</v>
      </c>
      <c r="M839" s="143">
        <f t="shared" si="242"/>
        <v>1.0014017209999999</v>
      </c>
      <c r="N839" s="143">
        <f t="shared" ca="1" si="243"/>
        <v>1.002075074</v>
      </c>
      <c r="O839" s="142">
        <f t="shared" si="253"/>
        <v>0</v>
      </c>
      <c r="P839" s="141">
        <f t="shared" ca="1" si="244"/>
        <v>13.46723025</v>
      </c>
      <c r="Q839" s="144">
        <f t="shared" si="245"/>
        <v>0</v>
      </c>
      <c r="R839" s="141">
        <f t="shared" si="246"/>
        <v>0</v>
      </c>
      <c r="S839" s="145" t="str">
        <f t="shared" si="254"/>
        <v>A+J=</v>
      </c>
      <c r="T839" s="132">
        <f t="shared" si="255"/>
        <v>44208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138">
        <f t="shared" si="247"/>
        <v>44192</v>
      </c>
      <c r="B840" s="139">
        <f t="shared" ca="1" si="256"/>
        <v>6503.4672302500003</v>
      </c>
      <c r="C840" s="124">
        <f t="shared" si="248"/>
        <v>6490</v>
      </c>
      <c r="D840" s="140">
        <f ca="1">IF(A840&lt;$B$1,VLOOKUP(A840,[1]DI!$A$4:$B$15000,2,FALSE),0)</f>
        <v>0</v>
      </c>
      <c r="E840" s="141">
        <f t="shared" ca="1" si="257"/>
        <v>1</v>
      </c>
      <c r="F840" s="141">
        <f ca="1">(TRUNC(PRODUCT($E$12:$E839),16))</f>
        <v>1.1068669717503501</v>
      </c>
      <c r="G840" s="141">
        <f t="shared" ca="1" si="258"/>
        <v>1.1061232024915599</v>
      </c>
      <c r="H840" s="141">
        <f t="shared" ca="1" si="259"/>
        <v>1.00067241</v>
      </c>
      <c r="I840" s="140">
        <f t="shared" si="249"/>
        <v>0.04</v>
      </c>
      <c r="J840" s="132">
        <f t="shared" si="250"/>
        <v>44179</v>
      </c>
      <c r="K840" s="123">
        <f t="shared" si="251"/>
        <v>8</v>
      </c>
      <c r="L840" s="142">
        <f t="shared" si="252"/>
        <v>9</v>
      </c>
      <c r="M840" s="143">
        <f t="shared" si="242"/>
        <v>1.0014017209999999</v>
      </c>
      <c r="N840" s="143">
        <f t="shared" ca="1" si="243"/>
        <v>1.002075074</v>
      </c>
      <c r="O840" s="142">
        <f t="shared" si="253"/>
        <v>0</v>
      </c>
      <c r="P840" s="141">
        <f t="shared" ca="1" si="244"/>
        <v>13.46723025</v>
      </c>
      <c r="Q840" s="144">
        <f t="shared" si="245"/>
        <v>0</v>
      </c>
      <c r="R840" s="141">
        <f t="shared" si="246"/>
        <v>0</v>
      </c>
      <c r="S840" s="145" t="str">
        <f t="shared" si="254"/>
        <v>A+J=</v>
      </c>
      <c r="T840" s="132">
        <f t="shared" si="255"/>
        <v>44208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138">
        <f t="shared" si="247"/>
        <v>44193</v>
      </c>
      <c r="B841" s="139">
        <f t="shared" ca="1" si="256"/>
        <v>6503.4672302500003</v>
      </c>
      <c r="C841" s="124">
        <f t="shared" si="248"/>
        <v>6490</v>
      </c>
      <c r="D841" s="140">
        <f ca="1">IF(A841&lt;$B$1,VLOOKUP(A841,[1]DI!$A$4:$B$15000,2,FALSE),0)</f>
        <v>1.9000000000000006E-2</v>
      </c>
      <c r="E841" s="141">
        <f t="shared" ca="1" si="257"/>
        <v>1.0000746899999999</v>
      </c>
      <c r="F841" s="141">
        <f ca="1">(TRUNC(PRODUCT($E$12:$E840),16))</f>
        <v>1.1068669717503501</v>
      </c>
      <c r="G841" s="141">
        <f t="shared" ca="1" si="258"/>
        <v>1.1061232024915599</v>
      </c>
      <c r="H841" s="141">
        <f t="shared" ca="1" si="259"/>
        <v>1.00067241</v>
      </c>
      <c r="I841" s="140">
        <f t="shared" si="249"/>
        <v>0.04</v>
      </c>
      <c r="J841" s="132">
        <f t="shared" si="250"/>
        <v>44179</v>
      </c>
      <c r="K841" s="123">
        <f t="shared" si="251"/>
        <v>9</v>
      </c>
      <c r="L841" s="142">
        <f t="shared" si="252"/>
        <v>9</v>
      </c>
      <c r="M841" s="143">
        <f t="shared" si="242"/>
        <v>1.0014017209999999</v>
      </c>
      <c r="N841" s="143">
        <f t="shared" ca="1" si="243"/>
        <v>1.002075074</v>
      </c>
      <c r="O841" s="142">
        <f t="shared" si="253"/>
        <v>0</v>
      </c>
      <c r="P841" s="141">
        <f t="shared" ca="1" si="244"/>
        <v>13.46723025</v>
      </c>
      <c r="Q841" s="144">
        <f t="shared" si="245"/>
        <v>0</v>
      </c>
      <c r="R841" s="141">
        <f t="shared" si="246"/>
        <v>0</v>
      </c>
      <c r="S841" s="145" t="str">
        <f t="shared" si="254"/>
        <v>A+J=</v>
      </c>
      <c r="T841" s="132">
        <f t="shared" si="255"/>
        <v>44208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138">
        <f t="shared" si="247"/>
        <v>44194</v>
      </c>
      <c r="B842" s="139">
        <f t="shared" ca="1" si="256"/>
        <v>6504.9653104700001</v>
      </c>
      <c r="C842" s="124">
        <f t="shared" si="248"/>
        <v>6490</v>
      </c>
      <c r="D842" s="140">
        <f ca="1">IF(A842&lt;$B$1,VLOOKUP(A842,[1]DI!$A$4:$B$15000,2,FALSE),0)</f>
        <v>1.9000000000000006E-2</v>
      </c>
      <c r="E842" s="141">
        <f t="shared" ca="1" si="257"/>
        <v>1.0000746899999999</v>
      </c>
      <c r="F842" s="141">
        <f ca="1">(TRUNC(PRODUCT($E$12:$E841),16))</f>
        <v>1.1069496436444699</v>
      </c>
      <c r="G842" s="141">
        <f t="shared" ca="1" si="258"/>
        <v>1.1061232024915599</v>
      </c>
      <c r="H842" s="141">
        <f t="shared" ca="1" si="259"/>
        <v>1.00074715</v>
      </c>
      <c r="I842" s="140">
        <f t="shared" si="249"/>
        <v>0.04</v>
      </c>
      <c r="J842" s="132">
        <f t="shared" si="250"/>
        <v>44179</v>
      </c>
      <c r="K842" s="123">
        <f t="shared" si="251"/>
        <v>10</v>
      </c>
      <c r="L842" s="142">
        <f t="shared" si="252"/>
        <v>10</v>
      </c>
      <c r="M842" s="143">
        <f t="shared" si="242"/>
        <v>1.0015575889999999</v>
      </c>
      <c r="N842" s="143">
        <f t="shared" ca="1" si="243"/>
        <v>1.0023059030000001</v>
      </c>
      <c r="O842" s="142">
        <f t="shared" si="253"/>
        <v>0</v>
      </c>
      <c r="P842" s="141">
        <f t="shared" ca="1" si="244"/>
        <v>14.96531047</v>
      </c>
      <c r="Q842" s="144">
        <f t="shared" si="245"/>
        <v>0</v>
      </c>
      <c r="R842" s="141">
        <f t="shared" si="246"/>
        <v>0</v>
      </c>
      <c r="S842" s="145" t="str">
        <f t="shared" si="254"/>
        <v>A+J=</v>
      </c>
      <c r="T842" s="132">
        <f t="shared" si="255"/>
        <v>44208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138">
        <f t="shared" si="247"/>
        <v>44195</v>
      </c>
      <c r="B843" s="139">
        <f t="shared" ca="1" si="256"/>
        <v>6506.4637670900001</v>
      </c>
      <c r="C843" s="124">
        <f t="shared" si="248"/>
        <v>6490</v>
      </c>
      <c r="D843" s="140">
        <f ca="1">IF(A843&lt;$B$1,VLOOKUP(A843,[1]DI!$A$4:$B$15000,2,FALSE),0)</f>
        <v>1.9000000000000006E-2</v>
      </c>
      <c r="E843" s="141">
        <f t="shared" ca="1" si="257"/>
        <v>1.0000746899999999</v>
      </c>
      <c r="F843" s="141">
        <f ca="1">(TRUNC(PRODUCT($E$12:$E842),16))</f>
        <v>1.10703232171335</v>
      </c>
      <c r="G843" s="141">
        <f t="shared" ca="1" si="258"/>
        <v>1.1061232024915599</v>
      </c>
      <c r="H843" s="141">
        <f t="shared" ca="1" si="259"/>
        <v>1.0008219</v>
      </c>
      <c r="I843" s="140">
        <f t="shared" si="249"/>
        <v>0.04</v>
      </c>
      <c r="J843" s="132">
        <f t="shared" si="250"/>
        <v>44179</v>
      </c>
      <c r="K843" s="123">
        <f t="shared" si="251"/>
        <v>11</v>
      </c>
      <c r="L843" s="142">
        <f t="shared" si="252"/>
        <v>11</v>
      </c>
      <c r="M843" s="143">
        <f t="shared" si="242"/>
        <v>1.001713482</v>
      </c>
      <c r="N843" s="143">
        <f t="shared" ca="1" si="243"/>
        <v>1.00253679</v>
      </c>
      <c r="O843" s="142">
        <f t="shared" si="253"/>
        <v>0</v>
      </c>
      <c r="P843" s="141">
        <f t="shared" ca="1" si="244"/>
        <v>16.463767090000001</v>
      </c>
      <c r="Q843" s="144">
        <f t="shared" si="245"/>
        <v>0</v>
      </c>
      <c r="R843" s="141">
        <f t="shared" si="246"/>
        <v>0</v>
      </c>
      <c r="S843" s="145" t="str">
        <f t="shared" si="254"/>
        <v>A+J=</v>
      </c>
      <c r="T843" s="132">
        <f t="shared" si="255"/>
        <v>44208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138">
        <f t="shared" si="247"/>
        <v>44196</v>
      </c>
      <c r="B844" s="139">
        <f t="shared" ca="1" si="256"/>
        <v>6507.9625287500003</v>
      </c>
      <c r="C844" s="124">
        <f t="shared" si="248"/>
        <v>6490</v>
      </c>
      <c r="D844" s="140">
        <f ca="1">IF(A844&lt;$B$1,VLOOKUP(A844,[1]DI!$A$4:$B$15000,2,FALSE),0)</f>
        <v>1.9000000000000006E-2</v>
      </c>
      <c r="E844" s="141">
        <f t="shared" ca="1" si="257"/>
        <v>1.0000746899999999</v>
      </c>
      <c r="F844" s="141">
        <f ca="1">(TRUNC(PRODUCT($E$12:$E843),16))</f>
        <v>1.1071150059574599</v>
      </c>
      <c r="G844" s="141">
        <f t="shared" ca="1" si="258"/>
        <v>1.1061232024915599</v>
      </c>
      <c r="H844" s="141">
        <f t="shared" ca="1" si="259"/>
        <v>1.0008966500000001</v>
      </c>
      <c r="I844" s="140">
        <f t="shared" si="249"/>
        <v>0.04</v>
      </c>
      <c r="J844" s="132">
        <f t="shared" si="250"/>
        <v>44179</v>
      </c>
      <c r="K844" s="123">
        <f t="shared" si="251"/>
        <v>12</v>
      </c>
      <c r="L844" s="142">
        <f t="shared" si="252"/>
        <v>12</v>
      </c>
      <c r="M844" s="143">
        <f t="shared" ref="M844:M907" si="260">ROUND((I844+1)^(L844/252),9)</f>
        <v>1.001869398</v>
      </c>
      <c r="N844" s="143">
        <f t="shared" ref="N844:N907" ca="1" si="261">ROUND(H844*M844,9)</f>
        <v>1.0027677239999999</v>
      </c>
      <c r="O844" s="142">
        <f t="shared" si="253"/>
        <v>0</v>
      </c>
      <c r="P844" s="141">
        <f t="shared" ref="P844:P907" ca="1" si="262">TRUNC(((N844-1)*C844),8)</f>
        <v>17.962528750000001</v>
      </c>
      <c r="Q844" s="144">
        <f t="shared" ref="Q844:Q907" si="263">IF($O844&gt;0,VLOOKUP($O844,$W$12:$AC$150,7),0)</f>
        <v>0</v>
      </c>
      <c r="R844" s="141">
        <f t="shared" ref="R844:R907" si="264">IF(Q844&gt;0,TRUNC(Q844*C$12,8),0)</f>
        <v>0</v>
      </c>
      <c r="S844" s="145" t="str">
        <f t="shared" si="254"/>
        <v>A+J=</v>
      </c>
      <c r="T844" s="132">
        <f t="shared" si="255"/>
        <v>44208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138">
        <f t="shared" ref="A845:A908" si="265">(A844+1)</f>
        <v>44197</v>
      </c>
      <c r="B845" s="139">
        <f t="shared" ca="1" si="256"/>
        <v>6509.4616668400004</v>
      </c>
      <c r="C845" s="124">
        <f t="shared" ref="C845:C908" si="266">(C844-R844)</f>
        <v>6490</v>
      </c>
      <c r="D845" s="140">
        <f ca="1">IF(A845&lt;$B$1,VLOOKUP(A845,[1]DI!$A$4:$B$15000,2,FALSE),0)</f>
        <v>0</v>
      </c>
      <c r="E845" s="141">
        <f t="shared" ca="1" si="257"/>
        <v>1</v>
      </c>
      <c r="F845" s="141">
        <f ca="1">(TRUNC(PRODUCT($E$12:$E844),16))</f>
        <v>1.1071976963772501</v>
      </c>
      <c r="G845" s="141">
        <f t="shared" ca="1" si="258"/>
        <v>1.1061232024915599</v>
      </c>
      <c r="H845" s="141">
        <f t="shared" ca="1" si="259"/>
        <v>1.00097141</v>
      </c>
      <c r="I845" s="140">
        <f t="shared" ref="I845:I908" si="267">I844</f>
        <v>0.04</v>
      </c>
      <c r="J845" s="132">
        <f t="shared" ref="J845:J908" si="268">IF(O844&gt;0,VLOOKUP(O844,W$12:AG$150,2),J844)</f>
        <v>44179</v>
      </c>
      <c r="K845" s="123">
        <f t="shared" ref="K845:K908" si="269">IF(A845&gt;J845,IF(NETWORKDAYS(J845,A845,$W$160:$W$544)-1=0,1,NETWORKDAYS(J845,A845,$W$160:$W$544)-1),0)</f>
        <v>12</v>
      </c>
      <c r="L845" s="142">
        <f t="shared" ref="L845:L908" si="270">IF(AND(K845=1,K844=1),1,IF(K845&gt;0,IF(K845=K844,K845+1,K845),0))</f>
        <v>13</v>
      </c>
      <c r="M845" s="143">
        <f t="shared" si="260"/>
        <v>1.002025339</v>
      </c>
      <c r="N845" s="143">
        <f t="shared" ca="1" si="261"/>
        <v>1.002998716</v>
      </c>
      <c r="O845" s="142">
        <f t="shared" ref="O845:O908" si="271">IF(VLOOKUP(A845,X$12:AE$150,8)=VLOOKUP(A844,X$12:AE$150,8),0,VLOOKUP(A845,X$12:AE$150,8))</f>
        <v>0</v>
      </c>
      <c r="P845" s="141">
        <f t="shared" ca="1" si="262"/>
        <v>19.461666839999999</v>
      </c>
      <c r="Q845" s="144">
        <f t="shared" si="263"/>
        <v>0</v>
      </c>
      <c r="R845" s="141">
        <f t="shared" si="264"/>
        <v>0</v>
      </c>
      <c r="S845" s="145" t="str">
        <f t="shared" ref="S845:S908" si="272">IF(O844&gt;0,VLOOKUP(O844,W$12:AG$150,10),S844)</f>
        <v>A+J=</v>
      </c>
      <c r="T845" s="132">
        <f t="shared" ref="T845:T908" si="273">IF(O844&gt;0,VLOOKUP(O844,W$12:AG$150,11),T844)</f>
        <v>44208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138">
        <f t="shared" si="265"/>
        <v>44198</v>
      </c>
      <c r="B846" s="139">
        <f t="shared" ref="B846:B909" ca="1" si="274">IF(A846&lt;=TODAY(),C846+P846,IF(AND(A846&gt;TODAY(),A846&lt;=$B$1),IF(VLOOKUP(TODAY(),$A$10:$D$5000,4,FALSE)=0,"n.d",C846+P846),"n.d"))</f>
        <v>6509.4616668400004</v>
      </c>
      <c r="C846" s="124">
        <f t="shared" si="266"/>
        <v>6490</v>
      </c>
      <c r="D846" s="140">
        <f ca="1">IF(A846&lt;$B$1,VLOOKUP(A846,[1]DI!$A$4:$B$15000,2,FALSE),0)</f>
        <v>0</v>
      </c>
      <c r="E846" s="141">
        <f t="shared" ref="E846:E909" ca="1" si="275">ROUND(((1+D846)^(1/252)),8)</f>
        <v>1</v>
      </c>
      <c r="F846" s="141">
        <f ca="1">(TRUNC(PRODUCT($E$12:$E845),16))</f>
        <v>1.1071976963772501</v>
      </c>
      <c r="G846" s="141">
        <f t="shared" ref="G846:G909" ca="1" si="276">IF(O845&gt;0,F845,G845)</f>
        <v>1.1061232024915599</v>
      </c>
      <c r="H846" s="141">
        <f t="shared" ref="H846:H909" ca="1" si="277">ROUND(F846/G846,8)</f>
        <v>1.00097141</v>
      </c>
      <c r="I846" s="140">
        <f t="shared" si="267"/>
        <v>0.04</v>
      </c>
      <c r="J846" s="132">
        <f t="shared" si="268"/>
        <v>44179</v>
      </c>
      <c r="K846" s="123">
        <f t="shared" si="269"/>
        <v>12</v>
      </c>
      <c r="L846" s="142">
        <f t="shared" si="270"/>
        <v>13</v>
      </c>
      <c r="M846" s="143">
        <f t="shared" si="260"/>
        <v>1.002025339</v>
      </c>
      <c r="N846" s="143">
        <f t="shared" ca="1" si="261"/>
        <v>1.002998716</v>
      </c>
      <c r="O846" s="142">
        <f t="shared" si="271"/>
        <v>0</v>
      </c>
      <c r="P846" s="141">
        <f t="shared" ca="1" si="262"/>
        <v>19.461666839999999</v>
      </c>
      <c r="Q846" s="144">
        <f t="shared" si="263"/>
        <v>0</v>
      </c>
      <c r="R846" s="141">
        <f t="shared" si="264"/>
        <v>0</v>
      </c>
      <c r="S846" s="145" t="str">
        <f t="shared" si="272"/>
        <v>A+J=</v>
      </c>
      <c r="T846" s="132">
        <f t="shared" si="273"/>
        <v>44208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138">
        <f t="shared" si="265"/>
        <v>44199</v>
      </c>
      <c r="B847" s="139">
        <f t="shared" ca="1" si="274"/>
        <v>6509.4616668400004</v>
      </c>
      <c r="C847" s="124">
        <f t="shared" si="266"/>
        <v>6490</v>
      </c>
      <c r="D847" s="140">
        <f ca="1">IF(A847&lt;$B$1,VLOOKUP(A847,[1]DI!$A$4:$B$15000,2,FALSE),0)</f>
        <v>0</v>
      </c>
      <c r="E847" s="141">
        <f t="shared" ca="1" si="275"/>
        <v>1</v>
      </c>
      <c r="F847" s="141">
        <f ca="1">(TRUNC(PRODUCT($E$12:$E846),16))</f>
        <v>1.1071976963772501</v>
      </c>
      <c r="G847" s="141">
        <f t="shared" ca="1" si="276"/>
        <v>1.1061232024915599</v>
      </c>
      <c r="H847" s="141">
        <f t="shared" ca="1" si="277"/>
        <v>1.00097141</v>
      </c>
      <c r="I847" s="140">
        <f t="shared" si="267"/>
        <v>0.04</v>
      </c>
      <c r="J847" s="132">
        <f t="shared" si="268"/>
        <v>44179</v>
      </c>
      <c r="K847" s="123">
        <f t="shared" si="269"/>
        <v>12</v>
      </c>
      <c r="L847" s="142">
        <f t="shared" si="270"/>
        <v>13</v>
      </c>
      <c r="M847" s="143">
        <f t="shared" si="260"/>
        <v>1.002025339</v>
      </c>
      <c r="N847" s="143">
        <f t="shared" ca="1" si="261"/>
        <v>1.002998716</v>
      </c>
      <c r="O847" s="142">
        <f t="shared" si="271"/>
        <v>0</v>
      </c>
      <c r="P847" s="141">
        <f t="shared" ca="1" si="262"/>
        <v>19.461666839999999</v>
      </c>
      <c r="Q847" s="144">
        <f t="shared" si="263"/>
        <v>0</v>
      </c>
      <c r="R847" s="141">
        <f t="shared" si="264"/>
        <v>0</v>
      </c>
      <c r="S847" s="145" t="str">
        <f t="shared" si="272"/>
        <v>A+J=</v>
      </c>
      <c r="T847" s="132">
        <f t="shared" si="273"/>
        <v>44208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138">
        <f t="shared" si="265"/>
        <v>44200</v>
      </c>
      <c r="B848" s="139">
        <f t="shared" ca="1" si="274"/>
        <v>6509.4616668400004</v>
      </c>
      <c r="C848" s="124">
        <f t="shared" si="266"/>
        <v>6490</v>
      </c>
      <c r="D848" s="140">
        <f ca="1">IF(A848&lt;$B$1,VLOOKUP(A848,[1]DI!$A$4:$B$15000,2,FALSE),0)</f>
        <v>1.9000000000000006E-2</v>
      </c>
      <c r="E848" s="141">
        <f t="shared" ca="1" si="275"/>
        <v>1.0000746899999999</v>
      </c>
      <c r="F848" s="141">
        <f ca="1">(TRUNC(PRODUCT($E$12:$E847),16))</f>
        <v>1.1071976963772501</v>
      </c>
      <c r="G848" s="141">
        <f t="shared" ca="1" si="276"/>
        <v>1.1061232024915599</v>
      </c>
      <c r="H848" s="141">
        <f t="shared" ca="1" si="277"/>
        <v>1.00097141</v>
      </c>
      <c r="I848" s="140">
        <f t="shared" si="267"/>
        <v>0.04</v>
      </c>
      <c r="J848" s="132">
        <f t="shared" si="268"/>
        <v>44179</v>
      </c>
      <c r="K848" s="123">
        <f t="shared" si="269"/>
        <v>13</v>
      </c>
      <c r="L848" s="142">
        <f t="shared" si="270"/>
        <v>13</v>
      </c>
      <c r="M848" s="143">
        <f t="shared" si="260"/>
        <v>1.002025339</v>
      </c>
      <c r="N848" s="143">
        <f t="shared" ca="1" si="261"/>
        <v>1.002998716</v>
      </c>
      <c r="O848" s="142">
        <f t="shared" si="271"/>
        <v>0</v>
      </c>
      <c r="P848" s="141">
        <f t="shared" ca="1" si="262"/>
        <v>19.461666839999999</v>
      </c>
      <c r="Q848" s="144">
        <f t="shared" si="263"/>
        <v>0</v>
      </c>
      <c r="R848" s="141">
        <f t="shared" si="264"/>
        <v>0</v>
      </c>
      <c r="S848" s="145" t="str">
        <f t="shared" si="272"/>
        <v>A+J=</v>
      </c>
      <c r="T848" s="132">
        <f t="shared" si="273"/>
        <v>44208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138">
        <f t="shared" si="265"/>
        <v>44201</v>
      </c>
      <c r="B849" s="139">
        <f t="shared" ca="1" si="274"/>
        <v>6510.9611164400003</v>
      </c>
      <c r="C849" s="124">
        <f t="shared" si="266"/>
        <v>6490</v>
      </c>
      <c r="D849" s="140">
        <f ca="1">IF(A849&lt;$B$1,VLOOKUP(A849,[1]DI!$A$4:$B$15000,2,FALSE),0)</f>
        <v>1.9000000000000006E-2</v>
      </c>
      <c r="E849" s="141">
        <f t="shared" ca="1" si="275"/>
        <v>1.0000746899999999</v>
      </c>
      <c r="F849" s="141">
        <f ca="1">(TRUNC(PRODUCT($E$12:$E848),16))</f>
        <v>1.1072803929732</v>
      </c>
      <c r="G849" s="141">
        <f t="shared" ca="1" si="276"/>
        <v>1.1061232024915599</v>
      </c>
      <c r="H849" s="141">
        <f t="shared" ca="1" si="277"/>
        <v>1.00104617</v>
      </c>
      <c r="I849" s="140">
        <f t="shared" si="267"/>
        <v>0.04</v>
      </c>
      <c r="J849" s="132">
        <f t="shared" si="268"/>
        <v>44179</v>
      </c>
      <c r="K849" s="123">
        <f t="shared" si="269"/>
        <v>14</v>
      </c>
      <c r="L849" s="142">
        <f t="shared" si="270"/>
        <v>14</v>
      </c>
      <c r="M849" s="143">
        <f t="shared" si="260"/>
        <v>1.0021813040000001</v>
      </c>
      <c r="N849" s="143">
        <f t="shared" ca="1" si="261"/>
        <v>1.0032297560000001</v>
      </c>
      <c r="O849" s="142">
        <f t="shared" si="271"/>
        <v>0</v>
      </c>
      <c r="P849" s="141">
        <f t="shared" ca="1" si="262"/>
        <v>20.961116440000001</v>
      </c>
      <c r="Q849" s="144">
        <f t="shared" si="263"/>
        <v>0</v>
      </c>
      <c r="R849" s="141">
        <f t="shared" si="264"/>
        <v>0</v>
      </c>
      <c r="S849" s="145" t="str">
        <f t="shared" si="272"/>
        <v>A+J=</v>
      </c>
      <c r="T849" s="132">
        <f t="shared" si="273"/>
        <v>44208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138">
        <f t="shared" si="265"/>
        <v>44202</v>
      </c>
      <c r="B850" s="139">
        <f t="shared" ca="1" si="274"/>
        <v>6512.4609359599999</v>
      </c>
      <c r="C850" s="124">
        <f t="shared" si="266"/>
        <v>6490</v>
      </c>
      <c r="D850" s="140">
        <f ca="1">IF(A850&lt;$B$1,VLOOKUP(A850,[1]DI!$A$4:$B$15000,2,FALSE),0)</f>
        <v>1.9000000000000006E-2</v>
      </c>
      <c r="E850" s="141">
        <f t="shared" ca="1" si="275"/>
        <v>1.0000746899999999</v>
      </c>
      <c r="F850" s="141">
        <f ca="1">(TRUNC(PRODUCT($E$12:$E849),16))</f>
        <v>1.1073630957457501</v>
      </c>
      <c r="G850" s="141">
        <f t="shared" ca="1" si="276"/>
        <v>1.1061232024915599</v>
      </c>
      <c r="H850" s="141">
        <f t="shared" ca="1" si="277"/>
        <v>1.0011209400000001</v>
      </c>
      <c r="I850" s="140">
        <f t="shared" si="267"/>
        <v>0.04</v>
      </c>
      <c r="J850" s="132">
        <f t="shared" si="268"/>
        <v>44179</v>
      </c>
      <c r="K850" s="123">
        <f t="shared" si="269"/>
        <v>15</v>
      </c>
      <c r="L850" s="142">
        <f t="shared" si="270"/>
        <v>15</v>
      </c>
      <c r="M850" s="143">
        <f t="shared" si="260"/>
        <v>1.0023372930000001</v>
      </c>
      <c r="N850" s="143">
        <f t="shared" ca="1" si="261"/>
        <v>1.003460853</v>
      </c>
      <c r="O850" s="142">
        <f t="shared" si="271"/>
        <v>0</v>
      </c>
      <c r="P850" s="141">
        <f t="shared" ca="1" si="262"/>
        <v>22.46093596</v>
      </c>
      <c r="Q850" s="144">
        <f t="shared" si="263"/>
        <v>0</v>
      </c>
      <c r="R850" s="141">
        <f t="shared" si="264"/>
        <v>0</v>
      </c>
      <c r="S850" s="145" t="str">
        <f t="shared" si="272"/>
        <v>A+J=</v>
      </c>
      <c r="T850" s="132">
        <f t="shared" si="273"/>
        <v>44208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138">
        <f t="shared" si="265"/>
        <v>44203</v>
      </c>
      <c r="B851" s="139">
        <f t="shared" ca="1" si="274"/>
        <v>6513.96106702</v>
      </c>
      <c r="C851" s="124">
        <f t="shared" si="266"/>
        <v>6490</v>
      </c>
      <c r="D851" s="140">
        <f ca="1">IF(A851&lt;$B$1,VLOOKUP(A851,[1]DI!$A$4:$B$15000,2,FALSE),0)</f>
        <v>1.9000000000000006E-2</v>
      </c>
      <c r="E851" s="141">
        <f t="shared" ca="1" si="275"/>
        <v>1.0000746899999999</v>
      </c>
      <c r="F851" s="141">
        <f ca="1">(TRUNC(PRODUCT($E$12:$E850),16))</f>
        <v>1.1074458046953699</v>
      </c>
      <c r="G851" s="141">
        <f t="shared" ca="1" si="276"/>
        <v>1.1061232024915599</v>
      </c>
      <c r="H851" s="141">
        <f t="shared" ca="1" si="277"/>
        <v>1.00119571</v>
      </c>
      <c r="I851" s="140">
        <f t="shared" si="267"/>
        <v>0.04</v>
      </c>
      <c r="J851" s="132">
        <f t="shared" si="268"/>
        <v>44179</v>
      </c>
      <c r="K851" s="123">
        <f t="shared" si="269"/>
        <v>16</v>
      </c>
      <c r="L851" s="142">
        <f t="shared" si="270"/>
        <v>16</v>
      </c>
      <c r="M851" s="143">
        <f t="shared" si="260"/>
        <v>1.0024933069999999</v>
      </c>
      <c r="N851" s="143">
        <f t="shared" ca="1" si="261"/>
        <v>1.0036919980000001</v>
      </c>
      <c r="O851" s="142">
        <f t="shared" si="271"/>
        <v>0</v>
      </c>
      <c r="P851" s="141">
        <f t="shared" ca="1" si="262"/>
        <v>23.961067020000002</v>
      </c>
      <c r="Q851" s="144">
        <f t="shared" si="263"/>
        <v>0</v>
      </c>
      <c r="R851" s="141">
        <f t="shared" si="264"/>
        <v>0</v>
      </c>
      <c r="S851" s="145" t="str">
        <f t="shared" si="272"/>
        <v>A+J=</v>
      </c>
      <c r="T851" s="132">
        <f t="shared" si="273"/>
        <v>44208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138">
        <f t="shared" si="265"/>
        <v>44204</v>
      </c>
      <c r="B852" s="139">
        <f t="shared" ca="1" si="274"/>
        <v>6515.4615744900002</v>
      </c>
      <c r="C852" s="124">
        <f t="shared" si="266"/>
        <v>6490</v>
      </c>
      <c r="D852" s="140">
        <f ca="1">IF(A852&lt;$B$1,VLOOKUP(A852,[1]DI!$A$4:$B$15000,2,FALSE),0)</f>
        <v>1.9000000000000006E-2</v>
      </c>
      <c r="E852" s="141">
        <f t="shared" ca="1" si="275"/>
        <v>1.0000746899999999</v>
      </c>
      <c r="F852" s="141">
        <f ca="1">(TRUNC(PRODUCT($E$12:$E851),16))</f>
        <v>1.10752851982252</v>
      </c>
      <c r="G852" s="141">
        <f t="shared" ca="1" si="276"/>
        <v>1.1061232024915599</v>
      </c>
      <c r="H852" s="141">
        <f t="shared" ca="1" si="277"/>
        <v>1.00127049</v>
      </c>
      <c r="I852" s="140">
        <f t="shared" si="267"/>
        <v>0.04</v>
      </c>
      <c r="J852" s="132">
        <f t="shared" si="268"/>
        <v>44179</v>
      </c>
      <c r="K852" s="123">
        <f t="shared" si="269"/>
        <v>17</v>
      </c>
      <c r="L852" s="142">
        <f t="shared" si="270"/>
        <v>17</v>
      </c>
      <c r="M852" s="143">
        <f t="shared" si="260"/>
        <v>1.002649345</v>
      </c>
      <c r="N852" s="143">
        <f t="shared" ca="1" si="261"/>
        <v>1.0039232010000001</v>
      </c>
      <c r="O852" s="142">
        <f t="shared" si="271"/>
        <v>0</v>
      </c>
      <c r="P852" s="141">
        <f t="shared" ca="1" si="262"/>
        <v>25.46157449</v>
      </c>
      <c r="Q852" s="144">
        <f t="shared" si="263"/>
        <v>0</v>
      </c>
      <c r="R852" s="141">
        <f t="shared" si="264"/>
        <v>0</v>
      </c>
      <c r="S852" s="145" t="str">
        <f t="shared" si="272"/>
        <v>A+J=</v>
      </c>
      <c r="T852" s="132">
        <f t="shared" si="273"/>
        <v>44208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138">
        <f t="shared" si="265"/>
        <v>44205</v>
      </c>
      <c r="B853" s="139">
        <f t="shared" ca="1" si="274"/>
        <v>6516.9623869899997</v>
      </c>
      <c r="C853" s="124">
        <f t="shared" si="266"/>
        <v>6490</v>
      </c>
      <c r="D853" s="140">
        <f ca="1">IF(A853&lt;$B$1,VLOOKUP(A853,[1]DI!$A$4:$B$15000,2,FALSE),0)</f>
        <v>0</v>
      </c>
      <c r="E853" s="141">
        <f t="shared" ca="1" si="275"/>
        <v>1</v>
      </c>
      <c r="F853" s="141">
        <f ca="1">(TRUNC(PRODUCT($E$12:$E852),16))</f>
        <v>1.10761124112767</v>
      </c>
      <c r="G853" s="141">
        <f t="shared" ca="1" si="276"/>
        <v>1.1061232024915599</v>
      </c>
      <c r="H853" s="141">
        <f t="shared" ca="1" si="277"/>
        <v>1.0013452700000001</v>
      </c>
      <c r="I853" s="140">
        <f t="shared" si="267"/>
        <v>0.04</v>
      </c>
      <c r="J853" s="132">
        <f t="shared" si="268"/>
        <v>44179</v>
      </c>
      <c r="K853" s="123">
        <f t="shared" si="269"/>
        <v>17</v>
      </c>
      <c r="L853" s="142">
        <f t="shared" si="270"/>
        <v>18</v>
      </c>
      <c r="M853" s="143">
        <f t="shared" si="260"/>
        <v>1.0028054070000001</v>
      </c>
      <c r="N853" s="143">
        <f t="shared" ca="1" si="261"/>
        <v>1.004154451</v>
      </c>
      <c r="O853" s="142">
        <f t="shared" si="271"/>
        <v>0</v>
      </c>
      <c r="P853" s="141">
        <f t="shared" ca="1" si="262"/>
        <v>26.962386989999999</v>
      </c>
      <c r="Q853" s="144">
        <f t="shared" si="263"/>
        <v>0</v>
      </c>
      <c r="R853" s="141">
        <f t="shared" si="264"/>
        <v>0</v>
      </c>
      <c r="S853" s="145" t="str">
        <f t="shared" si="272"/>
        <v>A+J=</v>
      </c>
      <c r="T853" s="132">
        <f t="shared" si="273"/>
        <v>44208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138">
        <f t="shared" si="265"/>
        <v>44206</v>
      </c>
      <c r="B854" s="139">
        <f t="shared" ca="1" si="274"/>
        <v>6516.9623869899997</v>
      </c>
      <c r="C854" s="124">
        <f t="shared" si="266"/>
        <v>6490</v>
      </c>
      <c r="D854" s="140">
        <f ca="1">IF(A854&lt;$B$1,VLOOKUP(A854,[1]DI!$A$4:$B$15000,2,FALSE),0)</f>
        <v>0</v>
      </c>
      <c r="E854" s="141">
        <f t="shared" ca="1" si="275"/>
        <v>1</v>
      </c>
      <c r="F854" s="141">
        <f ca="1">(TRUNC(PRODUCT($E$12:$E853),16))</f>
        <v>1.10761124112767</v>
      </c>
      <c r="G854" s="141">
        <f t="shared" ca="1" si="276"/>
        <v>1.1061232024915599</v>
      </c>
      <c r="H854" s="141">
        <f t="shared" ca="1" si="277"/>
        <v>1.0013452700000001</v>
      </c>
      <c r="I854" s="140">
        <f t="shared" si="267"/>
        <v>0.04</v>
      </c>
      <c r="J854" s="132">
        <f t="shared" si="268"/>
        <v>44179</v>
      </c>
      <c r="K854" s="123">
        <f t="shared" si="269"/>
        <v>17</v>
      </c>
      <c r="L854" s="142">
        <f t="shared" si="270"/>
        <v>18</v>
      </c>
      <c r="M854" s="143">
        <f t="shared" si="260"/>
        <v>1.0028054070000001</v>
      </c>
      <c r="N854" s="143">
        <f t="shared" ca="1" si="261"/>
        <v>1.004154451</v>
      </c>
      <c r="O854" s="142">
        <f t="shared" si="271"/>
        <v>0</v>
      </c>
      <c r="P854" s="141">
        <f t="shared" ca="1" si="262"/>
        <v>26.962386989999999</v>
      </c>
      <c r="Q854" s="144">
        <f t="shared" si="263"/>
        <v>0</v>
      </c>
      <c r="R854" s="141">
        <f t="shared" si="264"/>
        <v>0</v>
      </c>
      <c r="S854" s="145" t="str">
        <f t="shared" si="272"/>
        <v>A+J=</v>
      </c>
      <c r="T854" s="132">
        <f t="shared" si="273"/>
        <v>44208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138">
        <f t="shared" si="265"/>
        <v>44207</v>
      </c>
      <c r="B855" s="139">
        <f t="shared" ca="1" si="274"/>
        <v>6516.9623869899997</v>
      </c>
      <c r="C855" s="124">
        <f t="shared" si="266"/>
        <v>6490</v>
      </c>
      <c r="D855" s="140">
        <f ca="1">IF(A855&lt;$B$1,VLOOKUP(A855,[1]DI!$A$4:$B$15000,2,FALSE),0)</f>
        <v>1.9000000000000006E-2</v>
      </c>
      <c r="E855" s="141">
        <f t="shared" ca="1" si="275"/>
        <v>1.0000746899999999</v>
      </c>
      <c r="F855" s="141">
        <f ca="1">(TRUNC(PRODUCT($E$12:$E854),16))</f>
        <v>1.10761124112767</v>
      </c>
      <c r="G855" s="141">
        <f t="shared" ca="1" si="276"/>
        <v>1.1061232024915599</v>
      </c>
      <c r="H855" s="141">
        <f t="shared" ca="1" si="277"/>
        <v>1.0013452700000001</v>
      </c>
      <c r="I855" s="140">
        <f t="shared" si="267"/>
        <v>0.04</v>
      </c>
      <c r="J855" s="132">
        <f t="shared" si="268"/>
        <v>44179</v>
      </c>
      <c r="K855" s="123">
        <f t="shared" si="269"/>
        <v>18</v>
      </c>
      <c r="L855" s="142">
        <f t="shared" si="270"/>
        <v>18</v>
      </c>
      <c r="M855" s="143">
        <f t="shared" si="260"/>
        <v>1.0028054070000001</v>
      </c>
      <c r="N855" s="143">
        <f t="shared" ca="1" si="261"/>
        <v>1.004154451</v>
      </c>
      <c r="O855" s="142">
        <f t="shared" si="271"/>
        <v>0</v>
      </c>
      <c r="P855" s="141">
        <f t="shared" ca="1" si="262"/>
        <v>26.962386989999999</v>
      </c>
      <c r="Q855" s="144">
        <f t="shared" si="263"/>
        <v>0</v>
      </c>
      <c r="R855" s="141">
        <f t="shared" si="264"/>
        <v>0</v>
      </c>
      <c r="S855" s="145" t="str">
        <f t="shared" si="272"/>
        <v>A+J=</v>
      </c>
      <c r="T855" s="132">
        <f t="shared" si="273"/>
        <v>44208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138">
        <f t="shared" si="265"/>
        <v>44208</v>
      </c>
      <c r="B856" s="139">
        <f t="shared" ca="1" si="274"/>
        <v>6518.4635759100001</v>
      </c>
      <c r="C856" s="124">
        <f t="shared" si="266"/>
        <v>6490</v>
      </c>
      <c r="D856" s="140">
        <f ca="1">IF(A856&lt;$B$1,VLOOKUP(A856,[1]DI!$A$4:$B$15000,2,FALSE),0)</f>
        <v>1.9000000000000006E-2</v>
      </c>
      <c r="E856" s="141">
        <f t="shared" ca="1" si="275"/>
        <v>1.0000746899999999</v>
      </c>
      <c r="F856" s="141">
        <f ca="1">(TRUNC(PRODUCT($E$12:$E855),16))</f>
        <v>1.1076939686112699</v>
      </c>
      <c r="G856" s="141">
        <f t="shared" ca="1" si="276"/>
        <v>1.1061232024915599</v>
      </c>
      <c r="H856" s="141">
        <f t="shared" ca="1" si="277"/>
        <v>1.0014200600000001</v>
      </c>
      <c r="I856" s="140">
        <f t="shared" si="267"/>
        <v>0.04</v>
      </c>
      <c r="J856" s="132">
        <f t="shared" si="268"/>
        <v>44179</v>
      </c>
      <c r="K856" s="123">
        <f t="shared" si="269"/>
        <v>19</v>
      </c>
      <c r="L856" s="142">
        <f t="shared" si="270"/>
        <v>19</v>
      </c>
      <c r="M856" s="143">
        <f t="shared" si="260"/>
        <v>1.002961494</v>
      </c>
      <c r="N856" s="143">
        <f t="shared" ca="1" si="261"/>
        <v>1.004385759</v>
      </c>
      <c r="O856" s="142">
        <f t="shared" si="271"/>
        <v>30</v>
      </c>
      <c r="P856" s="141">
        <f t="shared" ca="1" si="262"/>
        <v>28.463575909999999</v>
      </c>
      <c r="Q856" s="144">
        <f t="shared" si="263"/>
        <v>1.9199999999999998E-2</v>
      </c>
      <c r="R856" s="141">
        <f t="shared" si="264"/>
        <v>192</v>
      </c>
      <c r="S856" s="145" t="str">
        <f t="shared" si="272"/>
        <v>A+J=</v>
      </c>
      <c r="T856" s="132">
        <f t="shared" si="273"/>
        <v>44208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138">
        <f t="shared" si="265"/>
        <v>44209</v>
      </c>
      <c r="B857" s="139">
        <f t="shared" ca="1" si="274"/>
        <v>6299.4507568899999</v>
      </c>
      <c r="C857" s="124">
        <f t="shared" si="266"/>
        <v>6298</v>
      </c>
      <c r="D857" s="140">
        <f ca="1">IF(A857&lt;$B$1,VLOOKUP(A857,[1]DI!$A$4:$B$15000,2,FALSE),0)</f>
        <v>1.9000000000000006E-2</v>
      </c>
      <c r="E857" s="141">
        <f t="shared" ca="1" si="275"/>
        <v>1.0000746899999999</v>
      </c>
      <c r="F857" s="141">
        <f ca="1">(TRUNC(PRODUCT($E$12:$E856),16))</f>
        <v>1.1077767022737799</v>
      </c>
      <c r="G857" s="141">
        <f t="shared" ca="1" si="276"/>
        <v>1.1076939686112699</v>
      </c>
      <c r="H857" s="141">
        <f t="shared" ca="1" si="277"/>
        <v>1.0000746899999999</v>
      </c>
      <c r="I857" s="140">
        <f t="shared" si="267"/>
        <v>0.04</v>
      </c>
      <c r="J857" s="132">
        <f t="shared" si="268"/>
        <v>44208</v>
      </c>
      <c r="K857" s="123">
        <f t="shared" si="269"/>
        <v>1</v>
      </c>
      <c r="L857" s="142">
        <f t="shared" si="270"/>
        <v>1</v>
      </c>
      <c r="M857" s="143">
        <f t="shared" si="260"/>
        <v>1.00015565</v>
      </c>
      <c r="N857" s="143">
        <f t="shared" ca="1" si="261"/>
        <v>1.000230352</v>
      </c>
      <c r="O857" s="142">
        <f t="shared" si="271"/>
        <v>0</v>
      </c>
      <c r="P857" s="141">
        <f t="shared" ca="1" si="262"/>
        <v>1.4507568900000001</v>
      </c>
      <c r="Q857" s="144">
        <f t="shared" si="263"/>
        <v>0</v>
      </c>
      <c r="R857" s="141">
        <f t="shared" si="264"/>
        <v>0</v>
      </c>
      <c r="S857" s="145" t="str">
        <f t="shared" si="272"/>
        <v>A+J=</v>
      </c>
      <c r="T857" s="132">
        <f t="shared" si="273"/>
        <v>44239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138">
        <f t="shared" si="265"/>
        <v>44210</v>
      </c>
      <c r="B858" s="139">
        <f t="shared" ca="1" si="274"/>
        <v>6300.9018727700004</v>
      </c>
      <c r="C858" s="124">
        <f t="shared" si="266"/>
        <v>6298</v>
      </c>
      <c r="D858" s="140">
        <f ca="1">IF(A858&lt;$B$1,VLOOKUP(A858,[1]DI!$A$4:$B$15000,2,FALSE),0)</f>
        <v>1.9000000000000006E-2</v>
      </c>
      <c r="E858" s="141">
        <f t="shared" ca="1" si="275"/>
        <v>1.0000746899999999</v>
      </c>
      <c r="F858" s="141">
        <f ca="1">(TRUNC(PRODUCT($E$12:$E857),16))</f>
        <v>1.10785944211567</v>
      </c>
      <c r="G858" s="141">
        <f t="shared" ca="1" si="276"/>
        <v>1.1076939686112699</v>
      </c>
      <c r="H858" s="141">
        <f t="shared" ca="1" si="277"/>
        <v>1.00014939</v>
      </c>
      <c r="I858" s="140">
        <f t="shared" si="267"/>
        <v>0.04</v>
      </c>
      <c r="J858" s="132">
        <f t="shared" si="268"/>
        <v>44208</v>
      </c>
      <c r="K858" s="123">
        <f t="shared" si="269"/>
        <v>2</v>
      </c>
      <c r="L858" s="142">
        <f t="shared" si="270"/>
        <v>2</v>
      </c>
      <c r="M858" s="143">
        <f t="shared" si="260"/>
        <v>1.0003113239999999</v>
      </c>
      <c r="N858" s="143">
        <f t="shared" ca="1" si="261"/>
        <v>1.000460761</v>
      </c>
      <c r="O858" s="142">
        <f t="shared" si="271"/>
        <v>0</v>
      </c>
      <c r="P858" s="141">
        <f t="shared" ca="1" si="262"/>
        <v>2.9018727700000002</v>
      </c>
      <c r="Q858" s="144">
        <f t="shared" si="263"/>
        <v>0</v>
      </c>
      <c r="R858" s="141">
        <f t="shared" si="264"/>
        <v>0</v>
      </c>
      <c r="S858" s="145" t="str">
        <f t="shared" si="272"/>
        <v>A+J=</v>
      </c>
      <c r="T858" s="132">
        <f t="shared" si="273"/>
        <v>44239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138">
        <f t="shared" si="265"/>
        <v>44211</v>
      </c>
      <c r="B859" s="139">
        <f t="shared" ca="1" si="274"/>
        <v>6302.3532846600001</v>
      </c>
      <c r="C859" s="124">
        <f t="shared" si="266"/>
        <v>6298</v>
      </c>
      <c r="D859" s="140">
        <f ca="1">IF(A859&lt;$B$1,VLOOKUP(A859,[1]DI!$A$4:$B$15000,2,FALSE),0)</f>
        <v>1.9000000000000006E-2</v>
      </c>
      <c r="E859" s="141">
        <f t="shared" ca="1" si="275"/>
        <v>1.0000746899999999</v>
      </c>
      <c r="F859" s="141">
        <f ca="1">(TRUNC(PRODUCT($E$12:$E858),16))</f>
        <v>1.1079421881374101</v>
      </c>
      <c r="G859" s="141">
        <f t="shared" ca="1" si="276"/>
        <v>1.1076939686112699</v>
      </c>
      <c r="H859" s="141">
        <f t="shared" ca="1" si="277"/>
        <v>1.0002240899999999</v>
      </c>
      <c r="I859" s="140">
        <f t="shared" si="267"/>
        <v>0.04</v>
      </c>
      <c r="J859" s="132">
        <f t="shared" si="268"/>
        <v>44208</v>
      </c>
      <c r="K859" s="123">
        <f t="shared" si="269"/>
        <v>3</v>
      </c>
      <c r="L859" s="142">
        <f t="shared" si="270"/>
        <v>3</v>
      </c>
      <c r="M859" s="143">
        <f t="shared" si="260"/>
        <v>1.000467022</v>
      </c>
      <c r="N859" s="143">
        <f t="shared" ca="1" si="261"/>
        <v>1.000691217</v>
      </c>
      <c r="O859" s="142">
        <f t="shared" si="271"/>
        <v>0</v>
      </c>
      <c r="P859" s="141">
        <f t="shared" ca="1" si="262"/>
        <v>4.3532846599999999</v>
      </c>
      <c r="Q859" s="144">
        <f t="shared" si="263"/>
        <v>0</v>
      </c>
      <c r="R859" s="141">
        <f t="shared" si="264"/>
        <v>0</v>
      </c>
      <c r="S859" s="145" t="str">
        <f t="shared" si="272"/>
        <v>A+J=</v>
      </c>
      <c r="T859" s="132">
        <f t="shared" si="273"/>
        <v>44239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138">
        <f t="shared" si="265"/>
        <v>44212</v>
      </c>
      <c r="B860" s="139">
        <f t="shared" ca="1" si="274"/>
        <v>6303.8049988499997</v>
      </c>
      <c r="C860" s="124">
        <f t="shared" si="266"/>
        <v>6298</v>
      </c>
      <c r="D860" s="140">
        <f ca="1">IF(A860&lt;$B$1,VLOOKUP(A860,[1]DI!$A$4:$B$15000,2,FALSE),0)</f>
        <v>0</v>
      </c>
      <c r="E860" s="141">
        <f t="shared" ca="1" si="275"/>
        <v>1</v>
      </c>
      <c r="F860" s="141">
        <f ca="1">(TRUNC(PRODUCT($E$12:$E859),16))</f>
        <v>1.10802494033944</v>
      </c>
      <c r="G860" s="141">
        <f t="shared" ca="1" si="276"/>
        <v>1.1076939686112699</v>
      </c>
      <c r="H860" s="141">
        <f t="shared" ca="1" si="277"/>
        <v>1.00029879</v>
      </c>
      <c r="I860" s="140">
        <f t="shared" si="267"/>
        <v>0.04</v>
      </c>
      <c r="J860" s="132">
        <f t="shared" si="268"/>
        <v>44208</v>
      </c>
      <c r="K860" s="123">
        <f t="shared" si="269"/>
        <v>3</v>
      </c>
      <c r="L860" s="142">
        <f t="shared" si="270"/>
        <v>4</v>
      </c>
      <c r="M860" s="143">
        <f t="shared" si="260"/>
        <v>1.000622745</v>
      </c>
      <c r="N860" s="143">
        <f t="shared" ca="1" si="261"/>
        <v>1.0009217210000001</v>
      </c>
      <c r="O860" s="142">
        <f t="shared" si="271"/>
        <v>0</v>
      </c>
      <c r="P860" s="141">
        <f t="shared" ca="1" si="262"/>
        <v>5.8049988499999996</v>
      </c>
      <c r="Q860" s="144">
        <f t="shared" si="263"/>
        <v>0</v>
      </c>
      <c r="R860" s="141">
        <f t="shared" si="264"/>
        <v>0</v>
      </c>
      <c r="S860" s="145" t="str">
        <f t="shared" si="272"/>
        <v>A+J=</v>
      </c>
      <c r="T860" s="132">
        <f t="shared" si="273"/>
        <v>44239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138">
        <f t="shared" si="265"/>
        <v>44213</v>
      </c>
      <c r="B861" s="139">
        <f t="shared" ca="1" si="274"/>
        <v>6303.8049988499997</v>
      </c>
      <c r="C861" s="124">
        <f t="shared" si="266"/>
        <v>6298</v>
      </c>
      <c r="D861" s="140">
        <f ca="1">IF(A861&lt;$B$1,VLOOKUP(A861,[1]DI!$A$4:$B$15000,2,FALSE),0)</f>
        <v>0</v>
      </c>
      <c r="E861" s="141">
        <f t="shared" ca="1" si="275"/>
        <v>1</v>
      </c>
      <c r="F861" s="141">
        <f ca="1">(TRUNC(PRODUCT($E$12:$E860),16))</f>
        <v>1.10802494033944</v>
      </c>
      <c r="G861" s="141">
        <f t="shared" ca="1" si="276"/>
        <v>1.1076939686112699</v>
      </c>
      <c r="H861" s="141">
        <f t="shared" ca="1" si="277"/>
        <v>1.00029879</v>
      </c>
      <c r="I861" s="140">
        <f t="shared" si="267"/>
        <v>0.04</v>
      </c>
      <c r="J861" s="132">
        <f t="shared" si="268"/>
        <v>44208</v>
      </c>
      <c r="K861" s="123">
        <f t="shared" si="269"/>
        <v>3</v>
      </c>
      <c r="L861" s="142">
        <f t="shared" si="270"/>
        <v>4</v>
      </c>
      <c r="M861" s="143">
        <f t="shared" si="260"/>
        <v>1.000622745</v>
      </c>
      <c r="N861" s="143">
        <f t="shared" ca="1" si="261"/>
        <v>1.0009217210000001</v>
      </c>
      <c r="O861" s="142">
        <f t="shared" si="271"/>
        <v>0</v>
      </c>
      <c r="P861" s="141">
        <f t="shared" ca="1" si="262"/>
        <v>5.8049988499999996</v>
      </c>
      <c r="Q861" s="144">
        <f t="shared" si="263"/>
        <v>0</v>
      </c>
      <c r="R861" s="141">
        <f t="shared" si="264"/>
        <v>0</v>
      </c>
      <c r="S861" s="145" t="str">
        <f t="shared" si="272"/>
        <v>A+J=</v>
      </c>
      <c r="T861" s="132">
        <f t="shared" si="273"/>
        <v>44239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138">
        <f t="shared" si="265"/>
        <v>44214</v>
      </c>
      <c r="B862" s="139">
        <f t="shared" ca="1" si="274"/>
        <v>6303.8049988499997</v>
      </c>
      <c r="C862" s="124">
        <f t="shared" si="266"/>
        <v>6298</v>
      </c>
      <c r="D862" s="140">
        <f ca="1">IF(A862&lt;$B$1,VLOOKUP(A862,[1]DI!$A$4:$B$15000,2,FALSE),0)</f>
        <v>1.9000000000000006E-2</v>
      </c>
      <c r="E862" s="141">
        <f t="shared" ca="1" si="275"/>
        <v>1.0000746899999999</v>
      </c>
      <c r="F862" s="141">
        <f ca="1">(TRUNC(PRODUCT($E$12:$E861),16))</f>
        <v>1.10802494033944</v>
      </c>
      <c r="G862" s="141">
        <f t="shared" ca="1" si="276"/>
        <v>1.1076939686112699</v>
      </c>
      <c r="H862" s="141">
        <f t="shared" ca="1" si="277"/>
        <v>1.00029879</v>
      </c>
      <c r="I862" s="140">
        <f t="shared" si="267"/>
        <v>0.04</v>
      </c>
      <c r="J862" s="132">
        <f t="shared" si="268"/>
        <v>44208</v>
      </c>
      <c r="K862" s="123">
        <f t="shared" si="269"/>
        <v>4</v>
      </c>
      <c r="L862" s="142">
        <f t="shared" si="270"/>
        <v>4</v>
      </c>
      <c r="M862" s="143">
        <f t="shared" si="260"/>
        <v>1.000622745</v>
      </c>
      <c r="N862" s="143">
        <f t="shared" ca="1" si="261"/>
        <v>1.0009217210000001</v>
      </c>
      <c r="O862" s="142">
        <f t="shared" si="271"/>
        <v>0</v>
      </c>
      <c r="P862" s="141">
        <f t="shared" ca="1" si="262"/>
        <v>5.8049988499999996</v>
      </c>
      <c r="Q862" s="144">
        <f t="shared" si="263"/>
        <v>0</v>
      </c>
      <c r="R862" s="141">
        <f t="shared" si="264"/>
        <v>0</v>
      </c>
      <c r="S862" s="145" t="str">
        <f t="shared" si="272"/>
        <v>A+J=</v>
      </c>
      <c r="T862" s="132">
        <f t="shared" si="273"/>
        <v>44239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138">
        <f t="shared" si="265"/>
        <v>44215</v>
      </c>
      <c r="B863" s="139">
        <f t="shared" ca="1" si="274"/>
        <v>6305.2571413100004</v>
      </c>
      <c r="C863" s="124">
        <f t="shared" si="266"/>
        <v>6298</v>
      </c>
      <c r="D863" s="140">
        <f ca="1">IF(A863&lt;$B$1,VLOOKUP(A863,[1]DI!$A$4:$B$15000,2,FALSE),0)</f>
        <v>1.9000000000000006E-2</v>
      </c>
      <c r="E863" s="141">
        <f t="shared" ca="1" si="275"/>
        <v>1.0000746899999999</v>
      </c>
      <c r="F863" s="141">
        <f ca="1">(TRUNC(PRODUCT($E$12:$E862),16))</f>
        <v>1.10810769872223</v>
      </c>
      <c r="G863" s="141">
        <f t="shared" ca="1" si="276"/>
        <v>1.1076939686112699</v>
      </c>
      <c r="H863" s="141">
        <f t="shared" ca="1" si="277"/>
        <v>1.00037351</v>
      </c>
      <c r="I863" s="140">
        <f t="shared" si="267"/>
        <v>0.04</v>
      </c>
      <c r="J863" s="132">
        <f t="shared" si="268"/>
        <v>44208</v>
      </c>
      <c r="K863" s="123">
        <f t="shared" si="269"/>
        <v>5</v>
      </c>
      <c r="L863" s="142">
        <f t="shared" si="270"/>
        <v>5</v>
      </c>
      <c r="M863" s="143">
        <f t="shared" si="260"/>
        <v>1.000778492</v>
      </c>
      <c r="N863" s="143">
        <f t="shared" ca="1" si="261"/>
        <v>1.0011522930000001</v>
      </c>
      <c r="O863" s="142">
        <f t="shared" si="271"/>
        <v>0</v>
      </c>
      <c r="P863" s="141">
        <f t="shared" ca="1" si="262"/>
        <v>7.2571413099999997</v>
      </c>
      <c r="Q863" s="144">
        <f t="shared" si="263"/>
        <v>0</v>
      </c>
      <c r="R863" s="141">
        <f t="shared" si="264"/>
        <v>0</v>
      </c>
      <c r="S863" s="145" t="str">
        <f t="shared" si="272"/>
        <v>A+J=</v>
      </c>
      <c r="T863" s="132">
        <f t="shared" si="273"/>
        <v>44239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138">
        <f t="shared" si="265"/>
        <v>44216</v>
      </c>
      <c r="B864" s="139">
        <f t="shared" ca="1" si="274"/>
        <v>6306.7095167899997</v>
      </c>
      <c r="C864" s="124">
        <f t="shared" si="266"/>
        <v>6298</v>
      </c>
      <c r="D864" s="140">
        <f ca="1">IF(A864&lt;$B$1,VLOOKUP(A864,[1]DI!$A$4:$B$15000,2,FALSE),0)</f>
        <v>1.9000000000000006E-2</v>
      </c>
      <c r="E864" s="141">
        <f t="shared" ca="1" si="275"/>
        <v>1.0000746899999999</v>
      </c>
      <c r="F864" s="141">
        <f ca="1">(TRUNC(PRODUCT($E$12:$E863),16))</f>
        <v>1.10819046328625</v>
      </c>
      <c r="G864" s="141">
        <f t="shared" ca="1" si="276"/>
        <v>1.1076939686112699</v>
      </c>
      <c r="H864" s="141">
        <f t="shared" ca="1" si="277"/>
        <v>1.00044822</v>
      </c>
      <c r="I864" s="140">
        <f t="shared" si="267"/>
        <v>0.04</v>
      </c>
      <c r="J864" s="132">
        <f t="shared" si="268"/>
        <v>44208</v>
      </c>
      <c r="K864" s="123">
        <f t="shared" si="269"/>
        <v>6</v>
      </c>
      <c r="L864" s="142">
        <f t="shared" si="270"/>
        <v>6</v>
      </c>
      <c r="M864" s="143">
        <f t="shared" si="260"/>
        <v>1.000934263</v>
      </c>
      <c r="N864" s="143">
        <f t="shared" ca="1" si="261"/>
        <v>1.001382902</v>
      </c>
      <c r="O864" s="142">
        <f t="shared" si="271"/>
        <v>0</v>
      </c>
      <c r="P864" s="141">
        <f t="shared" ca="1" si="262"/>
        <v>8.7095167900000003</v>
      </c>
      <c r="Q864" s="144">
        <f t="shared" si="263"/>
        <v>0</v>
      </c>
      <c r="R864" s="141">
        <f t="shared" si="264"/>
        <v>0</v>
      </c>
      <c r="S864" s="145" t="str">
        <f t="shared" si="272"/>
        <v>A+J=</v>
      </c>
      <c r="T864" s="132">
        <f t="shared" si="273"/>
        <v>44239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138">
        <f t="shared" si="265"/>
        <v>44217</v>
      </c>
      <c r="B865" s="139">
        <f t="shared" ca="1" si="274"/>
        <v>6308.1623142400003</v>
      </c>
      <c r="C865" s="124">
        <f t="shared" si="266"/>
        <v>6298</v>
      </c>
      <c r="D865" s="140">
        <f ca="1">IF(A865&lt;$B$1,VLOOKUP(A865,[1]DI!$A$4:$B$15000,2,FALSE),0)</f>
        <v>1.9000000000000006E-2</v>
      </c>
      <c r="E865" s="141">
        <f t="shared" ca="1" si="275"/>
        <v>1.0000746899999999</v>
      </c>
      <c r="F865" s="141">
        <f ca="1">(TRUNC(PRODUCT($E$12:$E864),16))</f>
        <v>1.1082732340319501</v>
      </c>
      <c r="G865" s="141">
        <f t="shared" ca="1" si="276"/>
        <v>1.1076939686112699</v>
      </c>
      <c r="H865" s="141">
        <f t="shared" ca="1" si="277"/>
        <v>1.0005229499999999</v>
      </c>
      <c r="I865" s="140">
        <f t="shared" si="267"/>
        <v>0.04</v>
      </c>
      <c r="J865" s="132">
        <f t="shared" si="268"/>
        <v>44208</v>
      </c>
      <c r="K865" s="123">
        <f t="shared" si="269"/>
        <v>7</v>
      </c>
      <c r="L865" s="142">
        <f t="shared" si="270"/>
        <v>7</v>
      </c>
      <c r="M865" s="143">
        <f t="shared" si="260"/>
        <v>1.0010900579999999</v>
      </c>
      <c r="N865" s="143">
        <f t="shared" ca="1" si="261"/>
        <v>1.0016135779999999</v>
      </c>
      <c r="O865" s="142">
        <f t="shared" si="271"/>
        <v>0</v>
      </c>
      <c r="P865" s="141">
        <f t="shared" ca="1" si="262"/>
        <v>10.162314240000001</v>
      </c>
      <c r="Q865" s="144">
        <f t="shared" si="263"/>
        <v>0</v>
      </c>
      <c r="R865" s="141">
        <f t="shared" si="264"/>
        <v>0</v>
      </c>
      <c r="S865" s="145" t="str">
        <f t="shared" si="272"/>
        <v>A+J=</v>
      </c>
      <c r="T865" s="132">
        <f t="shared" si="273"/>
        <v>44239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138">
        <f t="shared" si="265"/>
        <v>44218</v>
      </c>
      <c r="B866" s="139">
        <f t="shared" ca="1" si="274"/>
        <v>6309.61541399</v>
      </c>
      <c r="C866" s="124">
        <f t="shared" si="266"/>
        <v>6298</v>
      </c>
      <c r="D866" s="140">
        <f ca="1">IF(A866&lt;$B$1,VLOOKUP(A866,[1]DI!$A$4:$B$15000,2,FALSE),0)</f>
        <v>1.9000000000000006E-2</v>
      </c>
      <c r="E866" s="141">
        <f t="shared" ca="1" si="275"/>
        <v>1.0000746899999999</v>
      </c>
      <c r="F866" s="141">
        <f ca="1">(TRUNC(PRODUCT($E$12:$E865),16))</f>
        <v>1.1083560109598001</v>
      </c>
      <c r="G866" s="141">
        <f t="shared" ca="1" si="276"/>
        <v>1.1076939686112699</v>
      </c>
      <c r="H866" s="141">
        <f t="shared" ca="1" si="277"/>
        <v>1.00059768</v>
      </c>
      <c r="I866" s="140">
        <f t="shared" si="267"/>
        <v>0.04</v>
      </c>
      <c r="J866" s="132">
        <f t="shared" si="268"/>
        <v>44208</v>
      </c>
      <c r="K866" s="123">
        <f t="shared" si="269"/>
        <v>8</v>
      </c>
      <c r="L866" s="142">
        <f t="shared" si="270"/>
        <v>8</v>
      </c>
      <c r="M866" s="143">
        <f t="shared" si="260"/>
        <v>1.0012458769999999</v>
      </c>
      <c r="N866" s="143">
        <f t="shared" ca="1" si="261"/>
        <v>1.0018443020000001</v>
      </c>
      <c r="O866" s="142">
        <f t="shared" si="271"/>
        <v>0</v>
      </c>
      <c r="P866" s="141">
        <f t="shared" ca="1" si="262"/>
        <v>11.61541399</v>
      </c>
      <c r="Q866" s="144">
        <f t="shared" si="263"/>
        <v>0</v>
      </c>
      <c r="R866" s="141">
        <f t="shared" si="264"/>
        <v>0</v>
      </c>
      <c r="S866" s="145" t="str">
        <f t="shared" si="272"/>
        <v>A+J=</v>
      </c>
      <c r="T866" s="132">
        <f t="shared" si="273"/>
        <v>44239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138">
        <f t="shared" si="265"/>
        <v>44219</v>
      </c>
      <c r="B867" s="139">
        <f t="shared" ca="1" si="274"/>
        <v>6311.0688160500004</v>
      </c>
      <c r="C867" s="124">
        <f t="shared" si="266"/>
        <v>6298</v>
      </c>
      <c r="D867" s="140">
        <f ca="1">IF(A867&lt;$B$1,VLOOKUP(A867,[1]DI!$A$4:$B$15000,2,FALSE),0)</f>
        <v>0</v>
      </c>
      <c r="E867" s="141">
        <f t="shared" ca="1" si="275"/>
        <v>1</v>
      </c>
      <c r="F867" s="141">
        <f ca="1">(TRUNC(PRODUCT($E$12:$E866),16))</f>
        <v>1.10843879407026</v>
      </c>
      <c r="G867" s="141">
        <f t="shared" ca="1" si="276"/>
        <v>1.1076939686112699</v>
      </c>
      <c r="H867" s="141">
        <f t="shared" ca="1" si="277"/>
        <v>1.00067241</v>
      </c>
      <c r="I867" s="140">
        <f t="shared" si="267"/>
        <v>0.04</v>
      </c>
      <c r="J867" s="132">
        <f t="shared" si="268"/>
        <v>44208</v>
      </c>
      <c r="K867" s="123">
        <f t="shared" si="269"/>
        <v>8</v>
      </c>
      <c r="L867" s="142">
        <f t="shared" si="270"/>
        <v>9</v>
      </c>
      <c r="M867" s="143">
        <f t="shared" si="260"/>
        <v>1.0014017209999999</v>
      </c>
      <c r="N867" s="143">
        <f t="shared" ca="1" si="261"/>
        <v>1.002075074</v>
      </c>
      <c r="O867" s="142">
        <f t="shared" si="271"/>
        <v>0</v>
      </c>
      <c r="P867" s="141">
        <f t="shared" ca="1" si="262"/>
        <v>13.068816050000001</v>
      </c>
      <c r="Q867" s="144">
        <f t="shared" si="263"/>
        <v>0</v>
      </c>
      <c r="R867" s="141">
        <f t="shared" si="264"/>
        <v>0</v>
      </c>
      <c r="S867" s="145" t="str">
        <f t="shared" si="272"/>
        <v>A+J=</v>
      </c>
      <c r="T867" s="132">
        <f t="shared" si="273"/>
        <v>44239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138">
        <f t="shared" si="265"/>
        <v>44220</v>
      </c>
      <c r="B868" s="139">
        <f t="shared" ca="1" si="274"/>
        <v>6311.0688160500004</v>
      </c>
      <c r="C868" s="124">
        <f t="shared" si="266"/>
        <v>6298</v>
      </c>
      <c r="D868" s="140">
        <f ca="1">IF(A868&lt;$B$1,VLOOKUP(A868,[1]DI!$A$4:$B$15000,2,FALSE),0)</f>
        <v>0</v>
      </c>
      <c r="E868" s="141">
        <f t="shared" ca="1" si="275"/>
        <v>1</v>
      </c>
      <c r="F868" s="141">
        <f ca="1">(TRUNC(PRODUCT($E$12:$E867),16))</f>
        <v>1.10843879407026</v>
      </c>
      <c r="G868" s="141">
        <f t="shared" ca="1" si="276"/>
        <v>1.1076939686112699</v>
      </c>
      <c r="H868" s="141">
        <f t="shared" ca="1" si="277"/>
        <v>1.00067241</v>
      </c>
      <c r="I868" s="140">
        <f t="shared" si="267"/>
        <v>0.04</v>
      </c>
      <c r="J868" s="132">
        <f t="shared" si="268"/>
        <v>44208</v>
      </c>
      <c r="K868" s="123">
        <f t="shared" si="269"/>
        <v>8</v>
      </c>
      <c r="L868" s="142">
        <f t="shared" si="270"/>
        <v>9</v>
      </c>
      <c r="M868" s="143">
        <f t="shared" si="260"/>
        <v>1.0014017209999999</v>
      </c>
      <c r="N868" s="143">
        <f t="shared" ca="1" si="261"/>
        <v>1.002075074</v>
      </c>
      <c r="O868" s="142">
        <f t="shared" si="271"/>
        <v>0</v>
      </c>
      <c r="P868" s="141">
        <f t="shared" ca="1" si="262"/>
        <v>13.068816050000001</v>
      </c>
      <c r="Q868" s="144">
        <f t="shared" si="263"/>
        <v>0</v>
      </c>
      <c r="R868" s="141">
        <f t="shared" si="264"/>
        <v>0</v>
      </c>
      <c r="S868" s="145" t="str">
        <f t="shared" si="272"/>
        <v>A+J=</v>
      </c>
      <c r="T868" s="132">
        <f t="shared" si="273"/>
        <v>44239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138">
        <f t="shared" si="265"/>
        <v>44221</v>
      </c>
      <c r="B869" s="139">
        <f t="shared" ca="1" si="274"/>
        <v>6311.0688160500004</v>
      </c>
      <c r="C869" s="124">
        <f t="shared" si="266"/>
        <v>6298</v>
      </c>
      <c r="D869" s="140">
        <f ca="1">IF(A869&lt;$B$1,VLOOKUP(A869,[1]DI!$A$4:$B$15000,2,FALSE),0)</f>
        <v>1.9000000000000006E-2</v>
      </c>
      <c r="E869" s="141">
        <f t="shared" ca="1" si="275"/>
        <v>1.0000746899999999</v>
      </c>
      <c r="F869" s="141">
        <f ca="1">(TRUNC(PRODUCT($E$12:$E868),16))</f>
        <v>1.10843879407026</v>
      </c>
      <c r="G869" s="141">
        <f t="shared" ca="1" si="276"/>
        <v>1.1076939686112699</v>
      </c>
      <c r="H869" s="141">
        <f t="shared" ca="1" si="277"/>
        <v>1.00067241</v>
      </c>
      <c r="I869" s="140">
        <f t="shared" si="267"/>
        <v>0.04</v>
      </c>
      <c r="J869" s="132">
        <f t="shared" si="268"/>
        <v>44208</v>
      </c>
      <c r="K869" s="123">
        <f t="shared" si="269"/>
        <v>9</v>
      </c>
      <c r="L869" s="142">
        <f t="shared" si="270"/>
        <v>9</v>
      </c>
      <c r="M869" s="143">
        <f t="shared" si="260"/>
        <v>1.0014017209999999</v>
      </c>
      <c r="N869" s="143">
        <f t="shared" ca="1" si="261"/>
        <v>1.002075074</v>
      </c>
      <c r="O869" s="142">
        <f t="shared" si="271"/>
        <v>0</v>
      </c>
      <c r="P869" s="141">
        <f t="shared" ca="1" si="262"/>
        <v>13.068816050000001</v>
      </c>
      <c r="Q869" s="144">
        <f t="shared" si="263"/>
        <v>0</v>
      </c>
      <c r="R869" s="141">
        <f t="shared" si="264"/>
        <v>0</v>
      </c>
      <c r="S869" s="145" t="str">
        <f t="shared" si="272"/>
        <v>A+J=</v>
      </c>
      <c r="T869" s="132">
        <f t="shared" si="273"/>
        <v>44239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138">
        <f t="shared" si="265"/>
        <v>44222</v>
      </c>
      <c r="B870" s="139">
        <f t="shared" ca="1" si="274"/>
        <v>6312.5225770899997</v>
      </c>
      <c r="C870" s="124">
        <f t="shared" si="266"/>
        <v>6298</v>
      </c>
      <c r="D870" s="140">
        <f ca="1">IF(A870&lt;$B$1,VLOOKUP(A870,[1]DI!$A$4:$B$15000,2,FALSE),0)</f>
        <v>1.9000000000000006E-2</v>
      </c>
      <c r="E870" s="141">
        <f t="shared" ca="1" si="275"/>
        <v>1.0000746899999999</v>
      </c>
      <c r="F870" s="141">
        <f ca="1">(TRUNC(PRODUCT($E$12:$E869),16))</f>
        <v>1.10852158336379</v>
      </c>
      <c r="G870" s="141">
        <f t="shared" ca="1" si="276"/>
        <v>1.1076939686112699</v>
      </c>
      <c r="H870" s="141">
        <f t="shared" ca="1" si="277"/>
        <v>1.00074715</v>
      </c>
      <c r="I870" s="140">
        <f t="shared" si="267"/>
        <v>0.04</v>
      </c>
      <c r="J870" s="132">
        <f t="shared" si="268"/>
        <v>44208</v>
      </c>
      <c r="K870" s="123">
        <f t="shared" si="269"/>
        <v>10</v>
      </c>
      <c r="L870" s="142">
        <f t="shared" si="270"/>
        <v>10</v>
      </c>
      <c r="M870" s="143">
        <f t="shared" si="260"/>
        <v>1.0015575889999999</v>
      </c>
      <c r="N870" s="143">
        <f t="shared" ca="1" si="261"/>
        <v>1.0023059030000001</v>
      </c>
      <c r="O870" s="142">
        <f t="shared" si="271"/>
        <v>0</v>
      </c>
      <c r="P870" s="141">
        <f t="shared" ca="1" si="262"/>
        <v>14.52257709</v>
      </c>
      <c r="Q870" s="144">
        <f t="shared" si="263"/>
        <v>0</v>
      </c>
      <c r="R870" s="141">
        <f t="shared" si="264"/>
        <v>0</v>
      </c>
      <c r="S870" s="145" t="str">
        <f t="shared" si="272"/>
        <v>A+J=</v>
      </c>
      <c r="T870" s="132">
        <f t="shared" si="273"/>
        <v>44239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138">
        <f t="shared" si="265"/>
        <v>44223</v>
      </c>
      <c r="B871" s="139">
        <f t="shared" ca="1" si="274"/>
        <v>6313.9767034099996</v>
      </c>
      <c r="C871" s="124">
        <f t="shared" si="266"/>
        <v>6298</v>
      </c>
      <c r="D871" s="140">
        <f ca="1">IF(A871&lt;$B$1,VLOOKUP(A871,[1]DI!$A$4:$B$15000,2,FALSE),0)</f>
        <v>1.9000000000000006E-2</v>
      </c>
      <c r="E871" s="141">
        <f t="shared" ca="1" si="275"/>
        <v>1.0000746899999999</v>
      </c>
      <c r="F871" s="141">
        <f ca="1">(TRUNC(PRODUCT($E$12:$E870),16))</f>
        <v>1.1086043788408499</v>
      </c>
      <c r="G871" s="141">
        <f t="shared" ca="1" si="276"/>
        <v>1.1076939686112699</v>
      </c>
      <c r="H871" s="141">
        <f t="shared" ca="1" si="277"/>
        <v>1.0008219</v>
      </c>
      <c r="I871" s="140">
        <f t="shared" si="267"/>
        <v>0.04</v>
      </c>
      <c r="J871" s="132">
        <f t="shared" si="268"/>
        <v>44208</v>
      </c>
      <c r="K871" s="123">
        <f t="shared" si="269"/>
        <v>11</v>
      </c>
      <c r="L871" s="142">
        <f t="shared" si="270"/>
        <v>11</v>
      </c>
      <c r="M871" s="143">
        <f t="shared" si="260"/>
        <v>1.001713482</v>
      </c>
      <c r="N871" s="143">
        <f t="shared" ca="1" si="261"/>
        <v>1.00253679</v>
      </c>
      <c r="O871" s="142">
        <f t="shared" si="271"/>
        <v>0</v>
      </c>
      <c r="P871" s="141">
        <f t="shared" ca="1" si="262"/>
        <v>15.976703410000001</v>
      </c>
      <c r="Q871" s="144">
        <f t="shared" si="263"/>
        <v>0</v>
      </c>
      <c r="R871" s="141">
        <f t="shared" si="264"/>
        <v>0</v>
      </c>
      <c r="S871" s="145" t="str">
        <f t="shared" si="272"/>
        <v>A+J=</v>
      </c>
      <c r="T871" s="132">
        <f t="shared" si="273"/>
        <v>44239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138">
        <f t="shared" si="265"/>
        <v>44224</v>
      </c>
      <c r="B872" s="139">
        <f t="shared" ca="1" si="274"/>
        <v>6315.4311257500003</v>
      </c>
      <c r="C872" s="124">
        <f t="shared" si="266"/>
        <v>6298</v>
      </c>
      <c r="D872" s="140">
        <f ca="1">IF(A872&lt;$B$1,VLOOKUP(A872,[1]DI!$A$4:$B$15000,2,FALSE),0)</f>
        <v>1.9000000000000006E-2</v>
      </c>
      <c r="E872" s="141">
        <f t="shared" ca="1" si="275"/>
        <v>1.0000746899999999</v>
      </c>
      <c r="F872" s="141">
        <f ca="1">(TRUNC(PRODUCT($E$12:$E871),16))</f>
        <v>1.1086871805019101</v>
      </c>
      <c r="G872" s="141">
        <f t="shared" ca="1" si="276"/>
        <v>1.1076939686112699</v>
      </c>
      <c r="H872" s="141">
        <f t="shared" ca="1" si="277"/>
        <v>1.0008966500000001</v>
      </c>
      <c r="I872" s="140">
        <f t="shared" si="267"/>
        <v>0.04</v>
      </c>
      <c r="J872" s="132">
        <f t="shared" si="268"/>
        <v>44208</v>
      </c>
      <c r="K872" s="123">
        <f t="shared" si="269"/>
        <v>12</v>
      </c>
      <c r="L872" s="142">
        <f t="shared" si="270"/>
        <v>12</v>
      </c>
      <c r="M872" s="143">
        <f t="shared" si="260"/>
        <v>1.001869398</v>
      </c>
      <c r="N872" s="143">
        <f t="shared" ca="1" si="261"/>
        <v>1.0027677239999999</v>
      </c>
      <c r="O872" s="142">
        <f t="shared" si="271"/>
        <v>0</v>
      </c>
      <c r="P872" s="141">
        <f t="shared" ca="1" si="262"/>
        <v>17.43112575</v>
      </c>
      <c r="Q872" s="144">
        <f t="shared" si="263"/>
        <v>0</v>
      </c>
      <c r="R872" s="141">
        <f t="shared" si="264"/>
        <v>0</v>
      </c>
      <c r="S872" s="145" t="str">
        <f t="shared" si="272"/>
        <v>A+J=</v>
      </c>
      <c r="T872" s="132">
        <f t="shared" si="273"/>
        <v>44239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138">
        <f t="shared" si="265"/>
        <v>44225</v>
      </c>
      <c r="B873" s="139">
        <f t="shared" ca="1" si="274"/>
        <v>6316.8859133599999</v>
      </c>
      <c r="C873" s="124">
        <f t="shared" si="266"/>
        <v>6298</v>
      </c>
      <c r="D873" s="140">
        <f ca="1">IF(A873&lt;$B$1,VLOOKUP(A873,[1]DI!$A$4:$B$15000,2,FALSE),0)</f>
        <v>1.9000000000000006E-2</v>
      </c>
      <c r="E873" s="141">
        <f t="shared" ca="1" si="275"/>
        <v>1.0000746899999999</v>
      </c>
      <c r="F873" s="141">
        <f ca="1">(TRUNC(PRODUCT($E$12:$E872),16))</f>
        <v>1.10876998834742</v>
      </c>
      <c r="G873" s="141">
        <f t="shared" ca="1" si="276"/>
        <v>1.1076939686112699</v>
      </c>
      <c r="H873" s="141">
        <f t="shared" ca="1" si="277"/>
        <v>1.00097141</v>
      </c>
      <c r="I873" s="140">
        <f t="shared" si="267"/>
        <v>0.04</v>
      </c>
      <c r="J873" s="132">
        <f t="shared" si="268"/>
        <v>44208</v>
      </c>
      <c r="K873" s="123">
        <f t="shared" si="269"/>
        <v>13</v>
      </c>
      <c r="L873" s="142">
        <f t="shared" si="270"/>
        <v>13</v>
      </c>
      <c r="M873" s="143">
        <f t="shared" si="260"/>
        <v>1.002025339</v>
      </c>
      <c r="N873" s="143">
        <f t="shared" ca="1" si="261"/>
        <v>1.002998716</v>
      </c>
      <c r="O873" s="142">
        <f t="shared" si="271"/>
        <v>0</v>
      </c>
      <c r="P873" s="141">
        <f t="shared" ca="1" si="262"/>
        <v>18.88591336</v>
      </c>
      <c r="Q873" s="144">
        <f t="shared" si="263"/>
        <v>0</v>
      </c>
      <c r="R873" s="141">
        <f t="shared" si="264"/>
        <v>0</v>
      </c>
      <c r="S873" s="145" t="str">
        <f t="shared" si="272"/>
        <v>A+J=</v>
      </c>
      <c r="T873" s="132">
        <f t="shared" si="273"/>
        <v>44239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138">
        <f t="shared" si="265"/>
        <v>44226</v>
      </c>
      <c r="B874" s="139">
        <f t="shared" ca="1" si="274"/>
        <v>6318.3410032800002</v>
      </c>
      <c r="C874" s="124">
        <f t="shared" si="266"/>
        <v>6298</v>
      </c>
      <c r="D874" s="140">
        <f ca="1">IF(A874&lt;$B$1,VLOOKUP(A874,[1]DI!$A$4:$B$15000,2,FALSE),0)</f>
        <v>0</v>
      </c>
      <c r="E874" s="141">
        <f t="shared" ca="1" si="275"/>
        <v>1</v>
      </c>
      <c r="F874" s="141">
        <f ca="1">(TRUNC(PRODUCT($E$12:$E873),16))</f>
        <v>1.1088528023778501</v>
      </c>
      <c r="G874" s="141">
        <f t="shared" ca="1" si="276"/>
        <v>1.1076939686112699</v>
      </c>
      <c r="H874" s="141">
        <f t="shared" ca="1" si="277"/>
        <v>1.00104617</v>
      </c>
      <c r="I874" s="140">
        <f t="shared" si="267"/>
        <v>0.04</v>
      </c>
      <c r="J874" s="132">
        <f t="shared" si="268"/>
        <v>44208</v>
      </c>
      <c r="K874" s="123">
        <f t="shared" si="269"/>
        <v>13</v>
      </c>
      <c r="L874" s="142">
        <f t="shared" si="270"/>
        <v>14</v>
      </c>
      <c r="M874" s="143">
        <f t="shared" si="260"/>
        <v>1.0021813040000001</v>
      </c>
      <c r="N874" s="143">
        <f t="shared" ca="1" si="261"/>
        <v>1.0032297560000001</v>
      </c>
      <c r="O874" s="142">
        <f t="shared" si="271"/>
        <v>0</v>
      </c>
      <c r="P874" s="141">
        <f t="shared" ca="1" si="262"/>
        <v>20.341003279999999</v>
      </c>
      <c r="Q874" s="144">
        <f t="shared" si="263"/>
        <v>0</v>
      </c>
      <c r="R874" s="141">
        <f t="shared" si="264"/>
        <v>0</v>
      </c>
      <c r="S874" s="145" t="str">
        <f t="shared" si="272"/>
        <v>A+J=</v>
      </c>
      <c r="T874" s="132">
        <f t="shared" si="273"/>
        <v>44239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138">
        <f t="shared" si="265"/>
        <v>44227</v>
      </c>
      <c r="B875" s="139">
        <f t="shared" ca="1" si="274"/>
        <v>6318.3410032800002</v>
      </c>
      <c r="C875" s="124">
        <f t="shared" si="266"/>
        <v>6298</v>
      </c>
      <c r="D875" s="140">
        <f ca="1">IF(A875&lt;$B$1,VLOOKUP(A875,[1]DI!$A$4:$B$15000,2,FALSE),0)</f>
        <v>0</v>
      </c>
      <c r="E875" s="141">
        <f t="shared" ca="1" si="275"/>
        <v>1</v>
      </c>
      <c r="F875" s="141">
        <f ca="1">(TRUNC(PRODUCT($E$12:$E874),16))</f>
        <v>1.1088528023778501</v>
      </c>
      <c r="G875" s="141">
        <f t="shared" ca="1" si="276"/>
        <v>1.1076939686112699</v>
      </c>
      <c r="H875" s="141">
        <f t="shared" ca="1" si="277"/>
        <v>1.00104617</v>
      </c>
      <c r="I875" s="140">
        <f t="shared" si="267"/>
        <v>0.04</v>
      </c>
      <c r="J875" s="132">
        <f t="shared" si="268"/>
        <v>44208</v>
      </c>
      <c r="K875" s="123">
        <f t="shared" si="269"/>
        <v>13</v>
      </c>
      <c r="L875" s="142">
        <f t="shared" si="270"/>
        <v>14</v>
      </c>
      <c r="M875" s="143">
        <f t="shared" si="260"/>
        <v>1.0021813040000001</v>
      </c>
      <c r="N875" s="143">
        <f t="shared" ca="1" si="261"/>
        <v>1.0032297560000001</v>
      </c>
      <c r="O875" s="142">
        <f t="shared" si="271"/>
        <v>0</v>
      </c>
      <c r="P875" s="141">
        <f t="shared" ca="1" si="262"/>
        <v>20.341003279999999</v>
      </c>
      <c r="Q875" s="144">
        <f t="shared" si="263"/>
        <v>0</v>
      </c>
      <c r="R875" s="141">
        <f t="shared" si="264"/>
        <v>0</v>
      </c>
      <c r="S875" s="145" t="str">
        <f t="shared" si="272"/>
        <v>A+J=</v>
      </c>
      <c r="T875" s="132">
        <f t="shared" si="273"/>
        <v>44239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138">
        <f t="shared" si="265"/>
        <v>44228</v>
      </c>
      <c r="B876" s="139">
        <f t="shared" ca="1" si="274"/>
        <v>6318.3410032800002</v>
      </c>
      <c r="C876" s="124">
        <f t="shared" si="266"/>
        <v>6298</v>
      </c>
      <c r="D876" s="140">
        <f ca="1">IF(A876&lt;$B$1,VLOOKUP(A876,[1]DI!$A$4:$B$15000,2,FALSE),0)</f>
        <v>1.9000000000000006E-2</v>
      </c>
      <c r="E876" s="141">
        <f t="shared" ca="1" si="275"/>
        <v>1.0000746899999999</v>
      </c>
      <c r="F876" s="141">
        <f ca="1">(TRUNC(PRODUCT($E$12:$E875),16))</f>
        <v>1.1088528023778501</v>
      </c>
      <c r="G876" s="141">
        <f t="shared" ca="1" si="276"/>
        <v>1.1076939686112699</v>
      </c>
      <c r="H876" s="141">
        <f t="shared" ca="1" si="277"/>
        <v>1.00104617</v>
      </c>
      <c r="I876" s="140">
        <f t="shared" si="267"/>
        <v>0.04</v>
      </c>
      <c r="J876" s="132">
        <f t="shared" si="268"/>
        <v>44208</v>
      </c>
      <c r="K876" s="123">
        <f t="shared" si="269"/>
        <v>14</v>
      </c>
      <c r="L876" s="142">
        <f t="shared" si="270"/>
        <v>14</v>
      </c>
      <c r="M876" s="143">
        <f t="shared" si="260"/>
        <v>1.0021813040000001</v>
      </c>
      <c r="N876" s="143">
        <f t="shared" ca="1" si="261"/>
        <v>1.0032297560000001</v>
      </c>
      <c r="O876" s="142">
        <f t="shared" si="271"/>
        <v>0</v>
      </c>
      <c r="P876" s="141">
        <f t="shared" ca="1" si="262"/>
        <v>20.341003279999999</v>
      </c>
      <c r="Q876" s="144">
        <f t="shared" si="263"/>
        <v>0</v>
      </c>
      <c r="R876" s="141">
        <f t="shared" si="264"/>
        <v>0</v>
      </c>
      <c r="S876" s="145" t="str">
        <f t="shared" si="272"/>
        <v>A+J=</v>
      </c>
      <c r="T876" s="132">
        <f t="shared" si="273"/>
        <v>44239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138">
        <f t="shared" si="265"/>
        <v>44229</v>
      </c>
      <c r="B877" s="139">
        <f t="shared" ca="1" si="274"/>
        <v>6319.7964521900003</v>
      </c>
      <c r="C877" s="124">
        <f t="shared" si="266"/>
        <v>6298</v>
      </c>
      <c r="D877" s="140">
        <f ca="1">IF(A877&lt;$B$1,VLOOKUP(A877,[1]DI!$A$4:$B$15000,2,FALSE),0)</f>
        <v>1.9000000000000006E-2</v>
      </c>
      <c r="E877" s="141">
        <f t="shared" ca="1" si="275"/>
        <v>1.0000746899999999</v>
      </c>
      <c r="F877" s="141">
        <f ca="1">(TRUNC(PRODUCT($E$12:$E876),16))</f>
        <v>1.10893562259366</v>
      </c>
      <c r="G877" s="141">
        <f t="shared" ca="1" si="276"/>
        <v>1.1076939686112699</v>
      </c>
      <c r="H877" s="141">
        <f t="shared" ca="1" si="277"/>
        <v>1.0011209400000001</v>
      </c>
      <c r="I877" s="140">
        <f t="shared" si="267"/>
        <v>0.04</v>
      </c>
      <c r="J877" s="132">
        <f t="shared" si="268"/>
        <v>44208</v>
      </c>
      <c r="K877" s="123">
        <f t="shared" si="269"/>
        <v>15</v>
      </c>
      <c r="L877" s="142">
        <f t="shared" si="270"/>
        <v>15</v>
      </c>
      <c r="M877" s="143">
        <f t="shared" si="260"/>
        <v>1.0023372930000001</v>
      </c>
      <c r="N877" s="143">
        <f t="shared" ca="1" si="261"/>
        <v>1.003460853</v>
      </c>
      <c r="O877" s="142">
        <f t="shared" si="271"/>
        <v>0</v>
      </c>
      <c r="P877" s="141">
        <f t="shared" ca="1" si="262"/>
        <v>21.79645219</v>
      </c>
      <c r="Q877" s="144">
        <f t="shared" si="263"/>
        <v>0</v>
      </c>
      <c r="R877" s="141">
        <f t="shared" si="264"/>
        <v>0</v>
      </c>
      <c r="S877" s="145" t="str">
        <f t="shared" si="272"/>
        <v>A+J=</v>
      </c>
      <c r="T877" s="132">
        <f t="shared" si="273"/>
        <v>44239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138">
        <f t="shared" si="265"/>
        <v>44230</v>
      </c>
      <c r="B878" s="139">
        <f t="shared" ca="1" si="274"/>
        <v>6321.2522034000003</v>
      </c>
      <c r="C878" s="124">
        <f t="shared" si="266"/>
        <v>6298</v>
      </c>
      <c r="D878" s="140">
        <f ca="1">IF(A878&lt;$B$1,VLOOKUP(A878,[1]DI!$A$4:$B$15000,2,FALSE),0)</f>
        <v>1.9000000000000006E-2</v>
      </c>
      <c r="E878" s="141">
        <f t="shared" ca="1" si="275"/>
        <v>1.0000746899999999</v>
      </c>
      <c r="F878" s="141">
        <f ca="1">(TRUNC(PRODUCT($E$12:$E877),16))</f>
        <v>1.1090184489953101</v>
      </c>
      <c r="G878" s="141">
        <f t="shared" ca="1" si="276"/>
        <v>1.1076939686112699</v>
      </c>
      <c r="H878" s="141">
        <f t="shared" ca="1" si="277"/>
        <v>1.00119571</v>
      </c>
      <c r="I878" s="140">
        <f t="shared" si="267"/>
        <v>0.04</v>
      </c>
      <c r="J878" s="132">
        <f t="shared" si="268"/>
        <v>44208</v>
      </c>
      <c r="K878" s="123">
        <f t="shared" si="269"/>
        <v>16</v>
      </c>
      <c r="L878" s="142">
        <f t="shared" si="270"/>
        <v>16</v>
      </c>
      <c r="M878" s="143">
        <f t="shared" si="260"/>
        <v>1.0024933069999999</v>
      </c>
      <c r="N878" s="143">
        <f t="shared" ca="1" si="261"/>
        <v>1.0036919980000001</v>
      </c>
      <c r="O878" s="142">
        <f t="shared" si="271"/>
        <v>0</v>
      </c>
      <c r="P878" s="141">
        <f t="shared" ca="1" si="262"/>
        <v>23.252203399999999</v>
      </c>
      <c r="Q878" s="144">
        <f t="shared" si="263"/>
        <v>0</v>
      </c>
      <c r="R878" s="141">
        <f t="shared" si="264"/>
        <v>0</v>
      </c>
      <c r="S878" s="145" t="str">
        <f t="shared" si="272"/>
        <v>A+J=</v>
      </c>
      <c r="T878" s="132">
        <f t="shared" si="273"/>
        <v>44239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138">
        <f t="shared" si="265"/>
        <v>44231</v>
      </c>
      <c r="B879" s="139">
        <f t="shared" ca="1" si="274"/>
        <v>6322.70831989</v>
      </c>
      <c r="C879" s="124">
        <f t="shared" si="266"/>
        <v>6298</v>
      </c>
      <c r="D879" s="140">
        <f ca="1">IF(A879&lt;$B$1,VLOOKUP(A879,[1]DI!$A$4:$B$15000,2,FALSE),0)</f>
        <v>1.9000000000000006E-2</v>
      </c>
      <c r="E879" s="141">
        <f t="shared" ca="1" si="275"/>
        <v>1.0000746899999999</v>
      </c>
      <c r="F879" s="141">
        <f ca="1">(TRUNC(PRODUCT($E$12:$E878),16))</f>
        <v>1.1091012815832599</v>
      </c>
      <c r="G879" s="141">
        <f t="shared" ca="1" si="276"/>
        <v>1.1076939686112699</v>
      </c>
      <c r="H879" s="141">
        <f t="shared" ca="1" si="277"/>
        <v>1.00127049</v>
      </c>
      <c r="I879" s="140">
        <f t="shared" si="267"/>
        <v>0.04</v>
      </c>
      <c r="J879" s="132">
        <f t="shared" si="268"/>
        <v>44208</v>
      </c>
      <c r="K879" s="123">
        <f t="shared" si="269"/>
        <v>17</v>
      </c>
      <c r="L879" s="142">
        <f t="shared" si="270"/>
        <v>17</v>
      </c>
      <c r="M879" s="143">
        <f t="shared" si="260"/>
        <v>1.002649345</v>
      </c>
      <c r="N879" s="143">
        <f t="shared" ca="1" si="261"/>
        <v>1.0039232010000001</v>
      </c>
      <c r="O879" s="142">
        <f t="shared" si="271"/>
        <v>0</v>
      </c>
      <c r="P879" s="141">
        <f t="shared" ca="1" si="262"/>
        <v>24.708319889999999</v>
      </c>
      <c r="Q879" s="144">
        <f t="shared" si="263"/>
        <v>0</v>
      </c>
      <c r="R879" s="141">
        <f t="shared" si="264"/>
        <v>0</v>
      </c>
      <c r="S879" s="145" t="str">
        <f t="shared" si="272"/>
        <v>A+J=</v>
      </c>
      <c r="T879" s="132">
        <f t="shared" si="273"/>
        <v>44239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138">
        <f t="shared" si="265"/>
        <v>44232</v>
      </c>
      <c r="B880" s="139">
        <f t="shared" ca="1" si="274"/>
        <v>6324.1647323899997</v>
      </c>
      <c r="C880" s="124">
        <f t="shared" si="266"/>
        <v>6298</v>
      </c>
      <c r="D880" s="140">
        <f ca="1">IF(A880&lt;$B$1,VLOOKUP(A880,[1]DI!$A$4:$B$15000,2,FALSE),0)</f>
        <v>1.9000000000000006E-2</v>
      </c>
      <c r="E880" s="141">
        <f t="shared" ca="1" si="275"/>
        <v>1.0000746899999999</v>
      </c>
      <c r="F880" s="141">
        <f ca="1">(TRUNC(PRODUCT($E$12:$E879),16))</f>
        <v>1.10918412035799</v>
      </c>
      <c r="G880" s="141">
        <f t="shared" ca="1" si="276"/>
        <v>1.1076939686112699</v>
      </c>
      <c r="H880" s="141">
        <f t="shared" ca="1" si="277"/>
        <v>1.0013452700000001</v>
      </c>
      <c r="I880" s="140">
        <f t="shared" si="267"/>
        <v>0.04</v>
      </c>
      <c r="J880" s="132">
        <f t="shared" si="268"/>
        <v>44208</v>
      </c>
      <c r="K880" s="123">
        <f t="shared" si="269"/>
        <v>18</v>
      </c>
      <c r="L880" s="142">
        <f t="shared" si="270"/>
        <v>18</v>
      </c>
      <c r="M880" s="143">
        <f t="shared" si="260"/>
        <v>1.0028054070000001</v>
      </c>
      <c r="N880" s="143">
        <f t="shared" ca="1" si="261"/>
        <v>1.004154451</v>
      </c>
      <c r="O880" s="142">
        <f t="shared" si="271"/>
        <v>0</v>
      </c>
      <c r="P880" s="141">
        <f t="shared" ca="1" si="262"/>
        <v>26.164732390000001</v>
      </c>
      <c r="Q880" s="144">
        <f t="shared" si="263"/>
        <v>0</v>
      </c>
      <c r="R880" s="141">
        <f t="shared" si="264"/>
        <v>0</v>
      </c>
      <c r="S880" s="145" t="str">
        <f t="shared" si="272"/>
        <v>A+J=</v>
      </c>
      <c r="T880" s="132">
        <f t="shared" si="273"/>
        <v>44239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138">
        <f t="shared" si="265"/>
        <v>44233</v>
      </c>
      <c r="B881" s="139">
        <f t="shared" ca="1" si="274"/>
        <v>6325.6215101799999</v>
      </c>
      <c r="C881" s="124">
        <f t="shared" si="266"/>
        <v>6298</v>
      </c>
      <c r="D881" s="140">
        <f ca="1">IF(A881&lt;$B$1,VLOOKUP(A881,[1]DI!$A$4:$B$15000,2,FALSE),0)</f>
        <v>0</v>
      </c>
      <c r="E881" s="141">
        <f t="shared" ca="1" si="275"/>
        <v>1</v>
      </c>
      <c r="F881" s="141">
        <f ca="1">(TRUNC(PRODUCT($E$12:$E880),16))</f>
        <v>1.1092669653199301</v>
      </c>
      <c r="G881" s="141">
        <f t="shared" ca="1" si="276"/>
        <v>1.1076939686112699</v>
      </c>
      <c r="H881" s="141">
        <f t="shared" ca="1" si="277"/>
        <v>1.0014200600000001</v>
      </c>
      <c r="I881" s="140">
        <f t="shared" si="267"/>
        <v>0.04</v>
      </c>
      <c r="J881" s="132">
        <f t="shared" si="268"/>
        <v>44208</v>
      </c>
      <c r="K881" s="123">
        <f t="shared" si="269"/>
        <v>18</v>
      </c>
      <c r="L881" s="142">
        <f t="shared" si="270"/>
        <v>19</v>
      </c>
      <c r="M881" s="143">
        <f t="shared" si="260"/>
        <v>1.002961494</v>
      </c>
      <c r="N881" s="143">
        <f t="shared" ca="1" si="261"/>
        <v>1.004385759</v>
      </c>
      <c r="O881" s="142">
        <f t="shared" si="271"/>
        <v>0</v>
      </c>
      <c r="P881" s="141">
        <f t="shared" ca="1" si="262"/>
        <v>27.621510180000001</v>
      </c>
      <c r="Q881" s="144">
        <f t="shared" si="263"/>
        <v>0</v>
      </c>
      <c r="R881" s="141">
        <f t="shared" si="264"/>
        <v>0</v>
      </c>
      <c r="S881" s="145" t="str">
        <f t="shared" si="272"/>
        <v>A+J=</v>
      </c>
      <c r="T881" s="132">
        <f t="shared" si="273"/>
        <v>44239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138">
        <f t="shared" si="265"/>
        <v>44234</v>
      </c>
      <c r="B882" s="139">
        <f t="shared" ca="1" si="274"/>
        <v>6325.6215101799999</v>
      </c>
      <c r="C882" s="124">
        <f t="shared" si="266"/>
        <v>6298</v>
      </c>
      <c r="D882" s="140">
        <f ca="1">IF(A882&lt;$B$1,VLOOKUP(A882,[1]DI!$A$4:$B$15000,2,FALSE),0)</f>
        <v>0</v>
      </c>
      <c r="E882" s="141">
        <f t="shared" ca="1" si="275"/>
        <v>1</v>
      </c>
      <c r="F882" s="141">
        <f ca="1">(TRUNC(PRODUCT($E$12:$E881),16))</f>
        <v>1.1092669653199301</v>
      </c>
      <c r="G882" s="141">
        <f t="shared" ca="1" si="276"/>
        <v>1.1076939686112699</v>
      </c>
      <c r="H882" s="141">
        <f t="shared" ca="1" si="277"/>
        <v>1.0014200600000001</v>
      </c>
      <c r="I882" s="140">
        <f t="shared" si="267"/>
        <v>0.04</v>
      </c>
      <c r="J882" s="132">
        <f t="shared" si="268"/>
        <v>44208</v>
      </c>
      <c r="K882" s="123">
        <f t="shared" si="269"/>
        <v>18</v>
      </c>
      <c r="L882" s="142">
        <f t="shared" si="270"/>
        <v>19</v>
      </c>
      <c r="M882" s="143">
        <f t="shared" si="260"/>
        <v>1.002961494</v>
      </c>
      <c r="N882" s="143">
        <f t="shared" ca="1" si="261"/>
        <v>1.004385759</v>
      </c>
      <c r="O882" s="142">
        <f t="shared" si="271"/>
        <v>0</v>
      </c>
      <c r="P882" s="141">
        <f t="shared" ca="1" si="262"/>
        <v>27.621510180000001</v>
      </c>
      <c r="Q882" s="144">
        <f t="shared" si="263"/>
        <v>0</v>
      </c>
      <c r="R882" s="141">
        <f t="shared" si="264"/>
        <v>0</v>
      </c>
      <c r="S882" s="145" t="str">
        <f t="shared" si="272"/>
        <v>A+J=</v>
      </c>
      <c r="T882" s="132">
        <f t="shared" si="273"/>
        <v>44239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138">
        <f t="shared" si="265"/>
        <v>44235</v>
      </c>
      <c r="B883" s="139">
        <f t="shared" ca="1" si="274"/>
        <v>6325.6215101799999</v>
      </c>
      <c r="C883" s="124">
        <f t="shared" si="266"/>
        <v>6298</v>
      </c>
      <c r="D883" s="140">
        <f ca="1">IF(A883&lt;$B$1,VLOOKUP(A883,[1]DI!$A$4:$B$15000,2,FALSE),0)</f>
        <v>1.9000000000000006E-2</v>
      </c>
      <c r="E883" s="141">
        <f t="shared" ca="1" si="275"/>
        <v>1.0000746899999999</v>
      </c>
      <c r="F883" s="141">
        <f ca="1">(TRUNC(PRODUCT($E$12:$E882),16))</f>
        <v>1.1092669653199301</v>
      </c>
      <c r="G883" s="141">
        <f t="shared" ca="1" si="276"/>
        <v>1.1076939686112699</v>
      </c>
      <c r="H883" s="141">
        <f t="shared" ca="1" si="277"/>
        <v>1.0014200600000001</v>
      </c>
      <c r="I883" s="140">
        <f t="shared" si="267"/>
        <v>0.04</v>
      </c>
      <c r="J883" s="132">
        <f t="shared" si="268"/>
        <v>44208</v>
      </c>
      <c r="K883" s="123">
        <f t="shared" si="269"/>
        <v>19</v>
      </c>
      <c r="L883" s="142">
        <f t="shared" si="270"/>
        <v>19</v>
      </c>
      <c r="M883" s="143">
        <f t="shared" si="260"/>
        <v>1.002961494</v>
      </c>
      <c r="N883" s="143">
        <f t="shared" ca="1" si="261"/>
        <v>1.004385759</v>
      </c>
      <c r="O883" s="142">
        <f t="shared" si="271"/>
        <v>0</v>
      </c>
      <c r="P883" s="141">
        <f t="shared" ca="1" si="262"/>
        <v>27.621510180000001</v>
      </c>
      <c r="Q883" s="144">
        <f t="shared" si="263"/>
        <v>0</v>
      </c>
      <c r="R883" s="141">
        <f t="shared" si="264"/>
        <v>0</v>
      </c>
      <c r="S883" s="145" t="str">
        <f t="shared" si="272"/>
        <v>A+J=</v>
      </c>
      <c r="T883" s="132">
        <f t="shared" si="273"/>
        <v>44239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138">
        <f t="shared" si="265"/>
        <v>44236</v>
      </c>
      <c r="B884" s="139">
        <f t="shared" ca="1" si="274"/>
        <v>6327.0786532499997</v>
      </c>
      <c r="C884" s="124">
        <f t="shared" si="266"/>
        <v>6298</v>
      </c>
      <c r="D884" s="140">
        <f ca="1">IF(A884&lt;$B$1,VLOOKUP(A884,[1]DI!$A$4:$B$15000,2,FALSE),0)</f>
        <v>1.9000000000000006E-2</v>
      </c>
      <c r="E884" s="141">
        <f t="shared" ca="1" si="275"/>
        <v>1.0000746899999999</v>
      </c>
      <c r="F884" s="141">
        <f ca="1">(TRUNC(PRODUCT($E$12:$E883),16))</f>
        <v>1.1093498164695701</v>
      </c>
      <c r="G884" s="141">
        <f t="shared" ca="1" si="276"/>
        <v>1.1076939686112699</v>
      </c>
      <c r="H884" s="141">
        <f t="shared" ca="1" si="277"/>
        <v>1.00149486</v>
      </c>
      <c r="I884" s="140">
        <f t="shared" si="267"/>
        <v>0.04</v>
      </c>
      <c r="J884" s="132">
        <f t="shared" si="268"/>
        <v>44208</v>
      </c>
      <c r="K884" s="123">
        <f t="shared" si="269"/>
        <v>20</v>
      </c>
      <c r="L884" s="142">
        <f t="shared" si="270"/>
        <v>20</v>
      </c>
      <c r="M884" s="143">
        <f t="shared" si="260"/>
        <v>1.0031176049999999</v>
      </c>
      <c r="N884" s="143">
        <f t="shared" ca="1" si="261"/>
        <v>1.004617125</v>
      </c>
      <c r="O884" s="142">
        <f t="shared" si="271"/>
        <v>0</v>
      </c>
      <c r="P884" s="141">
        <f t="shared" ca="1" si="262"/>
        <v>29.078653249999999</v>
      </c>
      <c r="Q884" s="144">
        <f t="shared" si="263"/>
        <v>0</v>
      </c>
      <c r="R884" s="141">
        <f t="shared" si="264"/>
        <v>0</v>
      </c>
      <c r="S884" s="145" t="str">
        <f t="shared" si="272"/>
        <v>A+J=</v>
      </c>
      <c r="T884" s="132">
        <f t="shared" si="273"/>
        <v>44239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138">
        <f t="shared" si="265"/>
        <v>44237</v>
      </c>
      <c r="B885" s="139">
        <f t="shared" ca="1" si="274"/>
        <v>6328.5360986200003</v>
      </c>
      <c r="C885" s="124">
        <f t="shared" si="266"/>
        <v>6298</v>
      </c>
      <c r="D885" s="140">
        <f ca="1">IF(A885&lt;$B$1,VLOOKUP(A885,[1]DI!$A$4:$B$15000,2,FALSE),0)</f>
        <v>1.9000000000000006E-2</v>
      </c>
      <c r="E885" s="141">
        <f t="shared" ca="1" si="275"/>
        <v>1.0000746899999999</v>
      </c>
      <c r="F885" s="141">
        <f ca="1">(TRUNC(PRODUCT($E$12:$E884),16))</f>
        <v>1.1094326738073701</v>
      </c>
      <c r="G885" s="141">
        <f t="shared" ca="1" si="276"/>
        <v>1.1076939686112699</v>
      </c>
      <c r="H885" s="141">
        <f t="shared" ca="1" si="277"/>
        <v>1.0015696599999999</v>
      </c>
      <c r="I885" s="140">
        <f t="shared" si="267"/>
        <v>0.04</v>
      </c>
      <c r="J885" s="132">
        <f t="shared" si="268"/>
        <v>44208</v>
      </c>
      <c r="K885" s="123">
        <f t="shared" si="269"/>
        <v>21</v>
      </c>
      <c r="L885" s="142">
        <f t="shared" si="270"/>
        <v>21</v>
      </c>
      <c r="M885" s="143">
        <f t="shared" si="260"/>
        <v>1.00327374</v>
      </c>
      <c r="N885" s="143">
        <f t="shared" ca="1" si="261"/>
        <v>1.0048485389999999</v>
      </c>
      <c r="O885" s="142">
        <f t="shared" si="271"/>
        <v>0</v>
      </c>
      <c r="P885" s="141">
        <f t="shared" ca="1" si="262"/>
        <v>30.536098620000001</v>
      </c>
      <c r="Q885" s="144">
        <f t="shared" si="263"/>
        <v>0</v>
      </c>
      <c r="R885" s="141">
        <f t="shared" si="264"/>
        <v>0</v>
      </c>
      <c r="S885" s="145" t="str">
        <f t="shared" si="272"/>
        <v>A+J=</v>
      </c>
      <c r="T885" s="132">
        <f t="shared" si="273"/>
        <v>44239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138">
        <f t="shared" si="265"/>
        <v>44238</v>
      </c>
      <c r="B886" s="139">
        <f t="shared" ca="1" si="274"/>
        <v>6329.99389668</v>
      </c>
      <c r="C886" s="124">
        <f t="shared" si="266"/>
        <v>6298</v>
      </c>
      <c r="D886" s="140">
        <f ca="1">IF(A886&lt;$B$1,VLOOKUP(A886,[1]DI!$A$4:$B$15000,2,FALSE),0)</f>
        <v>1.9000000000000006E-2</v>
      </c>
      <c r="E886" s="141">
        <f t="shared" ca="1" si="275"/>
        <v>1.0000746899999999</v>
      </c>
      <c r="F886" s="141">
        <f ca="1">(TRUNC(PRODUCT($E$12:$E885),16))</f>
        <v>1.10951553733377</v>
      </c>
      <c r="G886" s="141">
        <f t="shared" ca="1" si="276"/>
        <v>1.1076939686112699</v>
      </c>
      <c r="H886" s="141">
        <f t="shared" ca="1" si="277"/>
        <v>1.00164447</v>
      </c>
      <c r="I886" s="140">
        <f t="shared" si="267"/>
        <v>0.04</v>
      </c>
      <c r="J886" s="132">
        <f t="shared" si="268"/>
        <v>44208</v>
      </c>
      <c r="K886" s="123">
        <f t="shared" si="269"/>
        <v>22</v>
      </c>
      <c r="L886" s="142">
        <f t="shared" si="270"/>
        <v>22</v>
      </c>
      <c r="M886" s="143">
        <f t="shared" si="260"/>
        <v>1.0034298989999999</v>
      </c>
      <c r="N886" s="143">
        <f t="shared" ca="1" si="261"/>
        <v>1.0050800090000001</v>
      </c>
      <c r="O886" s="142">
        <f t="shared" si="271"/>
        <v>0</v>
      </c>
      <c r="P886" s="141">
        <f t="shared" ca="1" si="262"/>
        <v>31.993896679999999</v>
      </c>
      <c r="Q886" s="144">
        <f t="shared" si="263"/>
        <v>0</v>
      </c>
      <c r="R886" s="141">
        <f t="shared" si="264"/>
        <v>0</v>
      </c>
      <c r="S886" s="145" t="str">
        <f t="shared" si="272"/>
        <v>A+J=</v>
      </c>
      <c r="T886" s="132">
        <f t="shared" si="273"/>
        <v>44239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138">
        <f t="shared" si="265"/>
        <v>44239</v>
      </c>
      <c r="B887" s="139">
        <f t="shared" ca="1" si="274"/>
        <v>6331.4520033400004</v>
      </c>
      <c r="C887" s="124">
        <f t="shared" si="266"/>
        <v>6298</v>
      </c>
      <c r="D887" s="140">
        <f ca="1">IF(A887&lt;$B$1,VLOOKUP(A887,[1]DI!$A$4:$B$15000,2,FALSE),0)</f>
        <v>1.9000000000000006E-2</v>
      </c>
      <c r="E887" s="141">
        <f t="shared" ca="1" si="275"/>
        <v>1.0000746899999999</v>
      </c>
      <c r="F887" s="141">
        <f ca="1">(TRUNC(PRODUCT($E$12:$E886),16))</f>
        <v>1.1095984070492599</v>
      </c>
      <c r="G887" s="141">
        <f t="shared" ca="1" si="276"/>
        <v>1.1076939686112699</v>
      </c>
      <c r="H887" s="141">
        <f t="shared" ca="1" si="277"/>
        <v>1.0017192800000001</v>
      </c>
      <c r="I887" s="140">
        <f t="shared" si="267"/>
        <v>0.04</v>
      </c>
      <c r="J887" s="132">
        <f t="shared" si="268"/>
        <v>44208</v>
      </c>
      <c r="K887" s="123">
        <f t="shared" si="269"/>
        <v>23</v>
      </c>
      <c r="L887" s="142">
        <f t="shared" si="270"/>
        <v>23</v>
      </c>
      <c r="M887" s="143">
        <f t="shared" si="260"/>
        <v>1.0035860830000001</v>
      </c>
      <c r="N887" s="143">
        <f t="shared" ca="1" si="261"/>
        <v>1.005311528</v>
      </c>
      <c r="O887" s="142">
        <f t="shared" si="271"/>
        <v>31</v>
      </c>
      <c r="P887" s="141">
        <f t="shared" ca="1" si="262"/>
        <v>33.452003339999997</v>
      </c>
      <c r="Q887" s="144">
        <f t="shared" si="263"/>
        <v>1.9199999999999998E-2</v>
      </c>
      <c r="R887" s="141">
        <f t="shared" si="264"/>
        <v>192</v>
      </c>
      <c r="S887" s="145" t="str">
        <f t="shared" si="272"/>
        <v>A+J=</v>
      </c>
      <c r="T887" s="132">
        <f t="shared" si="273"/>
        <v>44239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138">
        <f t="shared" si="265"/>
        <v>44240</v>
      </c>
      <c r="B888" s="139">
        <f t="shared" ca="1" si="274"/>
        <v>6107.4065293100002</v>
      </c>
      <c r="C888" s="124">
        <f t="shared" si="266"/>
        <v>6106</v>
      </c>
      <c r="D888" s="140">
        <f ca="1">IF(A888&lt;$B$1,VLOOKUP(A888,[1]DI!$A$4:$B$15000,2,FALSE),0)</f>
        <v>0</v>
      </c>
      <c r="E888" s="141">
        <f t="shared" ca="1" si="275"/>
        <v>1</v>
      </c>
      <c r="F888" s="141">
        <f ca="1">(TRUNC(PRODUCT($E$12:$E887),16))</f>
        <v>1.1096812829542799</v>
      </c>
      <c r="G888" s="141">
        <f t="shared" ca="1" si="276"/>
        <v>1.1095984070492599</v>
      </c>
      <c r="H888" s="141">
        <f t="shared" ca="1" si="277"/>
        <v>1.0000746899999999</v>
      </c>
      <c r="I888" s="140">
        <f t="shared" si="267"/>
        <v>0.04</v>
      </c>
      <c r="J888" s="132">
        <f t="shared" si="268"/>
        <v>44239</v>
      </c>
      <c r="K888" s="123">
        <f t="shared" si="269"/>
        <v>1</v>
      </c>
      <c r="L888" s="142">
        <f t="shared" si="270"/>
        <v>1</v>
      </c>
      <c r="M888" s="143">
        <f t="shared" si="260"/>
        <v>1.00015565</v>
      </c>
      <c r="N888" s="143">
        <f t="shared" ca="1" si="261"/>
        <v>1.000230352</v>
      </c>
      <c r="O888" s="142">
        <f t="shared" si="271"/>
        <v>0</v>
      </c>
      <c r="P888" s="141">
        <f t="shared" ca="1" si="262"/>
        <v>1.40652931</v>
      </c>
      <c r="Q888" s="144">
        <f t="shared" si="263"/>
        <v>0</v>
      </c>
      <c r="R888" s="141">
        <f t="shared" si="264"/>
        <v>0</v>
      </c>
      <c r="S888" s="145" t="str">
        <f t="shared" si="272"/>
        <v>A+J=</v>
      </c>
      <c r="T888" s="132">
        <f t="shared" si="273"/>
        <v>44267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138">
        <f t="shared" si="265"/>
        <v>44241</v>
      </c>
      <c r="B889" s="139">
        <f t="shared" ca="1" si="274"/>
        <v>6107.4065293100002</v>
      </c>
      <c r="C889" s="124">
        <f t="shared" si="266"/>
        <v>6106</v>
      </c>
      <c r="D889" s="140">
        <f ca="1">IF(A889&lt;$B$1,VLOOKUP(A889,[1]DI!$A$4:$B$15000,2,FALSE),0)</f>
        <v>0</v>
      </c>
      <c r="E889" s="141">
        <f t="shared" ca="1" si="275"/>
        <v>1</v>
      </c>
      <c r="F889" s="141">
        <f ca="1">(TRUNC(PRODUCT($E$12:$E888),16))</f>
        <v>1.1096812829542799</v>
      </c>
      <c r="G889" s="141">
        <f t="shared" ca="1" si="276"/>
        <v>1.1095984070492599</v>
      </c>
      <c r="H889" s="141">
        <f t="shared" ca="1" si="277"/>
        <v>1.0000746899999999</v>
      </c>
      <c r="I889" s="140">
        <f t="shared" si="267"/>
        <v>0.04</v>
      </c>
      <c r="J889" s="132">
        <f t="shared" si="268"/>
        <v>44239</v>
      </c>
      <c r="K889" s="123">
        <f t="shared" si="269"/>
        <v>1</v>
      </c>
      <c r="L889" s="142">
        <f t="shared" si="270"/>
        <v>1</v>
      </c>
      <c r="M889" s="143">
        <f t="shared" si="260"/>
        <v>1.00015565</v>
      </c>
      <c r="N889" s="143">
        <f t="shared" ca="1" si="261"/>
        <v>1.000230352</v>
      </c>
      <c r="O889" s="142">
        <f t="shared" si="271"/>
        <v>0</v>
      </c>
      <c r="P889" s="141">
        <f t="shared" ca="1" si="262"/>
        <v>1.40652931</v>
      </c>
      <c r="Q889" s="144">
        <f t="shared" si="263"/>
        <v>0</v>
      </c>
      <c r="R889" s="141">
        <f t="shared" si="264"/>
        <v>0</v>
      </c>
      <c r="S889" s="145" t="str">
        <f t="shared" si="272"/>
        <v>A+J=</v>
      </c>
      <c r="T889" s="132">
        <f t="shared" si="273"/>
        <v>44267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138">
        <f t="shared" si="265"/>
        <v>44242</v>
      </c>
      <c r="B890" s="139">
        <f t="shared" ca="1" si="274"/>
        <v>6107.4065293100002</v>
      </c>
      <c r="C890" s="124">
        <f t="shared" si="266"/>
        <v>6106</v>
      </c>
      <c r="D890" s="140">
        <f ca="1">IF(A890&lt;$B$1,VLOOKUP(A890,[1]DI!$A$4:$B$15000,2,FALSE),0)</f>
        <v>0</v>
      </c>
      <c r="E890" s="141">
        <f t="shared" ca="1" si="275"/>
        <v>1</v>
      </c>
      <c r="F890" s="141">
        <f ca="1">(TRUNC(PRODUCT($E$12:$E889),16))</f>
        <v>1.1096812829542799</v>
      </c>
      <c r="G890" s="141">
        <f t="shared" ca="1" si="276"/>
        <v>1.1095984070492599</v>
      </c>
      <c r="H890" s="141">
        <f t="shared" ca="1" si="277"/>
        <v>1.0000746899999999</v>
      </c>
      <c r="I890" s="140">
        <f t="shared" si="267"/>
        <v>0.04</v>
      </c>
      <c r="J890" s="132">
        <f t="shared" si="268"/>
        <v>44239</v>
      </c>
      <c r="K890" s="123">
        <f t="shared" si="269"/>
        <v>1</v>
      </c>
      <c r="L890" s="142">
        <f t="shared" si="270"/>
        <v>1</v>
      </c>
      <c r="M890" s="143">
        <f t="shared" si="260"/>
        <v>1.00015565</v>
      </c>
      <c r="N890" s="143">
        <f t="shared" ca="1" si="261"/>
        <v>1.000230352</v>
      </c>
      <c r="O890" s="142">
        <f t="shared" si="271"/>
        <v>0</v>
      </c>
      <c r="P890" s="141">
        <f t="shared" ca="1" si="262"/>
        <v>1.40652931</v>
      </c>
      <c r="Q890" s="144">
        <f t="shared" si="263"/>
        <v>0</v>
      </c>
      <c r="R890" s="141">
        <f t="shared" si="264"/>
        <v>0</v>
      </c>
      <c r="S890" s="145" t="str">
        <f t="shared" si="272"/>
        <v>A+J=</v>
      </c>
      <c r="T890" s="132">
        <f t="shared" si="273"/>
        <v>44267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138">
        <f t="shared" si="265"/>
        <v>44243</v>
      </c>
      <c r="B891" s="139">
        <f t="shared" ca="1" si="274"/>
        <v>6107.4065293100002</v>
      </c>
      <c r="C891" s="124">
        <f t="shared" si="266"/>
        <v>6106</v>
      </c>
      <c r="D891" s="140">
        <f ca="1">IF(A891&lt;$B$1,VLOOKUP(A891,[1]DI!$A$4:$B$15000,2,FALSE),0)</f>
        <v>0</v>
      </c>
      <c r="E891" s="141">
        <f t="shared" ca="1" si="275"/>
        <v>1</v>
      </c>
      <c r="F891" s="141">
        <f ca="1">(TRUNC(PRODUCT($E$12:$E890),16))</f>
        <v>1.1096812829542799</v>
      </c>
      <c r="G891" s="141">
        <f t="shared" ca="1" si="276"/>
        <v>1.1095984070492599</v>
      </c>
      <c r="H891" s="141">
        <f t="shared" ca="1" si="277"/>
        <v>1.0000746899999999</v>
      </c>
      <c r="I891" s="140">
        <f t="shared" si="267"/>
        <v>0.04</v>
      </c>
      <c r="J891" s="132">
        <f t="shared" si="268"/>
        <v>44239</v>
      </c>
      <c r="K891" s="123">
        <f t="shared" si="269"/>
        <v>1</v>
      </c>
      <c r="L891" s="142">
        <f t="shared" si="270"/>
        <v>1</v>
      </c>
      <c r="M891" s="143">
        <f t="shared" si="260"/>
        <v>1.00015565</v>
      </c>
      <c r="N891" s="143">
        <f t="shared" ca="1" si="261"/>
        <v>1.000230352</v>
      </c>
      <c r="O891" s="142">
        <f t="shared" si="271"/>
        <v>0</v>
      </c>
      <c r="P891" s="141">
        <f t="shared" ca="1" si="262"/>
        <v>1.40652931</v>
      </c>
      <c r="Q891" s="144">
        <f t="shared" si="263"/>
        <v>0</v>
      </c>
      <c r="R891" s="141">
        <f t="shared" si="264"/>
        <v>0</v>
      </c>
      <c r="S891" s="145" t="str">
        <f t="shared" si="272"/>
        <v>A+J=</v>
      </c>
      <c r="T891" s="132">
        <f t="shared" si="273"/>
        <v>44267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138">
        <f t="shared" si="265"/>
        <v>44244</v>
      </c>
      <c r="B892" s="139">
        <f t="shared" ca="1" si="274"/>
        <v>6107.4065293100002</v>
      </c>
      <c r="C892" s="124">
        <f t="shared" si="266"/>
        <v>6106</v>
      </c>
      <c r="D892" s="140">
        <f ca="1">IF(A892&lt;$B$1,VLOOKUP(A892,[1]DI!$A$4:$B$15000,2,FALSE),0)</f>
        <v>1.9000000000000006E-2</v>
      </c>
      <c r="E892" s="141">
        <f t="shared" ca="1" si="275"/>
        <v>1.0000746899999999</v>
      </c>
      <c r="F892" s="141">
        <f ca="1">(TRUNC(PRODUCT($E$12:$E891),16))</f>
        <v>1.1096812829542799</v>
      </c>
      <c r="G892" s="141">
        <f t="shared" ca="1" si="276"/>
        <v>1.1095984070492599</v>
      </c>
      <c r="H892" s="141">
        <f t="shared" ca="1" si="277"/>
        <v>1.0000746899999999</v>
      </c>
      <c r="I892" s="140">
        <f t="shared" si="267"/>
        <v>0.04</v>
      </c>
      <c r="J892" s="132">
        <f t="shared" si="268"/>
        <v>44239</v>
      </c>
      <c r="K892" s="123">
        <f t="shared" si="269"/>
        <v>1</v>
      </c>
      <c r="L892" s="142">
        <f t="shared" si="270"/>
        <v>1</v>
      </c>
      <c r="M892" s="143">
        <f t="shared" si="260"/>
        <v>1.00015565</v>
      </c>
      <c r="N892" s="143">
        <f t="shared" ca="1" si="261"/>
        <v>1.000230352</v>
      </c>
      <c r="O892" s="142">
        <f t="shared" si="271"/>
        <v>0</v>
      </c>
      <c r="P892" s="141">
        <f t="shared" ca="1" si="262"/>
        <v>1.40652931</v>
      </c>
      <c r="Q892" s="144">
        <f t="shared" si="263"/>
        <v>0</v>
      </c>
      <c r="R892" s="141">
        <f t="shared" si="264"/>
        <v>0</v>
      </c>
      <c r="S892" s="145" t="str">
        <f t="shared" si="272"/>
        <v>A+J=</v>
      </c>
      <c r="T892" s="132">
        <f t="shared" si="273"/>
        <v>44267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138">
        <f t="shared" si="265"/>
        <v>44245</v>
      </c>
      <c r="B893" s="139">
        <f t="shared" ca="1" si="274"/>
        <v>6108.8134066599996</v>
      </c>
      <c r="C893" s="124">
        <f t="shared" si="266"/>
        <v>6106</v>
      </c>
      <c r="D893" s="140">
        <f ca="1">IF(A893&lt;$B$1,VLOOKUP(A893,[1]DI!$A$4:$B$15000,2,FALSE),0)</f>
        <v>1.9000000000000006E-2</v>
      </c>
      <c r="E893" s="141">
        <f t="shared" ca="1" si="275"/>
        <v>1.0000746899999999</v>
      </c>
      <c r="F893" s="141">
        <f ca="1">(TRUNC(PRODUCT($E$12:$E892),16))</f>
        <v>1.1097641650493</v>
      </c>
      <c r="G893" s="141">
        <f t="shared" ca="1" si="276"/>
        <v>1.1095984070492599</v>
      </c>
      <c r="H893" s="141">
        <f t="shared" ca="1" si="277"/>
        <v>1.00014939</v>
      </c>
      <c r="I893" s="140">
        <f t="shared" si="267"/>
        <v>0.04</v>
      </c>
      <c r="J893" s="132">
        <f t="shared" si="268"/>
        <v>44239</v>
      </c>
      <c r="K893" s="123">
        <f t="shared" si="269"/>
        <v>2</v>
      </c>
      <c r="L893" s="142">
        <f t="shared" si="270"/>
        <v>2</v>
      </c>
      <c r="M893" s="143">
        <f t="shared" si="260"/>
        <v>1.0003113239999999</v>
      </c>
      <c r="N893" s="143">
        <f t="shared" ca="1" si="261"/>
        <v>1.000460761</v>
      </c>
      <c r="O893" s="142">
        <f t="shared" si="271"/>
        <v>0</v>
      </c>
      <c r="P893" s="141">
        <f t="shared" ca="1" si="262"/>
        <v>2.8134066600000001</v>
      </c>
      <c r="Q893" s="144">
        <f t="shared" si="263"/>
        <v>0</v>
      </c>
      <c r="R893" s="141">
        <f t="shared" si="264"/>
        <v>0</v>
      </c>
      <c r="S893" s="145" t="str">
        <f t="shared" si="272"/>
        <v>A+J=</v>
      </c>
      <c r="T893" s="132">
        <f t="shared" si="273"/>
        <v>44267</v>
      </c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138">
        <f t="shared" si="265"/>
        <v>44246</v>
      </c>
      <c r="B894" s="139">
        <f t="shared" ca="1" si="274"/>
        <v>6110.2205709999998</v>
      </c>
      <c r="C894" s="124">
        <f t="shared" si="266"/>
        <v>6106</v>
      </c>
      <c r="D894" s="140">
        <f ca="1">IF(A894&lt;$B$1,VLOOKUP(A894,[1]DI!$A$4:$B$15000,2,FALSE),0)</f>
        <v>1.9000000000000006E-2</v>
      </c>
      <c r="E894" s="141">
        <f t="shared" ca="1" si="275"/>
        <v>1.0000746899999999</v>
      </c>
      <c r="F894" s="141">
        <f ca="1">(TRUNC(PRODUCT($E$12:$E893),16))</f>
        <v>1.1098470533347899</v>
      </c>
      <c r="G894" s="141">
        <f t="shared" ca="1" si="276"/>
        <v>1.1095984070492599</v>
      </c>
      <c r="H894" s="141">
        <f t="shared" ca="1" si="277"/>
        <v>1.0002240899999999</v>
      </c>
      <c r="I894" s="140">
        <f t="shared" si="267"/>
        <v>0.04</v>
      </c>
      <c r="J894" s="132">
        <f t="shared" si="268"/>
        <v>44239</v>
      </c>
      <c r="K894" s="123">
        <f t="shared" si="269"/>
        <v>3</v>
      </c>
      <c r="L894" s="142">
        <f t="shared" si="270"/>
        <v>3</v>
      </c>
      <c r="M894" s="143">
        <f t="shared" si="260"/>
        <v>1.000467022</v>
      </c>
      <c r="N894" s="143">
        <f t="shared" ca="1" si="261"/>
        <v>1.000691217</v>
      </c>
      <c r="O894" s="142">
        <f t="shared" si="271"/>
        <v>0</v>
      </c>
      <c r="P894" s="141">
        <f t="shared" ca="1" si="262"/>
        <v>4.2205709999999996</v>
      </c>
      <c r="Q894" s="144">
        <f t="shared" si="263"/>
        <v>0</v>
      </c>
      <c r="R894" s="141">
        <f t="shared" si="264"/>
        <v>0</v>
      </c>
      <c r="S894" s="145" t="str">
        <f t="shared" si="272"/>
        <v>A+J=</v>
      </c>
      <c r="T894" s="132">
        <f t="shared" si="273"/>
        <v>44267</v>
      </c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138">
        <f t="shared" si="265"/>
        <v>44247</v>
      </c>
      <c r="B895" s="139">
        <f t="shared" ca="1" si="274"/>
        <v>6111.6280284200002</v>
      </c>
      <c r="C895" s="124">
        <f t="shared" si="266"/>
        <v>6106</v>
      </c>
      <c r="D895" s="140">
        <f ca="1">IF(A895&lt;$B$1,VLOOKUP(A895,[1]DI!$A$4:$B$15000,2,FALSE),0)</f>
        <v>0</v>
      </c>
      <c r="E895" s="141">
        <f t="shared" ca="1" si="275"/>
        <v>1</v>
      </c>
      <c r="F895" s="141">
        <f ca="1">(TRUNC(PRODUCT($E$12:$E894),16))</f>
        <v>1.1099299478111999</v>
      </c>
      <c r="G895" s="141">
        <f t="shared" ca="1" si="276"/>
        <v>1.1095984070492599</v>
      </c>
      <c r="H895" s="141">
        <f t="shared" ca="1" si="277"/>
        <v>1.00029879</v>
      </c>
      <c r="I895" s="140">
        <f t="shared" si="267"/>
        <v>0.04</v>
      </c>
      <c r="J895" s="132">
        <f t="shared" si="268"/>
        <v>44239</v>
      </c>
      <c r="K895" s="123">
        <f t="shared" si="269"/>
        <v>3</v>
      </c>
      <c r="L895" s="142">
        <f t="shared" si="270"/>
        <v>4</v>
      </c>
      <c r="M895" s="143">
        <f t="shared" si="260"/>
        <v>1.000622745</v>
      </c>
      <c r="N895" s="143">
        <f t="shared" ca="1" si="261"/>
        <v>1.0009217210000001</v>
      </c>
      <c r="O895" s="142">
        <f t="shared" si="271"/>
        <v>0</v>
      </c>
      <c r="P895" s="141">
        <f t="shared" ca="1" si="262"/>
        <v>5.6280284199999997</v>
      </c>
      <c r="Q895" s="144">
        <f t="shared" si="263"/>
        <v>0</v>
      </c>
      <c r="R895" s="141">
        <f t="shared" si="264"/>
        <v>0</v>
      </c>
      <c r="S895" s="145" t="str">
        <f t="shared" si="272"/>
        <v>A+J=</v>
      </c>
      <c r="T895" s="132">
        <f t="shared" si="273"/>
        <v>44267</v>
      </c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138">
        <f t="shared" si="265"/>
        <v>44248</v>
      </c>
      <c r="B896" s="139">
        <f t="shared" ca="1" si="274"/>
        <v>6111.6280284200002</v>
      </c>
      <c r="C896" s="124">
        <f t="shared" si="266"/>
        <v>6106</v>
      </c>
      <c r="D896" s="140">
        <f ca="1">IF(A896&lt;$B$1,VLOOKUP(A896,[1]DI!$A$4:$B$15000,2,FALSE),0)</f>
        <v>0</v>
      </c>
      <c r="E896" s="141">
        <f t="shared" ca="1" si="275"/>
        <v>1</v>
      </c>
      <c r="F896" s="141">
        <f ca="1">(TRUNC(PRODUCT($E$12:$E895),16))</f>
        <v>1.1099299478111999</v>
      </c>
      <c r="G896" s="141">
        <f t="shared" ca="1" si="276"/>
        <v>1.1095984070492599</v>
      </c>
      <c r="H896" s="141">
        <f t="shared" ca="1" si="277"/>
        <v>1.00029879</v>
      </c>
      <c r="I896" s="140">
        <f t="shared" si="267"/>
        <v>0.04</v>
      </c>
      <c r="J896" s="132">
        <f t="shared" si="268"/>
        <v>44239</v>
      </c>
      <c r="K896" s="123">
        <f t="shared" si="269"/>
        <v>3</v>
      </c>
      <c r="L896" s="142">
        <f t="shared" si="270"/>
        <v>4</v>
      </c>
      <c r="M896" s="143">
        <f t="shared" si="260"/>
        <v>1.000622745</v>
      </c>
      <c r="N896" s="143">
        <f t="shared" ca="1" si="261"/>
        <v>1.0009217210000001</v>
      </c>
      <c r="O896" s="142">
        <f t="shared" si="271"/>
        <v>0</v>
      </c>
      <c r="P896" s="141">
        <f t="shared" ca="1" si="262"/>
        <v>5.6280284199999997</v>
      </c>
      <c r="Q896" s="144">
        <f t="shared" si="263"/>
        <v>0</v>
      </c>
      <c r="R896" s="141">
        <f t="shared" si="264"/>
        <v>0</v>
      </c>
      <c r="S896" s="145" t="str">
        <f t="shared" si="272"/>
        <v>A+J=</v>
      </c>
      <c r="T896" s="132">
        <f t="shared" si="273"/>
        <v>44267</v>
      </c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138">
        <f t="shared" si="265"/>
        <v>44249</v>
      </c>
      <c r="B897" s="139">
        <f t="shared" ca="1" si="274"/>
        <v>6111.6280284200002</v>
      </c>
      <c r="C897" s="124">
        <f t="shared" si="266"/>
        <v>6106</v>
      </c>
      <c r="D897" s="140">
        <f ca="1">IF(A897&lt;$B$1,VLOOKUP(A897,[1]DI!$A$4:$B$15000,2,FALSE),0)</f>
        <v>1.9000000000000006E-2</v>
      </c>
      <c r="E897" s="141">
        <f t="shared" ca="1" si="275"/>
        <v>1.0000746899999999</v>
      </c>
      <c r="F897" s="141">
        <f ca="1">(TRUNC(PRODUCT($E$12:$E896),16))</f>
        <v>1.1099299478111999</v>
      </c>
      <c r="G897" s="141">
        <f t="shared" ca="1" si="276"/>
        <v>1.1095984070492599</v>
      </c>
      <c r="H897" s="141">
        <f t="shared" ca="1" si="277"/>
        <v>1.00029879</v>
      </c>
      <c r="I897" s="140">
        <f t="shared" si="267"/>
        <v>0.04</v>
      </c>
      <c r="J897" s="132">
        <f t="shared" si="268"/>
        <v>44239</v>
      </c>
      <c r="K897" s="123">
        <f t="shared" si="269"/>
        <v>4</v>
      </c>
      <c r="L897" s="142">
        <f t="shared" si="270"/>
        <v>4</v>
      </c>
      <c r="M897" s="143">
        <f t="shared" si="260"/>
        <v>1.000622745</v>
      </c>
      <c r="N897" s="143">
        <f t="shared" ca="1" si="261"/>
        <v>1.0009217210000001</v>
      </c>
      <c r="O897" s="142">
        <f t="shared" si="271"/>
        <v>0</v>
      </c>
      <c r="P897" s="141">
        <f t="shared" ca="1" si="262"/>
        <v>5.6280284199999997</v>
      </c>
      <c r="Q897" s="144">
        <f t="shared" si="263"/>
        <v>0</v>
      </c>
      <c r="R897" s="141">
        <f t="shared" si="264"/>
        <v>0</v>
      </c>
      <c r="S897" s="145" t="str">
        <f t="shared" si="272"/>
        <v>A+J=</v>
      </c>
      <c r="T897" s="132">
        <f t="shared" si="273"/>
        <v>44267</v>
      </c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138">
        <f t="shared" si="265"/>
        <v>44250</v>
      </c>
      <c r="B898" s="139">
        <f t="shared" ca="1" si="274"/>
        <v>6113.0359010499997</v>
      </c>
      <c r="C898" s="124">
        <f t="shared" si="266"/>
        <v>6106</v>
      </c>
      <c r="D898" s="140">
        <f ca="1">IF(A898&lt;$B$1,VLOOKUP(A898,[1]DI!$A$4:$B$15000,2,FALSE),0)</f>
        <v>1.9000000000000006E-2</v>
      </c>
      <c r="E898" s="141">
        <f t="shared" ca="1" si="275"/>
        <v>1.0000746899999999</v>
      </c>
      <c r="F898" s="141">
        <f ca="1">(TRUNC(PRODUCT($E$12:$E897),16))</f>
        <v>1.1100128484790099</v>
      </c>
      <c r="G898" s="141">
        <f t="shared" ca="1" si="276"/>
        <v>1.1095984070492599</v>
      </c>
      <c r="H898" s="141">
        <f t="shared" ca="1" si="277"/>
        <v>1.00037351</v>
      </c>
      <c r="I898" s="140">
        <f t="shared" si="267"/>
        <v>0.04</v>
      </c>
      <c r="J898" s="132">
        <f t="shared" si="268"/>
        <v>44239</v>
      </c>
      <c r="K898" s="123">
        <f t="shared" si="269"/>
        <v>5</v>
      </c>
      <c r="L898" s="142">
        <f t="shared" si="270"/>
        <v>5</v>
      </c>
      <c r="M898" s="143">
        <f t="shared" si="260"/>
        <v>1.000778492</v>
      </c>
      <c r="N898" s="143">
        <f t="shared" ca="1" si="261"/>
        <v>1.0011522930000001</v>
      </c>
      <c r="O898" s="142">
        <f t="shared" si="271"/>
        <v>0</v>
      </c>
      <c r="P898" s="141">
        <f t="shared" ca="1" si="262"/>
        <v>7.0359010499999997</v>
      </c>
      <c r="Q898" s="144">
        <f t="shared" si="263"/>
        <v>0</v>
      </c>
      <c r="R898" s="141">
        <f t="shared" si="264"/>
        <v>0</v>
      </c>
      <c r="S898" s="145" t="str">
        <f t="shared" si="272"/>
        <v>A+J=</v>
      </c>
      <c r="T898" s="132">
        <f t="shared" si="273"/>
        <v>44267</v>
      </c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138">
        <f t="shared" si="265"/>
        <v>44251</v>
      </c>
      <c r="B899" s="139">
        <f t="shared" ca="1" si="274"/>
        <v>6114.44399961</v>
      </c>
      <c r="C899" s="124">
        <f t="shared" si="266"/>
        <v>6106</v>
      </c>
      <c r="D899" s="140">
        <f ca="1">IF(A899&lt;$B$1,VLOOKUP(A899,[1]DI!$A$4:$B$15000,2,FALSE),0)</f>
        <v>1.9000000000000006E-2</v>
      </c>
      <c r="E899" s="141">
        <f t="shared" ca="1" si="275"/>
        <v>1.0000746899999999</v>
      </c>
      <c r="F899" s="141">
        <f ca="1">(TRUNC(PRODUCT($E$12:$E898),16))</f>
        <v>1.1100957553386599</v>
      </c>
      <c r="G899" s="141">
        <f t="shared" ca="1" si="276"/>
        <v>1.1095984070492599</v>
      </c>
      <c r="H899" s="141">
        <f t="shared" ca="1" si="277"/>
        <v>1.00044822</v>
      </c>
      <c r="I899" s="140">
        <f t="shared" si="267"/>
        <v>0.04</v>
      </c>
      <c r="J899" s="132">
        <f t="shared" si="268"/>
        <v>44239</v>
      </c>
      <c r="K899" s="123">
        <f t="shared" si="269"/>
        <v>6</v>
      </c>
      <c r="L899" s="142">
        <f t="shared" si="270"/>
        <v>6</v>
      </c>
      <c r="M899" s="143">
        <f t="shared" si="260"/>
        <v>1.000934263</v>
      </c>
      <c r="N899" s="143">
        <f t="shared" ca="1" si="261"/>
        <v>1.001382902</v>
      </c>
      <c r="O899" s="142">
        <f t="shared" si="271"/>
        <v>0</v>
      </c>
      <c r="P899" s="141">
        <f t="shared" ca="1" si="262"/>
        <v>8.4439996100000005</v>
      </c>
      <c r="Q899" s="144">
        <f t="shared" si="263"/>
        <v>0</v>
      </c>
      <c r="R899" s="141">
        <f t="shared" si="264"/>
        <v>0</v>
      </c>
      <c r="S899" s="145" t="str">
        <f t="shared" si="272"/>
        <v>A+J=</v>
      </c>
      <c r="T899" s="132">
        <f t="shared" si="273"/>
        <v>44267</v>
      </c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138">
        <f t="shared" si="265"/>
        <v>44252</v>
      </c>
      <c r="B900" s="139">
        <f t="shared" ca="1" si="274"/>
        <v>6115.8525072599996</v>
      </c>
      <c r="C900" s="124">
        <f t="shared" si="266"/>
        <v>6106</v>
      </c>
      <c r="D900" s="140">
        <f ca="1">IF(A900&lt;$B$1,VLOOKUP(A900,[1]DI!$A$4:$B$15000,2,FALSE),0)</f>
        <v>1.9000000000000006E-2</v>
      </c>
      <c r="E900" s="141">
        <f t="shared" ca="1" si="275"/>
        <v>1.0000746899999999</v>
      </c>
      <c r="F900" s="141">
        <f ca="1">(TRUNC(PRODUCT($E$12:$E899),16))</f>
        <v>1.1101786683906201</v>
      </c>
      <c r="G900" s="141">
        <f t="shared" ca="1" si="276"/>
        <v>1.1095984070492599</v>
      </c>
      <c r="H900" s="141">
        <f t="shared" ca="1" si="277"/>
        <v>1.0005229499999999</v>
      </c>
      <c r="I900" s="140">
        <f t="shared" si="267"/>
        <v>0.04</v>
      </c>
      <c r="J900" s="132">
        <f t="shared" si="268"/>
        <v>44239</v>
      </c>
      <c r="K900" s="123">
        <f t="shared" si="269"/>
        <v>7</v>
      </c>
      <c r="L900" s="142">
        <f t="shared" si="270"/>
        <v>7</v>
      </c>
      <c r="M900" s="143">
        <f t="shared" si="260"/>
        <v>1.0010900579999999</v>
      </c>
      <c r="N900" s="143">
        <f t="shared" ca="1" si="261"/>
        <v>1.0016135779999999</v>
      </c>
      <c r="O900" s="142">
        <f t="shared" si="271"/>
        <v>0</v>
      </c>
      <c r="P900" s="141">
        <f t="shared" ca="1" si="262"/>
        <v>9.8525072599999994</v>
      </c>
      <c r="Q900" s="144">
        <f t="shared" si="263"/>
        <v>0</v>
      </c>
      <c r="R900" s="141">
        <f t="shared" si="264"/>
        <v>0</v>
      </c>
      <c r="S900" s="145" t="str">
        <f t="shared" si="272"/>
        <v>A+J=</v>
      </c>
      <c r="T900" s="132">
        <f t="shared" si="273"/>
        <v>44267</v>
      </c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138">
        <f t="shared" si="265"/>
        <v>44253</v>
      </c>
      <c r="B901" s="139">
        <f t="shared" ca="1" si="274"/>
        <v>6117.26130801</v>
      </c>
      <c r="C901" s="124">
        <f t="shared" si="266"/>
        <v>6106</v>
      </c>
      <c r="D901" s="140">
        <f ca="1">IF(A901&lt;$B$1,VLOOKUP(A901,[1]DI!$A$4:$B$15000,2,FALSE),0)</f>
        <v>1.9000000000000006E-2</v>
      </c>
      <c r="E901" s="141">
        <f t="shared" ca="1" si="275"/>
        <v>1.0000746899999999</v>
      </c>
      <c r="F901" s="141">
        <f ca="1">(TRUNC(PRODUCT($E$12:$E900),16))</f>
        <v>1.1102615876353701</v>
      </c>
      <c r="G901" s="141">
        <f t="shared" ca="1" si="276"/>
        <v>1.1095984070492599</v>
      </c>
      <c r="H901" s="141">
        <f t="shared" ca="1" si="277"/>
        <v>1.00059768</v>
      </c>
      <c r="I901" s="140">
        <f t="shared" si="267"/>
        <v>0.04</v>
      </c>
      <c r="J901" s="132">
        <f t="shared" si="268"/>
        <v>44239</v>
      </c>
      <c r="K901" s="123">
        <f t="shared" si="269"/>
        <v>8</v>
      </c>
      <c r="L901" s="142">
        <f t="shared" si="270"/>
        <v>8</v>
      </c>
      <c r="M901" s="143">
        <f t="shared" si="260"/>
        <v>1.0012458769999999</v>
      </c>
      <c r="N901" s="143">
        <f t="shared" ca="1" si="261"/>
        <v>1.0018443020000001</v>
      </c>
      <c r="O901" s="142">
        <f t="shared" si="271"/>
        <v>0</v>
      </c>
      <c r="P901" s="141">
        <f t="shared" ca="1" si="262"/>
        <v>11.26130801</v>
      </c>
      <c r="Q901" s="144">
        <f t="shared" si="263"/>
        <v>0</v>
      </c>
      <c r="R901" s="141">
        <f t="shared" si="264"/>
        <v>0</v>
      </c>
      <c r="S901" s="145" t="str">
        <f t="shared" si="272"/>
        <v>A+J=</v>
      </c>
      <c r="T901" s="132">
        <f t="shared" si="273"/>
        <v>44267</v>
      </c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138">
        <f t="shared" si="265"/>
        <v>44254</v>
      </c>
      <c r="B902" s="139">
        <f t="shared" ca="1" si="274"/>
        <v>6118.6704018399996</v>
      </c>
      <c r="C902" s="124">
        <f t="shared" si="266"/>
        <v>6106</v>
      </c>
      <c r="D902" s="140">
        <f ca="1">IF(A902&lt;$B$1,VLOOKUP(A902,[1]DI!$A$4:$B$15000,2,FALSE),0)</f>
        <v>0</v>
      </c>
      <c r="E902" s="141">
        <f t="shared" ca="1" si="275"/>
        <v>1</v>
      </c>
      <c r="F902" s="141">
        <f ca="1">(TRUNC(PRODUCT($E$12:$E901),16))</f>
        <v>1.11034451307335</v>
      </c>
      <c r="G902" s="141">
        <f t="shared" ca="1" si="276"/>
        <v>1.1095984070492599</v>
      </c>
      <c r="H902" s="141">
        <f t="shared" ca="1" si="277"/>
        <v>1.00067241</v>
      </c>
      <c r="I902" s="140">
        <f t="shared" si="267"/>
        <v>0.04</v>
      </c>
      <c r="J902" s="132">
        <f t="shared" si="268"/>
        <v>44239</v>
      </c>
      <c r="K902" s="123">
        <f t="shared" si="269"/>
        <v>8</v>
      </c>
      <c r="L902" s="142">
        <f t="shared" si="270"/>
        <v>9</v>
      </c>
      <c r="M902" s="143">
        <f t="shared" si="260"/>
        <v>1.0014017209999999</v>
      </c>
      <c r="N902" s="143">
        <f t="shared" ca="1" si="261"/>
        <v>1.002075074</v>
      </c>
      <c r="O902" s="142">
        <f t="shared" si="271"/>
        <v>0</v>
      </c>
      <c r="P902" s="141">
        <f t="shared" ca="1" si="262"/>
        <v>12.67040184</v>
      </c>
      <c r="Q902" s="144">
        <f t="shared" si="263"/>
        <v>0</v>
      </c>
      <c r="R902" s="141">
        <f t="shared" si="264"/>
        <v>0</v>
      </c>
      <c r="S902" s="145" t="str">
        <f t="shared" si="272"/>
        <v>A+J=</v>
      </c>
      <c r="T902" s="132">
        <f t="shared" si="273"/>
        <v>44267</v>
      </c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138">
        <f t="shared" si="265"/>
        <v>44255</v>
      </c>
      <c r="B903" s="139">
        <f t="shared" ca="1" si="274"/>
        <v>6118.6704018399996</v>
      </c>
      <c r="C903" s="124">
        <f t="shared" si="266"/>
        <v>6106</v>
      </c>
      <c r="D903" s="140">
        <f ca="1">IF(A903&lt;$B$1,VLOOKUP(A903,[1]DI!$A$4:$B$15000,2,FALSE),0)</f>
        <v>0</v>
      </c>
      <c r="E903" s="141">
        <f t="shared" ca="1" si="275"/>
        <v>1</v>
      </c>
      <c r="F903" s="141">
        <f ca="1">(TRUNC(PRODUCT($E$12:$E902),16))</f>
        <v>1.11034451307335</v>
      </c>
      <c r="G903" s="141">
        <f t="shared" ca="1" si="276"/>
        <v>1.1095984070492599</v>
      </c>
      <c r="H903" s="141">
        <f t="shared" ca="1" si="277"/>
        <v>1.00067241</v>
      </c>
      <c r="I903" s="140">
        <f t="shared" si="267"/>
        <v>0.04</v>
      </c>
      <c r="J903" s="132">
        <f t="shared" si="268"/>
        <v>44239</v>
      </c>
      <c r="K903" s="123">
        <f t="shared" si="269"/>
        <v>8</v>
      </c>
      <c r="L903" s="142">
        <f t="shared" si="270"/>
        <v>9</v>
      </c>
      <c r="M903" s="143">
        <f t="shared" si="260"/>
        <v>1.0014017209999999</v>
      </c>
      <c r="N903" s="143">
        <f t="shared" ca="1" si="261"/>
        <v>1.002075074</v>
      </c>
      <c r="O903" s="142">
        <f t="shared" si="271"/>
        <v>0</v>
      </c>
      <c r="P903" s="141">
        <f t="shared" ca="1" si="262"/>
        <v>12.67040184</v>
      </c>
      <c r="Q903" s="144">
        <f t="shared" si="263"/>
        <v>0</v>
      </c>
      <c r="R903" s="141">
        <f t="shared" si="264"/>
        <v>0</v>
      </c>
      <c r="S903" s="145" t="str">
        <f t="shared" si="272"/>
        <v>A+J=</v>
      </c>
      <c r="T903" s="132">
        <f t="shared" si="273"/>
        <v>44267</v>
      </c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138">
        <f t="shared" si="265"/>
        <v>44256</v>
      </c>
      <c r="B904" s="139">
        <f t="shared" ca="1" si="274"/>
        <v>6118.6704018399996</v>
      </c>
      <c r="C904" s="124">
        <f t="shared" si="266"/>
        <v>6106</v>
      </c>
      <c r="D904" s="140">
        <f ca="1">IF(A904&lt;$B$1,VLOOKUP(A904,[1]DI!$A$4:$B$15000,2,FALSE),0)</f>
        <v>1.9000000000000006E-2</v>
      </c>
      <c r="E904" s="141">
        <f t="shared" ca="1" si="275"/>
        <v>1.0000746899999999</v>
      </c>
      <c r="F904" s="141">
        <f ca="1">(TRUNC(PRODUCT($E$12:$E903),16))</f>
        <v>1.11034451307335</v>
      </c>
      <c r="G904" s="141">
        <f t="shared" ca="1" si="276"/>
        <v>1.1095984070492599</v>
      </c>
      <c r="H904" s="141">
        <f t="shared" ca="1" si="277"/>
        <v>1.00067241</v>
      </c>
      <c r="I904" s="140">
        <f t="shared" si="267"/>
        <v>0.04</v>
      </c>
      <c r="J904" s="132">
        <f t="shared" si="268"/>
        <v>44239</v>
      </c>
      <c r="K904" s="123">
        <f t="shared" si="269"/>
        <v>9</v>
      </c>
      <c r="L904" s="142">
        <f t="shared" si="270"/>
        <v>9</v>
      </c>
      <c r="M904" s="143">
        <f t="shared" si="260"/>
        <v>1.0014017209999999</v>
      </c>
      <c r="N904" s="143">
        <f t="shared" ca="1" si="261"/>
        <v>1.002075074</v>
      </c>
      <c r="O904" s="142">
        <f t="shared" si="271"/>
        <v>0</v>
      </c>
      <c r="P904" s="141">
        <f t="shared" ca="1" si="262"/>
        <v>12.67040184</v>
      </c>
      <c r="Q904" s="144">
        <f t="shared" si="263"/>
        <v>0</v>
      </c>
      <c r="R904" s="141">
        <f t="shared" si="264"/>
        <v>0</v>
      </c>
      <c r="S904" s="145" t="str">
        <f t="shared" si="272"/>
        <v>A+J=</v>
      </c>
      <c r="T904" s="132">
        <f t="shared" si="273"/>
        <v>44267</v>
      </c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138">
        <f t="shared" si="265"/>
        <v>44257</v>
      </c>
      <c r="B905" s="139">
        <f t="shared" ca="1" si="274"/>
        <v>6120.0798437100002</v>
      </c>
      <c r="C905" s="124">
        <f t="shared" si="266"/>
        <v>6106</v>
      </c>
      <c r="D905" s="140">
        <f ca="1">IF(A905&lt;$B$1,VLOOKUP(A905,[1]DI!$A$4:$B$15000,2,FALSE),0)</f>
        <v>1.9000000000000006E-2</v>
      </c>
      <c r="E905" s="141">
        <f t="shared" ca="1" si="275"/>
        <v>1.0000746899999999</v>
      </c>
      <c r="F905" s="141">
        <f ca="1">(TRUNC(PRODUCT($E$12:$E904),16))</f>
        <v>1.11042744470503</v>
      </c>
      <c r="G905" s="141">
        <f t="shared" ca="1" si="276"/>
        <v>1.1095984070492599</v>
      </c>
      <c r="H905" s="141">
        <f t="shared" ca="1" si="277"/>
        <v>1.00074715</v>
      </c>
      <c r="I905" s="140">
        <f t="shared" si="267"/>
        <v>0.04</v>
      </c>
      <c r="J905" s="132">
        <f t="shared" si="268"/>
        <v>44239</v>
      </c>
      <c r="K905" s="123">
        <f t="shared" si="269"/>
        <v>10</v>
      </c>
      <c r="L905" s="142">
        <f t="shared" si="270"/>
        <v>10</v>
      </c>
      <c r="M905" s="143">
        <f t="shared" si="260"/>
        <v>1.0015575889999999</v>
      </c>
      <c r="N905" s="143">
        <f t="shared" ca="1" si="261"/>
        <v>1.0023059030000001</v>
      </c>
      <c r="O905" s="142">
        <f t="shared" si="271"/>
        <v>0</v>
      </c>
      <c r="P905" s="141">
        <f t="shared" ca="1" si="262"/>
        <v>14.07984371</v>
      </c>
      <c r="Q905" s="144">
        <f t="shared" si="263"/>
        <v>0</v>
      </c>
      <c r="R905" s="141">
        <f t="shared" si="264"/>
        <v>0</v>
      </c>
      <c r="S905" s="145" t="str">
        <f t="shared" si="272"/>
        <v>A+J=</v>
      </c>
      <c r="T905" s="132">
        <f t="shared" si="273"/>
        <v>44267</v>
      </c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138">
        <f t="shared" si="265"/>
        <v>44258</v>
      </c>
      <c r="B906" s="139">
        <f t="shared" ca="1" si="274"/>
        <v>6121.4896397299999</v>
      </c>
      <c r="C906" s="124">
        <f t="shared" si="266"/>
        <v>6106</v>
      </c>
      <c r="D906" s="140">
        <f ca="1">IF(A906&lt;$B$1,VLOOKUP(A906,[1]DI!$A$4:$B$15000,2,FALSE),0)</f>
        <v>1.9000000000000006E-2</v>
      </c>
      <c r="E906" s="141">
        <f t="shared" ca="1" si="275"/>
        <v>1.0000746899999999</v>
      </c>
      <c r="F906" s="141">
        <f ca="1">(TRUNC(PRODUCT($E$12:$E905),16))</f>
        <v>1.11051038253087</v>
      </c>
      <c r="G906" s="141">
        <f t="shared" ca="1" si="276"/>
        <v>1.1095984070492599</v>
      </c>
      <c r="H906" s="141">
        <f t="shared" ca="1" si="277"/>
        <v>1.0008219</v>
      </c>
      <c r="I906" s="140">
        <f t="shared" si="267"/>
        <v>0.04</v>
      </c>
      <c r="J906" s="132">
        <f t="shared" si="268"/>
        <v>44239</v>
      </c>
      <c r="K906" s="123">
        <f t="shared" si="269"/>
        <v>11</v>
      </c>
      <c r="L906" s="142">
        <f t="shared" si="270"/>
        <v>11</v>
      </c>
      <c r="M906" s="143">
        <f t="shared" si="260"/>
        <v>1.001713482</v>
      </c>
      <c r="N906" s="143">
        <f t="shared" ca="1" si="261"/>
        <v>1.00253679</v>
      </c>
      <c r="O906" s="142">
        <f t="shared" si="271"/>
        <v>0</v>
      </c>
      <c r="P906" s="141">
        <f t="shared" ca="1" si="262"/>
        <v>15.48963973</v>
      </c>
      <c r="Q906" s="144">
        <f t="shared" si="263"/>
        <v>0</v>
      </c>
      <c r="R906" s="141">
        <f t="shared" si="264"/>
        <v>0</v>
      </c>
      <c r="S906" s="145" t="str">
        <f t="shared" si="272"/>
        <v>A+J=</v>
      </c>
      <c r="T906" s="132">
        <f t="shared" si="273"/>
        <v>44267</v>
      </c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138">
        <f t="shared" si="265"/>
        <v>44259</v>
      </c>
      <c r="B907" s="139">
        <f t="shared" ca="1" si="274"/>
        <v>6122.8997227399996</v>
      </c>
      <c r="C907" s="124">
        <f t="shared" si="266"/>
        <v>6106</v>
      </c>
      <c r="D907" s="140">
        <f ca="1">IF(A907&lt;$B$1,VLOOKUP(A907,[1]DI!$A$4:$B$15000,2,FALSE),0)</f>
        <v>1.9000000000000006E-2</v>
      </c>
      <c r="E907" s="141">
        <f t="shared" ca="1" si="275"/>
        <v>1.0000746899999999</v>
      </c>
      <c r="F907" s="141">
        <f ca="1">(TRUNC(PRODUCT($E$12:$E906),16))</f>
        <v>1.1105933265513399</v>
      </c>
      <c r="G907" s="141">
        <f t="shared" ca="1" si="276"/>
        <v>1.1095984070492599</v>
      </c>
      <c r="H907" s="141">
        <f t="shared" ca="1" si="277"/>
        <v>1.0008966500000001</v>
      </c>
      <c r="I907" s="140">
        <f t="shared" si="267"/>
        <v>0.04</v>
      </c>
      <c r="J907" s="132">
        <f t="shared" si="268"/>
        <v>44239</v>
      </c>
      <c r="K907" s="123">
        <f t="shared" si="269"/>
        <v>12</v>
      </c>
      <c r="L907" s="142">
        <f t="shared" si="270"/>
        <v>12</v>
      </c>
      <c r="M907" s="143">
        <f t="shared" si="260"/>
        <v>1.001869398</v>
      </c>
      <c r="N907" s="143">
        <f t="shared" ca="1" si="261"/>
        <v>1.0027677239999999</v>
      </c>
      <c r="O907" s="142">
        <f t="shared" si="271"/>
        <v>0</v>
      </c>
      <c r="P907" s="141">
        <f t="shared" ca="1" si="262"/>
        <v>16.899722740000001</v>
      </c>
      <c r="Q907" s="144">
        <f t="shared" si="263"/>
        <v>0</v>
      </c>
      <c r="R907" s="141">
        <f t="shared" si="264"/>
        <v>0</v>
      </c>
      <c r="S907" s="145" t="str">
        <f t="shared" si="272"/>
        <v>A+J=</v>
      </c>
      <c r="T907" s="132">
        <f t="shared" si="273"/>
        <v>44267</v>
      </c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138">
        <f t="shared" si="265"/>
        <v>44260</v>
      </c>
      <c r="B908" s="139">
        <f t="shared" ca="1" si="274"/>
        <v>6124.3101598900003</v>
      </c>
      <c r="C908" s="124">
        <f t="shared" si="266"/>
        <v>6106</v>
      </c>
      <c r="D908" s="140">
        <f ca="1">IF(A908&lt;$B$1,VLOOKUP(A908,[1]DI!$A$4:$B$15000,2,FALSE),0)</f>
        <v>1.9000000000000006E-2</v>
      </c>
      <c r="E908" s="141">
        <f t="shared" ca="1" si="275"/>
        <v>1.0000746899999999</v>
      </c>
      <c r="F908" s="141">
        <f ca="1">(TRUNC(PRODUCT($E$12:$E907),16))</f>
        <v>1.1106762767669001</v>
      </c>
      <c r="G908" s="141">
        <f t="shared" ca="1" si="276"/>
        <v>1.1095984070492599</v>
      </c>
      <c r="H908" s="141">
        <f t="shared" ca="1" si="277"/>
        <v>1.00097141</v>
      </c>
      <c r="I908" s="140">
        <f t="shared" si="267"/>
        <v>0.04</v>
      </c>
      <c r="J908" s="132">
        <f t="shared" si="268"/>
        <v>44239</v>
      </c>
      <c r="K908" s="123">
        <f t="shared" si="269"/>
        <v>13</v>
      </c>
      <c r="L908" s="142">
        <f t="shared" si="270"/>
        <v>13</v>
      </c>
      <c r="M908" s="143">
        <f t="shared" ref="M908:M971" si="278">ROUND((I908+1)^(L908/252),9)</f>
        <v>1.002025339</v>
      </c>
      <c r="N908" s="143">
        <f t="shared" ref="N908:N971" ca="1" si="279">ROUND(H908*M908,9)</f>
        <v>1.002998716</v>
      </c>
      <c r="O908" s="142">
        <f t="shared" si="271"/>
        <v>0</v>
      </c>
      <c r="P908" s="141">
        <f t="shared" ref="P908:P971" ca="1" si="280">TRUNC(((N908-1)*C908),8)</f>
        <v>18.310159890000001</v>
      </c>
      <c r="Q908" s="144">
        <f t="shared" ref="Q908:Q971" si="281">IF($O908&gt;0,VLOOKUP($O908,$W$12:$AC$150,7),0)</f>
        <v>0</v>
      </c>
      <c r="R908" s="141">
        <f t="shared" ref="R908:R971" si="282">IF(Q908&gt;0,TRUNC(Q908*C$12,8),0)</f>
        <v>0</v>
      </c>
      <c r="S908" s="145" t="str">
        <f t="shared" si="272"/>
        <v>A+J=</v>
      </c>
      <c r="T908" s="132">
        <f t="shared" si="273"/>
        <v>44267</v>
      </c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138">
        <f t="shared" ref="A909:A972" si="283">(A908+1)</f>
        <v>44261</v>
      </c>
      <c r="B909" s="139">
        <f t="shared" ca="1" si="274"/>
        <v>6125.72089013</v>
      </c>
      <c r="C909" s="124">
        <f t="shared" ref="C909:C972" si="284">(C908-R908)</f>
        <v>6106</v>
      </c>
      <c r="D909" s="140">
        <f ca="1">IF(A909&lt;$B$1,VLOOKUP(A909,[1]DI!$A$4:$B$15000,2,FALSE),0)</f>
        <v>0</v>
      </c>
      <c r="E909" s="141">
        <f t="shared" ca="1" si="275"/>
        <v>1</v>
      </c>
      <c r="F909" s="141">
        <f ca="1">(TRUNC(PRODUCT($E$12:$E908),16))</f>
        <v>1.1107592331780201</v>
      </c>
      <c r="G909" s="141">
        <f t="shared" ca="1" si="276"/>
        <v>1.1095984070492599</v>
      </c>
      <c r="H909" s="141">
        <f t="shared" ca="1" si="277"/>
        <v>1.00104617</v>
      </c>
      <c r="I909" s="140">
        <f t="shared" ref="I909:I972" si="285">I908</f>
        <v>0.04</v>
      </c>
      <c r="J909" s="132">
        <f t="shared" ref="J909:J972" si="286">IF(O908&gt;0,VLOOKUP(O908,W$12:AG$150,2),J908)</f>
        <v>44239</v>
      </c>
      <c r="K909" s="123">
        <f t="shared" ref="K909:K972" si="287">IF(A909&gt;J909,IF(NETWORKDAYS(J909,A909,$W$160:$W$544)-1=0,1,NETWORKDAYS(J909,A909,$W$160:$W$544)-1),0)</f>
        <v>13</v>
      </c>
      <c r="L909" s="142">
        <f t="shared" ref="L909:L972" si="288">IF(AND(K909=1,K908=1),1,IF(K909&gt;0,IF(K909=K908,K909+1,K909),0))</f>
        <v>14</v>
      </c>
      <c r="M909" s="143">
        <f t="shared" si="278"/>
        <v>1.0021813040000001</v>
      </c>
      <c r="N909" s="143">
        <f t="shared" ca="1" si="279"/>
        <v>1.0032297560000001</v>
      </c>
      <c r="O909" s="142">
        <f t="shared" ref="O909:O972" si="289">IF(VLOOKUP(A909,X$12:AE$150,8)=VLOOKUP(A908,X$12:AE$150,8),0,VLOOKUP(A909,X$12:AE$150,8))</f>
        <v>0</v>
      </c>
      <c r="P909" s="141">
        <f t="shared" ca="1" si="280"/>
        <v>19.720890130000001</v>
      </c>
      <c r="Q909" s="144">
        <f t="shared" si="281"/>
        <v>0</v>
      </c>
      <c r="R909" s="141">
        <f t="shared" si="282"/>
        <v>0</v>
      </c>
      <c r="S909" s="145" t="str">
        <f t="shared" ref="S909:S972" si="290">IF(O908&gt;0,VLOOKUP(O908,W$12:AG$150,10),S908)</f>
        <v>A+J=</v>
      </c>
      <c r="T909" s="132">
        <f t="shared" ref="T909:T972" si="291">IF(O908&gt;0,VLOOKUP(O908,W$12:AG$150,11),T908)</f>
        <v>44267</v>
      </c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138">
        <f t="shared" si="283"/>
        <v>44262</v>
      </c>
      <c r="B910" s="139">
        <f t="shared" ref="B910:B973" ca="1" si="292">IF(A910&lt;=TODAY(),C910+P910,IF(AND(A910&gt;TODAY(),A910&lt;=$B$1),IF(VLOOKUP(TODAY(),$A$10:$D$5000,4,FALSE)=0,"n.d",C910+P910),"n.d"))</f>
        <v>6125.72089013</v>
      </c>
      <c r="C910" s="124">
        <f t="shared" si="284"/>
        <v>6106</v>
      </c>
      <c r="D910" s="140">
        <f ca="1">IF(A910&lt;$B$1,VLOOKUP(A910,[1]DI!$A$4:$B$15000,2,FALSE),0)</f>
        <v>0</v>
      </c>
      <c r="E910" s="141">
        <f t="shared" ref="E910:E973" ca="1" si="293">ROUND(((1+D910)^(1/252)),8)</f>
        <v>1</v>
      </c>
      <c r="F910" s="141">
        <f ca="1">(TRUNC(PRODUCT($E$12:$E909),16))</f>
        <v>1.1107592331780201</v>
      </c>
      <c r="G910" s="141">
        <f t="shared" ref="G910:G973" ca="1" si="294">IF(O909&gt;0,F909,G909)</f>
        <v>1.1095984070492599</v>
      </c>
      <c r="H910" s="141">
        <f t="shared" ref="H910:H973" ca="1" si="295">ROUND(F910/G910,8)</f>
        <v>1.00104617</v>
      </c>
      <c r="I910" s="140">
        <f t="shared" si="285"/>
        <v>0.04</v>
      </c>
      <c r="J910" s="132">
        <f t="shared" si="286"/>
        <v>44239</v>
      </c>
      <c r="K910" s="123">
        <f t="shared" si="287"/>
        <v>13</v>
      </c>
      <c r="L910" s="142">
        <f t="shared" si="288"/>
        <v>14</v>
      </c>
      <c r="M910" s="143">
        <f t="shared" si="278"/>
        <v>1.0021813040000001</v>
      </c>
      <c r="N910" s="143">
        <f t="shared" ca="1" si="279"/>
        <v>1.0032297560000001</v>
      </c>
      <c r="O910" s="142">
        <f t="shared" si="289"/>
        <v>0</v>
      </c>
      <c r="P910" s="141">
        <f t="shared" ca="1" si="280"/>
        <v>19.720890130000001</v>
      </c>
      <c r="Q910" s="144">
        <f t="shared" si="281"/>
        <v>0</v>
      </c>
      <c r="R910" s="141">
        <f t="shared" si="282"/>
        <v>0</v>
      </c>
      <c r="S910" s="145" t="str">
        <f t="shared" si="290"/>
        <v>A+J=</v>
      </c>
      <c r="T910" s="132">
        <f t="shared" si="291"/>
        <v>44267</v>
      </c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138">
        <f t="shared" si="283"/>
        <v>44263</v>
      </c>
      <c r="B911" s="139">
        <f t="shared" ca="1" si="292"/>
        <v>6125.72089013</v>
      </c>
      <c r="C911" s="124">
        <f t="shared" si="284"/>
        <v>6106</v>
      </c>
      <c r="D911" s="140">
        <f ca="1">IF(A911&lt;$B$1,VLOOKUP(A911,[1]DI!$A$4:$B$15000,2,FALSE),0)</f>
        <v>1.9000000000000006E-2</v>
      </c>
      <c r="E911" s="141">
        <f t="shared" ca="1" si="293"/>
        <v>1.0000746899999999</v>
      </c>
      <c r="F911" s="141">
        <f ca="1">(TRUNC(PRODUCT($E$12:$E910),16))</f>
        <v>1.1107592331780201</v>
      </c>
      <c r="G911" s="141">
        <f t="shared" ca="1" si="294"/>
        <v>1.1095984070492599</v>
      </c>
      <c r="H911" s="141">
        <f t="shared" ca="1" si="295"/>
        <v>1.00104617</v>
      </c>
      <c r="I911" s="140">
        <f t="shared" si="285"/>
        <v>0.04</v>
      </c>
      <c r="J911" s="132">
        <f t="shared" si="286"/>
        <v>44239</v>
      </c>
      <c r="K911" s="123">
        <f t="shared" si="287"/>
        <v>14</v>
      </c>
      <c r="L911" s="142">
        <f t="shared" si="288"/>
        <v>14</v>
      </c>
      <c r="M911" s="143">
        <f t="shared" si="278"/>
        <v>1.0021813040000001</v>
      </c>
      <c r="N911" s="143">
        <f t="shared" ca="1" si="279"/>
        <v>1.0032297560000001</v>
      </c>
      <c r="O911" s="142">
        <f t="shared" si="289"/>
        <v>0</v>
      </c>
      <c r="P911" s="141">
        <f t="shared" ca="1" si="280"/>
        <v>19.720890130000001</v>
      </c>
      <c r="Q911" s="144">
        <f t="shared" si="281"/>
        <v>0</v>
      </c>
      <c r="R911" s="141">
        <f t="shared" si="282"/>
        <v>0</v>
      </c>
      <c r="S911" s="145" t="str">
        <f t="shared" si="290"/>
        <v>A+J=</v>
      </c>
      <c r="T911" s="132">
        <f t="shared" si="291"/>
        <v>44267</v>
      </c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138">
        <f t="shared" si="283"/>
        <v>44264</v>
      </c>
      <c r="B912" s="139">
        <f t="shared" ca="1" si="292"/>
        <v>6127.1319684099999</v>
      </c>
      <c r="C912" s="124">
        <f t="shared" si="284"/>
        <v>6106</v>
      </c>
      <c r="D912" s="140">
        <f ca="1">IF(A912&lt;$B$1,VLOOKUP(A912,[1]DI!$A$4:$B$15000,2,FALSE),0)</f>
        <v>1.9000000000000006E-2</v>
      </c>
      <c r="E912" s="141">
        <f t="shared" ca="1" si="293"/>
        <v>1.0000746899999999</v>
      </c>
      <c r="F912" s="141">
        <f ca="1">(TRUNC(PRODUCT($E$12:$E911),16))</f>
        <v>1.11084219578514</v>
      </c>
      <c r="G912" s="141">
        <f t="shared" ca="1" si="294"/>
        <v>1.1095984070492599</v>
      </c>
      <c r="H912" s="141">
        <f t="shared" ca="1" si="295"/>
        <v>1.0011209400000001</v>
      </c>
      <c r="I912" s="140">
        <f t="shared" si="285"/>
        <v>0.04</v>
      </c>
      <c r="J912" s="132">
        <f t="shared" si="286"/>
        <v>44239</v>
      </c>
      <c r="K912" s="123">
        <f t="shared" si="287"/>
        <v>15</v>
      </c>
      <c r="L912" s="142">
        <f t="shared" si="288"/>
        <v>15</v>
      </c>
      <c r="M912" s="143">
        <f t="shared" si="278"/>
        <v>1.0023372930000001</v>
      </c>
      <c r="N912" s="143">
        <f t="shared" ca="1" si="279"/>
        <v>1.003460853</v>
      </c>
      <c r="O912" s="142">
        <f t="shared" si="289"/>
        <v>0</v>
      </c>
      <c r="P912" s="141">
        <f t="shared" ca="1" si="280"/>
        <v>21.131968409999999</v>
      </c>
      <c r="Q912" s="144">
        <f t="shared" si="281"/>
        <v>0</v>
      </c>
      <c r="R912" s="141">
        <f t="shared" si="282"/>
        <v>0</v>
      </c>
      <c r="S912" s="145" t="str">
        <f t="shared" si="290"/>
        <v>A+J=</v>
      </c>
      <c r="T912" s="132">
        <f t="shared" si="291"/>
        <v>44267</v>
      </c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138">
        <f t="shared" si="283"/>
        <v>44265</v>
      </c>
      <c r="B913" s="139">
        <f t="shared" ca="1" si="292"/>
        <v>6128.5433397799998</v>
      </c>
      <c r="C913" s="124">
        <f t="shared" si="284"/>
        <v>6106</v>
      </c>
      <c r="D913" s="140">
        <f ca="1">IF(A913&lt;$B$1,VLOOKUP(A913,[1]DI!$A$4:$B$15000,2,FALSE),0)</f>
        <v>1.9000000000000006E-2</v>
      </c>
      <c r="E913" s="141">
        <f t="shared" ca="1" si="293"/>
        <v>1.0000746899999999</v>
      </c>
      <c r="F913" s="141">
        <f ca="1">(TRUNC(PRODUCT($E$12:$E912),16))</f>
        <v>1.1109251645887499</v>
      </c>
      <c r="G913" s="141">
        <f t="shared" ca="1" si="294"/>
        <v>1.1095984070492599</v>
      </c>
      <c r="H913" s="141">
        <f t="shared" ca="1" si="295"/>
        <v>1.00119571</v>
      </c>
      <c r="I913" s="140">
        <f t="shared" si="285"/>
        <v>0.04</v>
      </c>
      <c r="J913" s="132">
        <f t="shared" si="286"/>
        <v>44239</v>
      </c>
      <c r="K913" s="123">
        <f t="shared" si="287"/>
        <v>16</v>
      </c>
      <c r="L913" s="142">
        <f t="shared" si="288"/>
        <v>16</v>
      </c>
      <c r="M913" s="143">
        <f t="shared" si="278"/>
        <v>1.0024933069999999</v>
      </c>
      <c r="N913" s="143">
        <f t="shared" ca="1" si="279"/>
        <v>1.0036919980000001</v>
      </c>
      <c r="O913" s="142">
        <f t="shared" si="289"/>
        <v>0</v>
      </c>
      <c r="P913" s="141">
        <f t="shared" ca="1" si="280"/>
        <v>22.54333978</v>
      </c>
      <c r="Q913" s="144">
        <f t="shared" si="281"/>
        <v>0</v>
      </c>
      <c r="R913" s="141">
        <f t="shared" si="282"/>
        <v>0</v>
      </c>
      <c r="S913" s="145" t="str">
        <f t="shared" si="290"/>
        <v>A+J=</v>
      </c>
      <c r="T913" s="132">
        <f t="shared" si="291"/>
        <v>44267</v>
      </c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138">
        <f t="shared" si="283"/>
        <v>44266</v>
      </c>
      <c r="B914" s="139">
        <f t="shared" ca="1" si="292"/>
        <v>6129.9550652999997</v>
      </c>
      <c r="C914" s="124">
        <f t="shared" si="284"/>
        <v>6106</v>
      </c>
      <c r="D914" s="140">
        <f ca="1">IF(A914&lt;$B$1,VLOOKUP(A914,[1]DI!$A$4:$B$15000,2,FALSE),0)</f>
        <v>1.9000000000000006E-2</v>
      </c>
      <c r="E914" s="141">
        <f t="shared" ca="1" si="293"/>
        <v>1.0000746899999999</v>
      </c>
      <c r="F914" s="141">
        <f ca="1">(TRUNC(PRODUCT($E$12:$E913),16))</f>
        <v>1.1110081395892899</v>
      </c>
      <c r="G914" s="141">
        <f t="shared" ca="1" si="294"/>
        <v>1.1095984070492599</v>
      </c>
      <c r="H914" s="141">
        <f t="shared" ca="1" si="295"/>
        <v>1.00127049</v>
      </c>
      <c r="I914" s="140">
        <f t="shared" si="285"/>
        <v>0.04</v>
      </c>
      <c r="J914" s="132">
        <f t="shared" si="286"/>
        <v>44239</v>
      </c>
      <c r="K914" s="123">
        <f t="shared" si="287"/>
        <v>17</v>
      </c>
      <c r="L914" s="142">
        <f t="shared" si="288"/>
        <v>17</v>
      </c>
      <c r="M914" s="143">
        <f t="shared" si="278"/>
        <v>1.002649345</v>
      </c>
      <c r="N914" s="143">
        <f t="shared" ca="1" si="279"/>
        <v>1.0039232010000001</v>
      </c>
      <c r="O914" s="142">
        <f t="shared" si="289"/>
        <v>0</v>
      </c>
      <c r="P914" s="141">
        <f t="shared" ca="1" si="280"/>
        <v>23.955065300000001</v>
      </c>
      <c r="Q914" s="144">
        <f t="shared" si="281"/>
        <v>0</v>
      </c>
      <c r="R914" s="141">
        <f t="shared" si="282"/>
        <v>0</v>
      </c>
      <c r="S914" s="145" t="str">
        <f t="shared" si="290"/>
        <v>A+J=</v>
      </c>
      <c r="T914" s="132">
        <f t="shared" si="291"/>
        <v>44267</v>
      </c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138">
        <f t="shared" si="283"/>
        <v>44267</v>
      </c>
      <c r="B915" s="139">
        <f t="shared" ca="1" si="292"/>
        <v>6131.3670777999996</v>
      </c>
      <c r="C915" s="124">
        <f t="shared" si="284"/>
        <v>6106</v>
      </c>
      <c r="D915" s="140">
        <f ca="1">IF(A915&lt;$B$1,VLOOKUP(A915,[1]DI!$A$4:$B$15000,2,FALSE),0)</f>
        <v>1.9000000000000006E-2</v>
      </c>
      <c r="E915" s="141">
        <f t="shared" ca="1" si="293"/>
        <v>1.0000746899999999</v>
      </c>
      <c r="F915" s="141">
        <f ca="1">(TRUNC(PRODUCT($E$12:$E914),16))</f>
        <v>1.11109112078723</v>
      </c>
      <c r="G915" s="141">
        <f t="shared" ca="1" si="294"/>
        <v>1.1095984070492599</v>
      </c>
      <c r="H915" s="141">
        <f t="shared" ca="1" si="295"/>
        <v>1.0013452700000001</v>
      </c>
      <c r="I915" s="140">
        <f t="shared" si="285"/>
        <v>0.04</v>
      </c>
      <c r="J915" s="132">
        <f t="shared" si="286"/>
        <v>44239</v>
      </c>
      <c r="K915" s="123">
        <f t="shared" si="287"/>
        <v>18</v>
      </c>
      <c r="L915" s="142">
        <f t="shared" si="288"/>
        <v>18</v>
      </c>
      <c r="M915" s="143">
        <f t="shared" si="278"/>
        <v>1.0028054070000001</v>
      </c>
      <c r="N915" s="143">
        <f t="shared" ca="1" si="279"/>
        <v>1.004154451</v>
      </c>
      <c r="O915" s="142">
        <f t="shared" si="289"/>
        <v>32</v>
      </c>
      <c r="P915" s="141">
        <f t="shared" ca="1" si="280"/>
        <v>25.367077800000001</v>
      </c>
      <c r="Q915" s="144">
        <f t="shared" si="281"/>
        <v>1.9199999999999998E-2</v>
      </c>
      <c r="R915" s="141">
        <f t="shared" si="282"/>
        <v>192</v>
      </c>
      <c r="S915" s="145" t="str">
        <f t="shared" si="290"/>
        <v>A+J=</v>
      </c>
      <c r="T915" s="132">
        <f t="shared" si="291"/>
        <v>44267</v>
      </c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138">
        <f t="shared" si="283"/>
        <v>44268</v>
      </c>
      <c r="B916" s="139">
        <f t="shared" ca="1" si="292"/>
        <v>5915.3623017199998</v>
      </c>
      <c r="C916" s="124">
        <f t="shared" si="284"/>
        <v>5914</v>
      </c>
      <c r="D916" s="140">
        <f ca="1">IF(A916&lt;$B$1,VLOOKUP(A916,[1]DI!$A$4:$B$15000,2,FALSE),0)</f>
        <v>0</v>
      </c>
      <c r="E916" s="141">
        <f t="shared" ca="1" si="293"/>
        <v>1</v>
      </c>
      <c r="F916" s="141">
        <f ca="1">(TRUNC(PRODUCT($E$12:$E915),16))</f>
        <v>1.11117410818305</v>
      </c>
      <c r="G916" s="141">
        <f t="shared" ca="1" si="294"/>
        <v>1.11109112078723</v>
      </c>
      <c r="H916" s="141">
        <f t="shared" ca="1" si="295"/>
        <v>1.0000746899999999</v>
      </c>
      <c r="I916" s="140">
        <f t="shared" si="285"/>
        <v>0.04</v>
      </c>
      <c r="J916" s="132">
        <f t="shared" si="286"/>
        <v>44267</v>
      </c>
      <c r="K916" s="123">
        <f t="shared" si="287"/>
        <v>1</v>
      </c>
      <c r="L916" s="142">
        <f t="shared" si="288"/>
        <v>1</v>
      </c>
      <c r="M916" s="143">
        <f t="shared" si="278"/>
        <v>1.00015565</v>
      </c>
      <c r="N916" s="143">
        <f t="shared" ca="1" si="279"/>
        <v>1.000230352</v>
      </c>
      <c r="O916" s="142">
        <f t="shared" si="289"/>
        <v>0</v>
      </c>
      <c r="P916" s="141">
        <f t="shared" ca="1" si="280"/>
        <v>1.36230172</v>
      </c>
      <c r="Q916" s="144">
        <f t="shared" si="281"/>
        <v>0</v>
      </c>
      <c r="R916" s="141">
        <f t="shared" si="282"/>
        <v>0</v>
      </c>
      <c r="S916" s="145" t="str">
        <f t="shared" si="290"/>
        <v>A+J=</v>
      </c>
      <c r="T916" s="132">
        <f t="shared" si="291"/>
        <v>44298</v>
      </c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138">
        <f t="shared" si="283"/>
        <v>44269</v>
      </c>
      <c r="B917" s="139">
        <f t="shared" ca="1" si="292"/>
        <v>5915.3623017199998</v>
      </c>
      <c r="C917" s="124">
        <f t="shared" si="284"/>
        <v>5914</v>
      </c>
      <c r="D917" s="140">
        <f ca="1">IF(A917&lt;$B$1,VLOOKUP(A917,[1]DI!$A$4:$B$15000,2,FALSE),0)</f>
        <v>0</v>
      </c>
      <c r="E917" s="141">
        <f t="shared" ca="1" si="293"/>
        <v>1</v>
      </c>
      <c r="F917" s="141">
        <f ca="1">(TRUNC(PRODUCT($E$12:$E916),16))</f>
        <v>1.11117410818305</v>
      </c>
      <c r="G917" s="141">
        <f t="shared" ca="1" si="294"/>
        <v>1.11109112078723</v>
      </c>
      <c r="H917" s="141">
        <f t="shared" ca="1" si="295"/>
        <v>1.0000746899999999</v>
      </c>
      <c r="I917" s="140">
        <f t="shared" si="285"/>
        <v>0.04</v>
      </c>
      <c r="J917" s="132">
        <f t="shared" si="286"/>
        <v>44267</v>
      </c>
      <c r="K917" s="123">
        <f t="shared" si="287"/>
        <v>1</v>
      </c>
      <c r="L917" s="142">
        <f t="shared" si="288"/>
        <v>1</v>
      </c>
      <c r="M917" s="143">
        <f t="shared" si="278"/>
        <v>1.00015565</v>
      </c>
      <c r="N917" s="143">
        <f t="shared" ca="1" si="279"/>
        <v>1.000230352</v>
      </c>
      <c r="O917" s="142">
        <f t="shared" si="289"/>
        <v>0</v>
      </c>
      <c r="P917" s="141">
        <f t="shared" ca="1" si="280"/>
        <v>1.36230172</v>
      </c>
      <c r="Q917" s="144">
        <f t="shared" si="281"/>
        <v>0</v>
      </c>
      <c r="R917" s="141">
        <f t="shared" si="282"/>
        <v>0</v>
      </c>
      <c r="S917" s="145" t="str">
        <f t="shared" si="290"/>
        <v>A+J=</v>
      </c>
      <c r="T917" s="132">
        <f t="shared" si="291"/>
        <v>44298</v>
      </c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138">
        <f t="shared" si="283"/>
        <v>44270</v>
      </c>
      <c r="B918" s="139">
        <f t="shared" ca="1" si="292"/>
        <v>5915.3623017199998</v>
      </c>
      <c r="C918" s="124">
        <f t="shared" si="284"/>
        <v>5914</v>
      </c>
      <c r="D918" s="140">
        <f ca="1">IF(A918&lt;$B$1,VLOOKUP(A918,[1]DI!$A$4:$B$15000,2,FALSE),0)</f>
        <v>1.9000000000000006E-2</v>
      </c>
      <c r="E918" s="141">
        <f t="shared" ca="1" si="293"/>
        <v>1.0000746899999999</v>
      </c>
      <c r="F918" s="141">
        <f ca="1">(TRUNC(PRODUCT($E$12:$E917),16))</f>
        <v>1.11117410818305</v>
      </c>
      <c r="G918" s="141">
        <f t="shared" ca="1" si="294"/>
        <v>1.11109112078723</v>
      </c>
      <c r="H918" s="141">
        <f t="shared" ca="1" si="295"/>
        <v>1.0000746899999999</v>
      </c>
      <c r="I918" s="140">
        <f t="shared" si="285"/>
        <v>0.04</v>
      </c>
      <c r="J918" s="132">
        <f t="shared" si="286"/>
        <v>44267</v>
      </c>
      <c r="K918" s="123">
        <f t="shared" si="287"/>
        <v>1</v>
      </c>
      <c r="L918" s="142">
        <f t="shared" si="288"/>
        <v>1</v>
      </c>
      <c r="M918" s="143">
        <f t="shared" si="278"/>
        <v>1.00015565</v>
      </c>
      <c r="N918" s="143">
        <f t="shared" ca="1" si="279"/>
        <v>1.000230352</v>
      </c>
      <c r="O918" s="142">
        <f t="shared" si="289"/>
        <v>0</v>
      </c>
      <c r="P918" s="141">
        <f t="shared" ca="1" si="280"/>
        <v>1.36230172</v>
      </c>
      <c r="Q918" s="144">
        <f t="shared" si="281"/>
        <v>0</v>
      </c>
      <c r="R918" s="141">
        <f t="shared" si="282"/>
        <v>0</v>
      </c>
      <c r="S918" s="145" t="str">
        <f t="shared" si="290"/>
        <v>A+J=</v>
      </c>
      <c r="T918" s="132">
        <f t="shared" si="291"/>
        <v>44298</v>
      </c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138">
        <f t="shared" si="283"/>
        <v>44271</v>
      </c>
      <c r="B919" s="139">
        <f t="shared" ca="1" si="292"/>
        <v>5916.7249405499997</v>
      </c>
      <c r="C919" s="124">
        <f t="shared" si="284"/>
        <v>5914</v>
      </c>
      <c r="D919" s="140">
        <f ca="1">IF(A919&lt;$B$1,VLOOKUP(A919,[1]DI!$A$4:$B$15000,2,FALSE),0)</f>
        <v>1.9000000000000006E-2</v>
      </c>
      <c r="E919" s="141">
        <f t="shared" ca="1" si="293"/>
        <v>1.0000746899999999</v>
      </c>
      <c r="F919" s="141">
        <f ca="1">(TRUNC(PRODUCT($E$12:$E918),16))</f>
        <v>1.1112571017771899</v>
      </c>
      <c r="G919" s="141">
        <f t="shared" ca="1" si="294"/>
        <v>1.11109112078723</v>
      </c>
      <c r="H919" s="141">
        <f t="shared" ca="1" si="295"/>
        <v>1.00014939</v>
      </c>
      <c r="I919" s="140">
        <f t="shared" si="285"/>
        <v>0.04</v>
      </c>
      <c r="J919" s="132">
        <f t="shared" si="286"/>
        <v>44267</v>
      </c>
      <c r="K919" s="123">
        <f t="shared" si="287"/>
        <v>2</v>
      </c>
      <c r="L919" s="142">
        <f t="shared" si="288"/>
        <v>2</v>
      </c>
      <c r="M919" s="143">
        <f t="shared" si="278"/>
        <v>1.0003113239999999</v>
      </c>
      <c r="N919" s="143">
        <f t="shared" ca="1" si="279"/>
        <v>1.000460761</v>
      </c>
      <c r="O919" s="142">
        <f t="shared" si="289"/>
        <v>0</v>
      </c>
      <c r="P919" s="141">
        <f t="shared" ca="1" si="280"/>
        <v>2.7249405499999999</v>
      </c>
      <c r="Q919" s="144">
        <f t="shared" si="281"/>
        <v>0</v>
      </c>
      <c r="R919" s="141">
        <f t="shared" si="282"/>
        <v>0</v>
      </c>
      <c r="S919" s="145" t="str">
        <f t="shared" si="290"/>
        <v>A+J=</v>
      </c>
      <c r="T919" s="132">
        <f t="shared" si="291"/>
        <v>44298</v>
      </c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138">
        <f t="shared" si="283"/>
        <v>44272</v>
      </c>
      <c r="B920" s="139">
        <f t="shared" ca="1" si="292"/>
        <v>5918.0878573299997</v>
      </c>
      <c r="C920" s="124">
        <f t="shared" si="284"/>
        <v>5914</v>
      </c>
      <c r="D920" s="140">
        <f ca="1">IF(A920&lt;$B$1,VLOOKUP(A920,[1]DI!$A$4:$B$15000,2,FALSE),0)</f>
        <v>1.9000000000000006E-2</v>
      </c>
      <c r="E920" s="141">
        <f t="shared" ca="1" si="293"/>
        <v>1.0000746899999999</v>
      </c>
      <c r="F920" s="141">
        <f ca="1">(TRUNC(PRODUCT($E$12:$E919),16))</f>
        <v>1.1113401015701201</v>
      </c>
      <c r="G920" s="141">
        <f t="shared" ca="1" si="294"/>
        <v>1.11109112078723</v>
      </c>
      <c r="H920" s="141">
        <f t="shared" ca="1" si="295"/>
        <v>1.0002240899999999</v>
      </c>
      <c r="I920" s="140">
        <f t="shared" si="285"/>
        <v>0.04</v>
      </c>
      <c r="J920" s="132">
        <f t="shared" si="286"/>
        <v>44267</v>
      </c>
      <c r="K920" s="123">
        <f t="shared" si="287"/>
        <v>3</v>
      </c>
      <c r="L920" s="142">
        <f t="shared" si="288"/>
        <v>3</v>
      </c>
      <c r="M920" s="143">
        <f t="shared" si="278"/>
        <v>1.000467022</v>
      </c>
      <c r="N920" s="143">
        <f t="shared" ca="1" si="279"/>
        <v>1.000691217</v>
      </c>
      <c r="O920" s="142">
        <f t="shared" si="289"/>
        <v>0</v>
      </c>
      <c r="P920" s="141">
        <f t="shared" ca="1" si="280"/>
        <v>4.0878573300000003</v>
      </c>
      <c r="Q920" s="144">
        <f t="shared" si="281"/>
        <v>0</v>
      </c>
      <c r="R920" s="141">
        <f t="shared" si="282"/>
        <v>0</v>
      </c>
      <c r="S920" s="145" t="str">
        <f t="shared" si="290"/>
        <v>A+J=</v>
      </c>
      <c r="T920" s="132">
        <f t="shared" si="291"/>
        <v>44298</v>
      </c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138">
        <f t="shared" si="283"/>
        <v>44273</v>
      </c>
      <c r="B921" s="139">
        <f t="shared" ca="1" si="292"/>
        <v>5919.4510579899998</v>
      </c>
      <c r="C921" s="124">
        <f t="shared" si="284"/>
        <v>5914</v>
      </c>
      <c r="D921" s="140">
        <f ca="1">IF(A921&lt;$B$1,VLOOKUP(A921,[1]DI!$A$4:$B$15000,2,FALSE),0)</f>
        <v>2.6499999999999999E-2</v>
      </c>
      <c r="E921" s="141">
        <f t="shared" ca="1" si="293"/>
        <v>1.00010379</v>
      </c>
      <c r="F921" s="141">
        <f ca="1">(TRUNC(PRODUCT($E$12:$E920),16))</f>
        <v>1.1114231075623</v>
      </c>
      <c r="G921" s="141">
        <f t="shared" ca="1" si="294"/>
        <v>1.11109112078723</v>
      </c>
      <c r="H921" s="141">
        <f t="shared" ca="1" si="295"/>
        <v>1.00029879</v>
      </c>
      <c r="I921" s="140">
        <f t="shared" si="285"/>
        <v>0.04</v>
      </c>
      <c r="J921" s="132">
        <f t="shared" si="286"/>
        <v>44267</v>
      </c>
      <c r="K921" s="123">
        <f t="shared" si="287"/>
        <v>4</v>
      </c>
      <c r="L921" s="142">
        <f t="shared" si="288"/>
        <v>4</v>
      </c>
      <c r="M921" s="143">
        <f t="shared" si="278"/>
        <v>1.000622745</v>
      </c>
      <c r="N921" s="143">
        <f t="shared" ca="1" si="279"/>
        <v>1.0009217210000001</v>
      </c>
      <c r="O921" s="142">
        <f t="shared" si="289"/>
        <v>0</v>
      </c>
      <c r="P921" s="141">
        <f t="shared" ca="1" si="280"/>
        <v>5.4510579899999998</v>
      </c>
      <c r="Q921" s="144">
        <f t="shared" si="281"/>
        <v>0</v>
      </c>
      <c r="R921" s="141">
        <f t="shared" si="282"/>
        <v>0</v>
      </c>
      <c r="S921" s="145" t="str">
        <f t="shared" si="290"/>
        <v>A+J=</v>
      </c>
      <c r="T921" s="132">
        <f t="shared" si="291"/>
        <v>44298</v>
      </c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138">
        <f t="shared" si="283"/>
        <v>44274</v>
      </c>
      <c r="B922" s="139">
        <f t="shared" ca="1" si="292"/>
        <v>5920.9868883099998</v>
      </c>
      <c r="C922" s="124">
        <f t="shared" si="284"/>
        <v>5914</v>
      </c>
      <c r="D922" s="140">
        <f ca="1">IF(A922&lt;$B$1,VLOOKUP(A922,[1]DI!$A$4:$B$15000,2,FALSE),0)</f>
        <v>2.6499999999999999E-2</v>
      </c>
      <c r="E922" s="141">
        <f t="shared" ca="1" si="293"/>
        <v>1.00010379</v>
      </c>
      <c r="F922" s="141">
        <f ca="1">(TRUNC(PRODUCT($E$12:$E921),16))</f>
        <v>1.11153846216664</v>
      </c>
      <c r="G922" s="141">
        <f t="shared" ca="1" si="294"/>
        <v>1.11109112078723</v>
      </c>
      <c r="H922" s="141">
        <f t="shared" ca="1" si="295"/>
        <v>1.0004026100000001</v>
      </c>
      <c r="I922" s="140">
        <f t="shared" si="285"/>
        <v>0.04</v>
      </c>
      <c r="J922" s="132">
        <f t="shared" si="286"/>
        <v>44267</v>
      </c>
      <c r="K922" s="123">
        <f t="shared" si="287"/>
        <v>5</v>
      </c>
      <c r="L922" s="142">
        <f t="shared" si="288"/>
        <v>5</v>
      </c>
      <c r="M922" s="143">
        <f t="shared" si="278"/>
        <v>1.000778492</v>
      </c>
      <c r="N922" s="143">
        <f t="shared" ca="1" si="279"/>
        <v>1.001181415</v>
      </c>
      <c r="O922" s="142">
        <f t="shared" si="289"/>
        <v>0</v>
      </c>
      <c r="P922" s="141">
        <f t="shared" ca="1" si="280"/>
        <v>6.9868883100000003</v>
      </c>
      <c r="Q922" s="144">
        <f t="shared" si="281"/>
        <v>0</v>
      </c>
      <c r="R922" s="141">
        <f t="shared" si="282"/>
        <v>0</v>
      </c>
      <c r="S922" s="145" t="str">
        <f t="shared" si="290"/>
        <v>A+J=</v>
      </c>
      <c r="T922" s="132">
        <f t="shared" si="291"/>
        <v>44298</v>
      </c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138">
        <f t="shared" si="283"/>
        <v>44275</v>
      </c>
      <c r="B923" s="139">
        <f t="shared" ca="1" si="292"/>
        <v>5922.5231739999999</v>
      </c>
      <c r="C923" s="124">
        <f t="shared" si="284"/>
        <v>5914</v>
      </c>
      <c r="D923" s="140">
        <f ca="1">IF(A923&lt;$B$1,VLOOKUP(A923,[1]DI!$A$4:$B$15000,2,FALSE),0)</f>
        <v>0</v>
      </c>
      <c r="E923" s="141">
        <f t="shared" ca="1" si="293"/>
        <v>1</v>
      </c>
      <c r="F923" s="141">
        <f ca="1">(TRUNC(PRODUCT($E$12:$E922),16))</f>
        <v>1.1116538287436299</v>
      </c>
      <c r="G923" s="141">
        <f t="shared" ca="1" si="294"/>
        <v>1.11109112078723</v>
      </c>
      <c r="H923" s="141">
        <f t="shared" ca="1" si="295"/>
        <v>1.00050645</v>
      </c>
      <c r="I923" s="140">
        <f t="shared" si="285"/>
        <v>0.04</v>
      </c>
      <c r="J923" s="132">
        <f t="shared" si="286"/>
        <v>44267</v>
      </c>
      <c r="K923" s="123">
        <f t="shared" si="287"/>
        <v>5</v>
      </c>
      <c r="L923" s="142">
        <f t="shared" si="288"/>
        <v>6</v>
      </c>
      <c r="M923" s="143">
        <f t="shared" si="278"/>
        <v>1.000934263</v>
      </c>
      <c r="N923" s="143">
        <f t="shared" ca="1" si="279"/>
        <v>1.0014411860000001</v>
      </c>
      <c r="O923" s="142">
        <f t="shared" si="289"/>
        <v>0</v>
      </c>
      <c r="P923" s="141">
        <f t="shared" ca="1" si="280"/>
        <v>8.5231739999999991</v>
      </c>
      <c r="Q923" s="144">
        <f t="shared" si="281"/>
        <v>0</v>
      </c>
      <c r="R923" s="141">
        <f t="shared" si="282"/>
        <v>0</v>
      </c>
      <c r="S923" s="145" t="str">
        <f t="shared" si="290"/>
        <v>A+J=</v>
      </c>
      <c r="T923" s="132">
        <f t="shared" si="291"/>
        <v>44298</v>
      </c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138">
        <f t="shared" si="283"/>
        <v>44276</v>
      </c>
      <c r="B924" s="139">
        <f t="shared" ca="1" si="292"/>
        <v>5922.5231739999999</v>
      </c>
      <c r="C924" s="124">
        <f t="shared" si="284"/>
        <v>5914</v>
      </c>
      <c r="D924" s="140">
        <f ca="1">IF(A924&lt;$B$1,VLOOKUP(A924,[1]DI!$A$4:$B$15000,2,FALSE),0)</f>
        <v>0</v>
      </c>
      <c r="E924" s="141">
        <f t="shared" ca="1" si="293"/>
        <v>1</v>
      </c>
      <c r="F924" s="141">
        <f ca="1">(TRUNC(PRODUCT($E$12:$E923),16))</f>
        <v>1.1116538287436299</v>
      </c>
      <c r="G924" s="141">
        <f t="shared" ca="1" si="294"/>
        <v>1.11109112078723</v>
      </c>
      <c r="H924" s="141">
        <f t="shared" ca="1" si="295"/>
        <v>1.00050645</v>
      </c>
      <c r="I924" s="140">
        <f t="shared" si="285"/>
        <v>0.04</v>
      </c>
      <c r="J924" s="132">
        <f t="shared" si="286"/>
        <v>44267</v>
      </c>
      <c r="K924" s="123">
        <f t="shared" si="287"/>
        <v>5</v>
      </c>
      <c r="L924" s="142">
        <f t="shared" si="288"/>
        <v>6</v>
      </c>
      <c r="M924" s="143">
        <f t="shared" si="278"/>
        <v>1.000934263</v>
      </c>
      <c r="N924" s="143">
        <f t="shared" ca="1" si="279"/>
        <v>1.0014411860000001</v>
      </c>
      <c r="O924" s="142">
        <f t="shared" si="289"/>
        <v>0</v>
      </c>
      <c r="P924" s="141">
        <f t="shared" ca="1" si="280"/>
        <v>8.5231739999999991</v>
      </c>
      <c r="Q924" s="144">
        <f t="shared" si="281"/>
        <v>0</v>
      </c>
      <c r="R924" s="141">
        <f t="shared" si="282"/>
        <v>0</v>
      </c>
      <c r="S924" s="145" t="str">
        <f t="shared" si="290"/>
        <v>A+J=</v>
      </c>
      <c r="T924" s="132">
        <f t="shared" si="291"/>
        <v>44298</v>
      </c>
      <c r="U924" s="35"/>
      <c r="V924" s="35"/>
      <c r="W924" s="35"/>
      <c r="X924" s="51"/>
      <c r="Y924" s="35"/>
      <c r="Z924" s="40"/>
      <c r="AA924" s="35"/>
      <c r="AB924" s="35"/>
      <c r="AC924" s="35"/>
      <c r="AD924" s="35"/>
      <c r="AE924" s="35"/>
      <c r="AF924" s="36"/>
      <c r="AG924" s="35"/>
      <c r="AH924" s="35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</row>
    <row r="925" spans="1:134" x14ac:dyDescent="0.15">
      <c r="A925" s="138">
        <f t="shared" si="283"/>
        <v>44277</v>
      </c>
      <c r="B925" s="139">
        <f t="shared" ca="1" si="292"/>
        <v>5922.5231739999999</v>
      </c>
      <c r="C925" s="124">
        <f t="shared" si="284"/>
        <v>5914</v>
      </c>
      <c r="D925" s="140">
        <f ca="1">IF(A925&lt;$B$1,VLOOKUP(A925,[1]DI!$A$4:$B$15000,2,FALSE),0)</f>
        <v>2.6499999999999999E-2</v>
      </c>
      <c r="E925" s="141">
        <f t="shared" ca="1" si="293"/>
        <v>1.00010379</v>
      </c>
      <c r="F925" s="141">
        <f ca="1">(TRUNC(PRODUCT($E$12:$E924),16))</f>
        <v>1.1116538287436299</v>
      </c>
      <c r="G925" s="141">
        <f t="shared" ca="1" si="294"/>
        <v>1.11109112078723</v>
      </c>
      <c r="H925" s="141">
        <f t="shared" ca="1" si="295"/>
        <v>1.00050645</v>
      </c>
      <c r="I925" s="140">
        <f t="shared" si="285"/>
        <v>0.04</v>
      </c>
      <c r="J925" s="132">
        <f t="shared" si="286"/>
        <v>44267</v>
      </c>
      <c r="K925" s="123">
        <f t="shared" si="287"/>
        <v>6</v>
      </c>
      <c r="L925" s="142">
        <f t="shared" si="288"/>
        <v>6</v>
      </c>
      <c r="M925" s="143">
        <f t="shared" si="278"/>
        <v>1.000934263</v>
      </c>
      <c r="N925" s="143">
        <f t="shared" ca="1" si="279"/>
        <v>1.0014411860000001</v>
      </c>
      <c r="O925" s="142">
        <f t="shared" si="289"/>
        <v>0</v>
      </c>
      <c r="P925" s="141">
        <f t="shared" ca="1" si="280"/>
        <v>8.5231739999999991</v>
      </c>
      <c r="Q925" s="144">
        <f t="shared" si="281"/>
        <v>0</v>
      </c>
      <c r="R925" s="141">
        <f t="shared" si="282"/>
        <v>0</v>
      </c>
      <c r="S925" s="145" t="str">
        <f t="shared" si="290"/>
        <v>A+J=</v>
      </c>
      <c r="T925" s="132">
        <f t="shared" si="291"/>
        <v>44298</v>
      </c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138">
        <f t="shared" si="283"/>
        <v>44278</v>
      </c>
      <c r="B926" s="139">
        <f t="shared" ca="1" si="292"/>
        <v>5924.05979088</v>
      </c>
      <c r="C926" s="124">
        <f t="shared" si="284"/>
        <v>5914</v>
      </c>
      <c r="D926" s="140">
        <f ca="1">IF(A926&lt;$B$1,VLOOKUP(A926,[1]DI!$A$4:$B$15000,2,FALSE),0)</f>
        <v>2.6499999999999999E-2</v>
      </c>
      <c r="E926" s="141">
        <f t="shared" ca="1" si="293"/>
        <v>1.00010379</v>
      </c>
      <c r="F926" s="141">
        <f ca="1">(TRUNC(PRODUCT($E$12:$E925),16))</f>
        <v>1.11176920729451</v>
      </c>
      <c r="G926" s="141">
        <f t="shared" ca="1" si="294"/>
        <v>1.11109112078723</v>
      </c>
      <c r="H926" s="141">
        <f t="shared" ca="1" si="295"/>
        <v>1.00061029</v>
      </c>
      <c r="I926" s="140">
        <f t="shared" si="285"/>
        <v>0.04</v>
      </c>
      <c r="J926" s="132">
        <f t="shared" si="286"/>
        <v>44267</v>
      </c>
      <c r="K926" s="123">
        <f t="shared" si="287"/>
        <v>7</v>
      </c>
      <c r="L926" s="142">
        <f t="shared" si="288"/>
        <v>7</v>
      </c>
      <c r="M926" s="143">
        <f t="shared" si="278"/>
        <v>1.0010900579999999</v>
      </c>
      <c r="N926" s="143">
        <f t="shared" ca="1" si="279"/>
        <v>1.0017010129999999</v>
      </c>
      <c r="O926" s="142">
        <f t="shared" si="289"/>
        <v>0</v>
      </c>
      <c r="P926" s="141">
        <f t="shared" ca="1" si="280"/>
        <v>10.05979088</v>
      </c>
      <c r="Q926" s="144">
        <f t="shared" si="281"/>
        <v>0</v>
      </c>
      <c r="R926" s="141">
        <f t="shared" si="282"/>
        <v>0</v>
      </c>
      <c r="S926" s="145" t="str">
        <f t="shared" si="290"/>
        <v>A+J=</v>
      </c>
      <c r="T926" s="132">
        <f t="shared" si="291"/>
        <v>44298</v>
      </c>
      <c r="U926" s="35"/>
      <c r="V926" s="35"/>
      <c r="W926" s="35"/>
      <c r="X926" s="51"/>
      <c r="Y926" s="35"/>
      <c r="Z926" s="40"/>
      <c r="AA926" s="35"/>
      <c r="AB926" s="35"/>
      <c r="AC926" s="35"/>
      <c r="AD926" s="35"/>
      <c r="AE926" s="35"/>
      <c r="AF926" s="36"/>
      <c r="AG926" s="35"/>
      <c r="AH926" s="35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</row>
    <row r="927" spans="1:134" x14ac:dyDescent="0.15">
      <c r="A927" s="138">
        <f t="shared" si="283"/>
        <v>44279</v>
      </c>
      <c r="B927" s="139">
        <f t="shared" ca="1" si="292"/>
        <v>5925.5968039899999</v>
      </c>
      <c r="C927" s="124">
        <f t="shared" si="284"/>
        <v>5914</v>
      </c>
      <c r="D927" s="140">
        <f ca="1">IF(A927&lt;$B$1,VLOOKUP(A927,[1]DI!$A$4:$B$15000,2,FALSE),0)</f>
        <v>2.6499999999999999E-2</v>
      </c>
      <c r="E927" s="141">
        <f t="shared" ca="1" si="293"/>
        <v>1.00010379</v>
      </c>
      <c r="F927" s="141">
        <f ca="1">(TRUNC(PRODUCT($E$12:$E926),16))</f>
        <v>1.1118845978205401</v>
      </c>
      <c r="G927" s="141">
        <f t="shared" ca="1" si="294"/>
        <v>1.11109112078723</v>
      </c>
      <c r="H927" s="141">
        <f t="shared" ca="1" si="295"/>
        <v>1.0007141399999999</v>
      </c>
      <c r="I927" s="140">
        <f t="shared" si="285"/>
        <v>0.04</v>
      </c>
      <c r="J927" s="132">
        <f t="shared" si="286"/>
        <v>44267</v>
      </c>
      <c r="K927" s="123">
        <f t="shared" si="287"/>
        <v>8</v>
      </c>
      <c r="L927" s="142">
        <f t="shared" si="288"/>
        <v>8</v>
      </c>
      <c r="M927" s="143">
        <f t="shared" si="278"/>
        <v>1.0012458769999999</v>
      </c>
      <c r="N927" s="143">
        <f t="shared" ca="1" si="279"/>
        <v>1.001960907</v>
      </c>
      <c r="O927" s="142">
        <f t="shared" si="289"/>
        <v>0</v>
      </c>
      <c r="P927" s="141">
        <f t="shared" ca="1" si="280"/>
        <v>11.59680399</v>
      </c>
      <c r="Q927" s="144">
        <f t="shared" si="281"/>
        <v>0</v>
      </c>
      <c r="R927" s="141">
        <f t="shared" si="282"/>
        <v>0</v>
      </c>
      <c r="S927" s="145" t="str">
        <f t="shared" si="290"/>
        <v>A+J=</v>
      </c>
      <c r="T927" s="132">
        <f t="shared" si="291"/>
        <v>44298</v>
      </c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138">
        <f t="shared" si="283"/>
        <v>44280</v>
      </c>
      <c r="B928" s="139">
        <f t="shared" ca="1" si="292"/>
        <v>5927.1342724899996</v>
      </c>
      <c r="C928" s="124">
        <f t="shared" si="284"/>
        <v>5914</v>
      </c>
      <c r="D928" s="140">
        <f ca="1">IF(A928&lt;$B$1,VLOOKUP(A928,[1]DI!$A$4:$B$15000,2,FALSE),0)</f>
        <v>2.6499999999999999E-2</v>
      </c>
      <c r="E928" s="141">
        <f t="shared" ca="1" si="293"/>
        <v>1.00010379</v>
      </c>
      <c r="F928" s="141">
        <f ca="1">(TRUNC(PRODUCT($E$12:$E927),16))</f>
        <v>1.11200000032294</v>
      </c>
      <c r="G928" s="141">
        <f t="shared" ca="1" si="294"/>
        <v>1.11109112078723</v>
      </c>
      <c r="H928" s="141">
        <f t="shared" ca="1" si="295"/>
        <v>1.0008180099999999</v>
      </c>
      <c r="I928" s="140">
        <f t="shared" si="285"/>
        <v>0.04</v>
      </c>
      <c r="J928" s="132">
        <f t="shared" si="286"/>
        <v>44267</v>
      </c>
      <c r="K928" s="123">
        <f t="shared" si="287"/>
        <v>9</v>
      </c>
      <c r="L928" s="142">
        <f t="shared" si="288"/>
        <v>9</v>
      </c>
      <c r="M928" s="143">
        <f t="shared" si="278"/>
        <v>1.0014017209999999</v>
      </c>
      <c r="N928" s="143">
        <f t="shared" ca="1" si="279"/>
        <v>1.0022208779999999</v>
      </c>
      <c r="O928" s="142">
        <f t="shared" si="289"/>
        <v>0</v>
      </c>
      <c r="P928" s="141">
        <f t="shared" ca="1" si="280"/>
        <v>13.134272490000001</v>
      </c>
      <c r="Q928" s="144">
        <f t="shared" si="281"/>
        <v>0</v>
      </c>
      <c r="R928" s="141">
        <f t="shared" si="282"/>
        <v>0</v>
      </c>
      <c r="S928" s="145" t="str">
        <f t="shared" si="290"/>
        <v>A+J=</v>
      </c>
      <c r="T928" s="132">
        <f t="shared" si="291"/>
        <v>44298</v>
      </c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138">
        <f t="shared" si="283"/>
        <v>44281</v>
      </c>
      <c r="B929" s="139">
        <f t="shared" ca="1" si="292"/>
        <v>5928.6720721700003</v>
      </c>
      <c r="C929" s="124">
        <f t="shared" si="284"/>
        <v>5914</v>
      </c>
      <c r="D929" s="140">
        <f ca="1">IF(A929&lt;$B$1,VLOOKUP(A929,[1]DI!$A$4:$B$15000,2,FALSE),0)</f>
        <v>2.6499999999999999E-2</v>
      </c>
      <c r="E929" s="141">
        <f t="shared" ca="1" si="293"/>
        <v>1.00010379</v>
      </c>
      <c r="F929" s="141">
        <f ca="1">(TRUNC(PRODUCT($E$12:$E928),16))</f>
        <v>1.1121154148029799</v>
      </c>
      <c r="G929" s="141">
        <f t="shared" ca="1" si="294"/>
        <v>1.11109112078723</v>
      </c>
      <c r="H929" s="141">
        <f t="shared" ca="1" si="295"/>
        <v>1.0009218799999999</v>
      </c>
      <c r="I929" s="140">
        <f t="shared" si="285"/>
        <v>0.04</v>
      </c>
      <c r="J929" s="132">
        <f t="shared" si="286"/>
        <v>44267</v>
      </c>
      <c r="K929" s="123">
        <f t="shared" si="287"/>
        <v>10</v>
      </c>
      <c r="L929" s="142">
        <f t="shared" si="288"/>
        <v>10</v>
      </c>
      <c r="M929" s="143">
        <f t="shared" si="278"/>
        <v>1.0015575889999999</v>
      </c>
      <c r="N929" s="143">
        <f t="shared" ca="1" si="279"/>
        <v>1.0024809050000001</v>
      </c>
      <c r="O929" s="142">
        <f t="shared" si="289"/>
        <v>0</v>
      </c>
      <c r="P929" s="141">
        <f t="shared" ca="1" si="280"/>
        <v>14.67207217</v>
      </c>
      <c r="Q929" s="144">
        <f t="shared" si="281"/>
        <v>0</v>
      </c>
      <c r="R929" s="141">
        <f t="shared" si="282"/>
        <v>0</v>
      </c>
      <c r="S929" s="145" t="str">
        <f t="shared" si="290"/>
        <v>A+J=</v>
      </c>
      <c r="T929" s="132">
        <f t="shared" si="291"/>
        <v>44298</v>
      </c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138">
        <f t="shared" si="283"/>
        <v>44282</v>
      </c>
      <c r="B930" s="139">
        <f t="shared" ca="1" si="292"/>
        <v>5930.2103331400003</v>
      </c>
      <c r="C930" s="124">
        <f t="shared" si="284"/>
        <v>5914</v>
      </c>
      <c r="D930" s="140">
        <f ca="1">IF(A930&lt;$B$1,VLOOKUP(A930,[1]DI!$A$4:$B$15000,2,FALSE),0)</f>
        <v>0</v>
      </c>
      <c r="E930" s="141">
        <f t="shared" ca="1" si="293"/>
        <v>1</v>
      </c>
      <c r="F930" s="141">
        <f ca="1">(TRUNC(PRODUCT($E$12:$E929),16))</f>
        <v>1.11223084126188</v>
      </c>
      <c r="G930" s="141">
        <f t="shared" ca="1" si="294"/>
        <v>1.11109112078723</v>
      </c>
      <c r="H930" s="141">
        <f t="shared" ca="1" si="295"/>
        <v>1.00102577</v>
      </c>
      <c r="I930" s="140">
        <f t="shared" si="285"/>
        <v>0.04</v>
      </c>
      <c r="J930" s="132">
        <f t="shared" si="286"/>
        <v>44267</v>
      </c>
      <c r="K930" s="123">
        <f t="shared" si="287"/>
        <v>10</v>
      </c>
      <c r="L930" s="142">
        <f t="shared" si="288"/>
        <v>11</v>
      </c>
      <c r="M930" s="143">
        <f t="shared" si="278"/>
        <v>1.001713482</v>
      </c>
      <c r="N930" s="143">
        <f t="shared" ca="1" si="279"/>
        <v>1.00274101</v>
      </c>
      <c r="O930" s="142">
        <f t="shared" si="289"/>
        <v>0</v>
      </c>
      <c r="P930" s="141">
        <f t="shared" ca="1" si="280"/>
        <v>16.210333139999999</v>
      </c>
      <c r="Q930" s="144">
        <f t="shared" si="281"/>
        <v>0</v>
      </c>
      <c r="R930" s="141">
        <f t="shared" si="282"/>
        <v>0</v>
      </c>
      <c r="S930" s="145" t="str">
        <f t="shared" si="290"/>
        <v>A+J=</v>
      </c>
      <c r="T930" s="132">
        <f t="shared" si="291"/>
        <v>44298</v>
      </c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138">
        <f t="shared" si="283"/>
        <v>44283</v>
      </c>
      <c r="B931" s="139">
        <f t="shared" ca="1" si="292"/>
        <v>5930.2103331400003</v>
      </c>
      <c r="C931" s="124">
        <f t="shared" si="284"/>
        <v>5914</v>
      </c>
      <c r="D931" s="140">
        <f ca="1">IF(A931&lt;$B$1,VLOOKUP(A931,[1]DI!$A$4:$B$15000,2,FALSE),0)</f>
        <v>0</v>
      </c>
      <c r="E931" s="141">
        <f t="shared" ca="1" si="293"/>
        <v>1</v>
      </c>
      <c r="F931" s="141">
        <f ca="1">(TRUNC(PRODUCT($E$12:$E930),16))</f>
        <v>1.11223084126188</v>
      </c>
      <c r="G931" s="141">
        <f t="shared" ca="1" si="294"/>
        <v>1.11109112078723</v>
      </c>
      <c r="H931" s="141">
        <f t="shared" ca="1" si="295"/>
        <v>1.00102577</v>
      </c>
      <c r="I931" s="140">
        <f t="shared" si="285"/>
        <v>0.04</v>
      </c>
      <c r="J931" s="132">
        <f t="shared" si="286"/>
        <v>44267</v>
      </c>
      <c r="K931" s="123">
        <f t="shared" si="287"/>
        <v>10</v>
      </c>
      <c r="L931" s="142">
        <f t="shared" si="288"/>
        <v>11</v>
      </c>
      <c r="M931" s="143">
        <f t="shared" si="278"/>
        <v>1.001713482</v>
      </c>
      <c r="N931" s="143">
        <f t="shared" ca="1" si="279"/>
        <v>1.00274101</v>
      </c>
      <c r="O931" s="142">
        <f t="shared" si="289"/>
        <v>0</v>
      </c>
      <c r="P931" s="141">
        <f t="shared" ca="1" si="280"/>
        <v>16.210333139999999</v>
      </c>
      <c r="Q931" s="144">
        <f t="shared" si="281"/>
        <v>0</v>
      </c>
      <c r="R931" s="141">
        <f t="shared" si="282"/>
        <v>0</v>
      </c>
      <c r="S931" s="145" t="str">
        <f t="shared" si="290"/>
        <v>A+J=</v>
      </c>
      <c r="T931" s="132">
        <f t="shared" si="291"/>
        <v>44298</v>
      </c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138">
        <f t="shared" si="283"/>
        <v>44284</v>
      </c>
      <c r="B932" s="139">
        <f t="shared" ca="1" si="292"/>
        <v>5930.2103331400003</v>
      </c>
      <c r="C932" s="124">
        <f t="shared" si="284"/>
        <v>5914</v>
      </c>
      <c r="D932" s="140">
        <f ca="1">IF(A932&lt;$B$1,VLOOKUP(A932,[1]DI!$A$4:$B$15000,2,FALSE),0)</f>
        <v>2.6499999999999999E-2</v>
      </c>
      <c r="E932" s="141">
        <f t="shared" ca="1" si="293"/>
        <v>1.00010379</v>
      </c>
      <c r="F932" s="141">
        <f ca="1">(TRUNC(PRODUCT($E$12:$E931),16))</f>
        <v>1.11223084126188</v>
      </c>
      <c r="G932" s="141">
        <f t="shared" ca="1" si="294"/>
        <v>1.11109112078723</v>
      </c>
      <c r="H932" s="141">
        <f t="shared" ca="1" si="295"/>
        <v>1.00102577</v>
      </c>
      <c r="I932" s="140">
        <f t="shared" si="285"/>
        <v>0.04</v>
      </c>
      <c r="J932" s="132">
        <f t="shared" si="286"/>
        <v>44267</v>
      </c>
      <c r="K932" s="123">
        <f t="shared" si="287"/>
        <v>11</v>
      </c>
      <c r="L932" s="142">
        <f t="shared" si="288"/>
        <v>11</v>
      </c>
      <c r="M932" s="143">
        <f t="shared" si="278"/>
        <v>1.001713482</v>
      </c>
      <c r="N932" s="143">
        <f t="shared" ca="1" si="279"/>
        <v>1.00274101</v>
      </c>
      <c r="O932" s="142">
        <f t="shared" si="289"/>
        <v>0</v>
      </c>
      <c r="P932" s="141">
        <f t="shared" ca="1" si="280"/>
        <v>16.210333139999999</v>
      </c>
      <c r="Q932" s="144">
        <f t="shared" si="281"/>
        <v>0</v>
      </c>
      <c r="R932" s="141">
        <f t="shared" si="282"/>
        <v>0</v>
      </c>
      <c r="S932" s="145" t="str">
        <f t="shared" si="290"/>
        <v>A+J=</v>
      </c>
      <c r="T932" s="132">
        <f t="shared" si="291"/>
        <v>44298</v>
      </c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138">
        <f t="shared" si="283"/>
        <v>44285</v>
      </c>
      <c r="B933" s="139">
        <f t="shared" ca="1" si="292"/>
        <v>5931.7489193800002</v>
      </c>
      <c r="C933" s="124">
        <f t="shared" si="284"/>
        <v>5914</v>
      </c>
      <c r="D933" s="140">
        <f ca="1">IF(A933&lt;$B$1,VLOOKUP(A933,[1]DI!$A$4:$B$15000,2,FALSE),0)</f>
        <v>2.6499999999999999E-2</v>
      </c>
      <c r="E933" s="141">
        <f t="shared" ca="1" si="293"/>
        <v>1.00010379</v>
      </c>
      <c r="F933" s="141">
        <f ca="1">(TRUNC(PRODUCT($E$12:$E932),16))</f>
        <v>1.1123462797009001</v>
      </c>
      <c r="G933" s="141">
        <f t="shared" ca="1" si="294"/>
        <v>1.11109112078723</v>
      </c>
      <c r="H933" s="141">
        <f t="shared" ca="1" si="295"/>
        <v>1.0011296599999999</v>
      </c>
      <c r="I933" s="140">
        <f t="shared" si="285"/>
        <v>0.04</v>
      </c>
      <c r="J933" s="132">
        <f t="shared" si="286"/>
        <v>44267</v>
      </c>
      <c r="K933" s="123">
        <f t="shared" si="287"/>
        <v>12</v>
      </c>
      <c r="L933" s="142">
        <f t="shared" si="288"/>
        <v>12</v>
      </c>
      <c r="M933" s="143">
        <f t="shared" si="278"/>
        <v>1.001869398</v>
      </c>
      <c r="N933" s="143">
        <f t="shared" ca="1" si="279"/>
        <v>1.0030011700000001</v>
      </c>
      <c r="O933" s="142">
        <f t="shared" si="289"/>
        <v>0</v>
      </c>
      <c r="P933" s="141">
        <f t="shared" ca="1" si="280"/>
        <v>17.74891938</v>
      </c>
      <c r="Q933" s="144">
        <f t="shared" si="281"/>
        <v>0</v>
      </c>
      <c r="R933" s="141">
        <f t="shared" si="282"/>
        <v>0</v>
      </c>
      <c r="S933" s="145" t="str">
        <f t="shared" si="290"/>
        <v>A+J=</v>
      </c>
      <c r="T933" s="132">
        <f t="shared" si="291"/>
        <v>44298</v>
      </c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138">
        <f t="shared" si="283"/>
        <v>44286</v>
      </c>
      <c r="B934" s="139">
        <f t="shared" ca="1" si="292"/>
        <v>5933.2879609900001</v>
      </c>
      <c r="C934" s="124">
        <f t="shared" si="284"/>
        <v>5914</v>
      </c>
      <c r="D934" s="140">
        <f ca="1">IF(A934&lt;$B$1,VLOOKUP(A934,[1]DI!$A$4:$B$15000,2,FALSE),0)</f>
        <v>2.6499999999999999E-2</v>
      </c>
      <c r="E934" s="141">
        <f t="shared" ca="1" si="293"/>
        <v>1.00010379</v>
      </c>
      <c r="F934" s="141">
        <f ca="1">(TRUNC(PRODUCT($E$12:$E933),16))</f>
        <v>1.11246173012127</v>
      </c>
      <c r="G934" s="141">
        <f t="shared" ca="1" si="294"/>
        <v>1.11109112078723</v>
      </c>
      <c r="H934" s="141">
        <f t="shared" ca="1" si="295"/>
        <v>1.0012335699999999</v>
      </c>
      <c r="I934" s="140">
        <f t="shared" si="285"/>
        <v>0.04</v>
      </c>
      <c r="J934" s="132">
        <f t="shared" si="286"/>
        <v>44267</v>
      </c>
      <c r="K934" s="123">
        <f t="shared" si="287"/>
        <v>13</v>
      </c>
      <c r="L934" s="142">
        <f t="shared" si="288"/>
        <v>13</v>
      </c>
      <c r="M934" s="143">
        <f t="shared" si="278"/>
        <v>1.002025339</v>
      </c>
      <c r="N934" s="143">
        <f t="shared" ca="1" si="279"/>
        <v>1.0032614070000001</v>
      </c>
      <c r="O934" s="142">
        <f t="shared" si="289"/>
        <v>0</v>
      </c>
      <c r="P934" s="141">
        <f t="shared" ca="1" si="280"/>
        <v>19.287960989999998</v>
      </c>
      <c r="Q934" s="144">
        <f t="shared" si="281"/>
        <v>0</v>
      </c>
      <c r="R934" s="141">
        <f t="shared" si="282"/>
        <v>0</v>
      </c>
      <c r="S934" s="145" t="str">
        <f t="shared" si="290"/>
        <v>A+J=</v>
      </c>
      <c r="T934" s="132">
        <f t="shared" si="291"/>
        <v>44298</v>
      </c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138">
        <f t="shared" si="283"/>
        <v>44287</v>
      </c>
      <c r="B935" s="139">
        <f t="shared" ca="1" si="292"/>
        <v>5934.8273988499996</v>
      </c>
      <c r="C935" s="124">
        <f t="shared" si="284"/>
        <v>5914</v>
      </c>
      <c r="D935" s="140">
        <f ca="1">IF(A935&lt;$B$1,VLOOKUP(A935,[1]DI!$A$4:$B$15000,2,FALSE),0)</f>
        <v>2.6499999999999999E-2</v>
      </c>
      <c r="E935" s="141">
        <f t="shared" ca="1" si="293"/>
        <v>1.00010379</v>
      </c>
      <c r="F935" s="141">
        <f ca="1">(TRUNC(PRODUCT($E$12:$E934),16))</f>
        <v>1.11257719252423</v>
      </c>
      <c r="G935" s="141">
        <f t="shared" ca="1" si="294"/>
        <v>1.11109112078723</v>
      </c>
      <c r="H935" s="141">
        <f t="shared" ca="1" si="295"/>
        <v>1.0013374900000001</v>
      </c>
      <c r="I935" s="140">
        <f t="shared" si="285"/>
        <v>0.04</v>
      </c>
      <c r="J935" s="132">
        <f t="shared" si="286"/>
        <v>44267</v>
      </c>
      <c r="K935" s="123">
        <f t="shared" si="287"/>
        <v>14</v>
      </c>
      <c r="L935" s="142">
        <f t="shared" si="288"/>
        <v>14</v>
      </c>
      <c r="M935" s="143">
        <f t="shared" si="278"/>
        <v>1.0021813040000001</v>
      </c>
      <c r="N935" s="143">
        <f t="shared" ca="1" si="279"/>
        <v>1.0035217110000001</v>
      </c>
      <c r="O935" s="142">
        <f t="shared" si="289"/>
        <v>0</v>
      </c>
      <c r="P935" s="141">
        <f t="shared" ca="1" si="280"/>
        <v>20.827398850000002</v>
      </c>
      <c r="Q935" s="144">
        <f t="shared" si="281"/>
        <v>0</v>
      </c>
      <c r="R935" s="141">
        <f t="shared" si="282"/>
        <v>0</v>
      </c>
      <c r="S935" s="145" t="str">
        <f t="shared" si="290"/>
        <v>A+J=</v>
      </c>
      <c r="T935" s="132">
        <f t="shared" si="291"/>
        <v>44298</v>
      </c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138">
        <f t="shared" si="283"/>
        <v>44288</v>
      </c>
      <c r="B936" s="139">
        <f t="shared" ca="1" si="292"/>
        <v>5936.3672329399997</v>
      </c>
      <c r="C936" s="124">
        <f t="shared" si="284"/>
        <v>5914</v>
      </c>
      <c r="D936" s="140">
        <f ca="1">IF(A936&lt;$B$1,VLOOKUP(A936,[1]DI!$A$4:$B$15000,2,FALSE),0)</f>
        <v>0</v>
      </c>
      <c r="E936" s="141">
        <f t="shared" ca="1" si="293"/>
        <v>1</v>
      </c>
      <c r="F936" s="141">
        <f ca="1">(TRUNC(PRODUCT($E$12:$E935),16))</f>
        <v>1.11269266691105</v>
      </c>
      <c r="G936" s="141">
        <f t="shared" ca="1" si="294"/>
        <v>1.11109112078723</v>
      </c>
      <c r="H936" s="141">
        <f t="shared" ca="1" si="295"/>
        <v>1.0014414199999999</v>
      </c>
      <c r="I936" s="140">
        <f t="shared" si="285"/>
        <v>0.04</v>
      </c>
      <c r="J936" s="132">
        <f t="shared" si="286"/>
        <v>44267</v>
      </c>
      <c r="K936" s="123">
        <f t="shared" si="287"/>
        <v>14</v>
      </c>
      <c r="L936" s="142">
        <f t="shared" si="288"/>
        <v>15</v>
      </c>
      <c r="M936" s="143">
        <f t="shared" si="278"/>
        <v>1.0023372930000001</v>
      </c>
      <c r="N936" s="143">
        <f t="shared" ca="1" si="279"/>
        <v>1.0037820820000001</v>
      </c>
      <c r="O936" s="142">
        <f t="shared" si="289"/>
        <v>0</v>
      </c>
      <c r="P936" s="141">
        <f t="shared" ca="1" si="280"/>
        <v>22.367232940000001</v>
      </c>
      <c r="Q936" s="144">
        <f t="shared" si="281"/>
        <v>0</v>
      </c>
      <c r="R936" s="141">
        <f t="shared" si="282"/>
        <v>0</v>
      </c>
      <c r="S936" s="145" t="str">
        <f t="shared" si="290"/>
        <v>A+J=</v>
      </c>
      <c r="T936" s="132">
        <f t="shared" si="291"/>
        <v>44298</v>
      </c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138">
        <f t="shared" si="283"/>
        <v>44289</v>
      </c>
      <c r="B937" s="139">
        <f t="shared" ca="1" si="292"/>
        <v>5936.3672329399997</v>
      </c>
      <c r="C937" s="124">
        <f t="shared" si="284"/>
        <v>5914</v>
      </c>
      <c r="D937" s="140">
        <f ca="1">IF(A937&lt;$B$1,VLOOKUP(A937,[1]DI!$A$4:$B$15000,2,FALSE),0)</f>
        <v>0</v>
      </c>
      <c r="E937" s="141">
        <f t="shared" ca="1" si="293"/>
        <v>1</v>
      </c>
      <c r="F937" s="141">
        <f ca="1">(TRUNC(PRODUCT($E$12:$E936),16))</f>
        <v>1.11269266691105</v>
      </c>
      <c r="G937" s="141">
        <f t="shared" ca="1" si="294"/>
        <v>1.11109112078723</v>
      </c>
      <c r="H937" s="141">
        <f t="shared" ca="1" si="295"/>
        <v>1.0014414199999999</v>
      </c>
      <c r="I937" s="140">
        <f t="shared" si="285"/>
        <v>0.04</v>
      </c>
      <c r="J937" s="132">
        <f t="shared" si="286"/>
        <v>44267</v>
      </c>
      <c r="K937" s="123">
        <f t="shared" si="287"/>
        <v>14</v>
      </c>
      <c r="L937" s="142">
        <f t="shared" si="288"/>
        <v>15</v>
      </c>
      <c r="M937" s="143">
        <f t="shared" si="278"/>
        <v>1.0023372930000001</v>
      </c>
      <c r="N937" s="143">
        <f t="shared" ca="1" si="279"/>
        <v>1.0037820820000001</v>
      </c>
      <c r="O937" s="142">
        <f t="shared" si="289"/>
        <v>0</v>
      </c>
      <c r="P937" s="141">
        <f t="shared" ca="1" si="280"/>
        <v>22.367232940000001</v>
      </c>
      <c r="Q937" s="144">
        <f t="shared" si="281"/>
        <v>0</v>
      </c>
      <c r="R937" s="141">
        <f t="shared" si="282"/>
        <v>0</v>
      </c>
      <c r="S937" s="145" t="str">
        <f t="shared" si="290"/>
        <v>A+J=</v>
      </c>
      <c r="T937" s="132">
        <f t="shared" si="291"/>
        <v>44298</v>
      </c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138">
        <f t="shared" si="283"/>
        <v>44290</v>
      </c>
      <c r="B938" s="139">
        <f t="shared" ca="1" si="292"/>
        <v>5936.3672329399997</v>
      </c>
      <c r="C938" s="124">
        <f t="shared" si="284"/>
        <v>5914</v>
      </c>
      <c r="D938" s="140">
        <f ca="1">IF(A938&lt;$B$1,VLOOKUP(A938,[1]DI!$A$4:$B$15000,2,FALSE),0)</f>
        <v>0</v>
      </c>
      <c r="E938" s="141">
        <f t="shared" ca="1" si="293"/>
        <v>1</v>
      </c>
      <c r="F938" s="141">
        <f ca="1">(TRUNC(PRODUCT($E$12:$E937),16))</f>
        <v>1.11269266691105</v>
      </c>
      <c r="G938" s="141">
        <f t="shared" ca="1" si="294"/>
        <v>1.11109112078723</v>
      </c>
      <c r="H938" s="141">
        <f t="shared" ca="1" si="295"/>
        <v>1.0014414199999999</v>
      </c>
      <c r="I938" s="140">
        <f t="shared" si="285"/>
        <v>0.04</v>
      </c>
      <c r="J938" s="132">
        <f t="shared" si="286"/>
        <v>44267</v>
      </c>
      <c r="K938" s="123">
        <f t="shared" si="287"/>
        <v>14</v>
      </c>
      <c r="L938" s="142">
        <f t="shared" si="288"/>
        <v>15</v>
      </c>
      <c r="M938" s="143">
        <f t="shared" si="278"/>
        <v>1.0023372930000001</v>
      </c>
      <c r="N938" s="143">
        <f t="shared" ca="1" si="279"/>
        <v>1.0037820820000001</v>
      </c>
      <c r="O938" s="142">
        <f t="shared" si="289"/>
        <v>0</v>
      </c>
      <c r="P938" s="141">
        <f t="shared" ca="1" si="280"/>
        <v>22.367232940000001</v>
      </c>
      <c r="Q938" s="144">
        <f t="shared" si="281"/>
        <v>0</v>
      </c>
      <c r="R938" s="141">
        <f t="shared" si="282"/>
        <v>0</v>
      </c>
      <c r="S938" s="145" t="str">
        <f t="shared" si="290"/>
        <v>A+J=</v>
      </c>
      <c r="T938" s="132">
        <f t="shared" si="291"/>
        <v>44298</v>
      </c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138">
        <f t="shared" si="283"/>
        <v>44291</v>
      </c>
      <c r="B939" s="139">
        <f t="shared" ca="1" si="292"/>
        <v>5936.3672329399997</v>
      </c>
      <c r="C939" s="124">
        <f t="shared" si="284"/>
        <v>5914</v>
      </c>
      <c r="D939" s="140">
        <f ca="1">IF(A939&lt;$B$1,VLOOKUP(A939,[1]DI!$A$4:$B$15000,2,FALSE),0)</f>
        <v>2.6499999999999999E-2</v>
      </c>
      <c r="E939" s="141">
        <f t="shared" ca="1" si="293"/>
        <v>1.00010379</v>
      </c>
      <c r="F939" s="141">
        <f ca="1">(TRUNC(PRODUCT($E$12:$E938),16))</f>
        <v>1.11269266691105</v>
      </c>
      <c r="G939" s="141">
        <f t="shared" ca="1" si="294"/>
        <v>1.11109112078723</v>
      </c>
      <c r="H939" s="141">
        <f t="shared" ca="1" si="295"/>
        <v>1.0014414199999999</v>
      </c>
      <c r="I939" s="140">
        <f t="shared" si="285"/>
        <v>0.04</v>
      </c>
      <c r="J939" s="132">
        <f t="shared" si="286"/>
        <v>44267</v>
      </c>
      <c r="K939" s="123">
        <f t="shared" si="287"/>
        <v>15</v>
      </c>
      <c r="L939" s="142">
        <f t="shared" si="288"/>
        <v>15</v>
      </c>
      <c r="M939" s="143">
        <f t="shared" si="278"/>
        <v>1.0023372930000001</v>
      </c>
      <c r="N939" s="143">
        <f t="shared" ca="1" si="279"/>
        <v>1.0037820820000001</v>
      </c>
      <c r="O939" s="142">
        <f t="shared" si="289"/>
        <v>0</v>
      </c>
      <c r="P939" s="141">
        <f t="shared" ca="1" si="280"/>
        <v>22.367232940000001</v>
      </c>
      <c r="Q939" s="144">
        <f t="shared" si="281"/>
        <v>0</v>
      </c>
      <c r="R939" s="141">
        <f t="shared" si="282"/>
        <v>0</v>
      </c>
      <c r="S939" s="145" t="str">
        <f t="shared" si="290"/>
        <v>A+J=</v>
      </c>
      <c r="T939" s="132">
        <f t="shared" si="291"/>
        <v>44298</v>
      </c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138">
        <f t="shared" si="283"/>
        <v>44292</v>
      </c>
      <c r="B940" s="139">
        <f t="shared" ca="1" si="292"/>
        <v>5937.9074632800002</v>
      </c>
      <c r="C940" s="124">
        <f t="shared" si="284"/>
        <v>5914</v>
      </c>
      <c r="D940" s="140">
        <f ca="1">IF(A940&lt;$B$1,VLOOKUP(A940,[1]DI!$A$4:$B$15000,2,FALSE),0)</f>
        <v>2.6499999999999999E-2</v>
      </c>
      <c r="E940" s="141">
        <f t="shared" ca="1" si="293"/>
        <v>1.00010379</v>
      </c>
      <c r="F940" s="141">
        <f ca="1">(TRUNC(PRODUCT($E$12:$E939),16))</f>
        <v>1.1128081532829499</v>
      </c>
      <c r="G940" s="141">
        <f t="shared" ca="1" si="294"/>
        <v>1.11109112078723</v>
      </c>
      <c r="H940" s="141">
        <f t="shared" ca="1" si="295"/>
        <v>1.0015453599999999</v>
      </c>
      <c r="I940" s="140">
        <f t="shared" si="285"/>
        <v>0.04</v>
      </c>
      <c r="J940" s="132">
        <f t="shared" si="286"/>
        <v>44267</v>
      </c>
      <c r="K940" s="123">
        <f t="shared" si="287"/>
        <v>16</v>
      </c>
      <c r="L940" s="142">
        <f t="shared" si="288"/>
        <v>16</v>
      </c>
      <c r="M940" s="143">
        <f t="shared" si="278"/>
        <v>1.0024933069999999</v>
      </c>
      <c r="N940" s="143">
        <f t="shared" ca="1" si="279"/>
        <v>1.00404252</v>
      </c>
      <c r="O940" s="142">
        <f t="shared" si="289"/>
        <v>0</v>
      </c>
      <c r="P940" s="141">
        <f t="shared" ca="1" si="280"/>
        <v>23.907463280000002</v>
      </c>
      <c r="Q940" s="144">
        <f t="shared" si="281"/>
        <v>0</v>
      </c>
      <c r="R940" s="141">
        <f t="shared" si="282"/>
        <v>0</v>
      </c>
      <c r="S940" s="145" t="str">
        <f t="shared" si="290"/>
        <v>A+J=</v>
      </c>
      <c r="T940" s="132">
        <f t="shared" si="291"/>
        <v>44298</v>
      </c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138">
        <f t="shared" si="283"/>
        <v>44293</v>
      </c>
      <c r="B941" s="139">
        <f t="shared" ca="1" si="292"/>
        <v>5939.4480898499996</v>
      </c>
      <c r="C941" s="124">
        <f t="shared" si="284"/>
        <v>5914</v>
      </c>
      <c r="D941" s="140">
        <f ca="1">IF(A941&lt;$B$1,VLOOKUP(A941,[1]DI!$A$4:$B$15000,2,FALSE),0)</f>
        <v>2.6499999999999999E-2</v>
      </c>
      <c r="E941" s="141">
        <f t="shared" ca="1" si="293"/>
        <v>1.00010379</v>
      </c>
      <c r="F941" s="141">
        <f ca="1">(TRUNC(PRODUCT($E$12:$E940),16))</f>
        <v>1.11292365164117</v>
      </c>
      <c r="G941" s="141">
        <f t="shared" ca="1" si="294"/>
        <v>1.11109112078723</v>
      </c>
      <c r="H941" s="141">
        <f t="shared" ca="1" si="295"/>
        <v>1.0016493099999999</v>
      </c>
      <c r="I941" s="140">
        <f t="shared" si="285"/>
        <v>0.04</v>
      </c>
      <c r="J941" s="132">
        <f t="shared" si="286"/>
        <v>44267</v>
      </c>
      <c r="K941" s="123">
        <f t="shared" si="287"/>
        <v>17</v>
      </c>
      <c r="L941" s="142">
        <f t="shared" si="288"/>
        <v>17</v>
      </c>
      <c r="M941" s="143">
        <f t="shared" si="278"/>
        <v>1.002649345</v>
      </c>
      <c r="N941" s="143">
        <f t="shared" ca="1" si="279"/>
        <v>1.004303025</v>
      </c>
      <c r="O941" s="142">
        <f t="shared" si="289"/>
        <v>0</v>
      </c>
      <c r="P941" s="141">
        <f t="shared" ca="1" si="280"/>
        <v>25.448089849999999</v>
      </c>
      <c r="Q941" s="144">
        <f t="shared" si="281"/>
        <v>0</v>
      </c>
      <c r="R941" s="141">
        <f t="shared" si="282"/>
        <v>0</v>
      </c>
      <c r="S941" s="145" t="str">
        <f t="shared" si="290"/>
        <v>A+J=</v>
      </c>
      <c r="T941" s="132">
        <f t="shared" si="291"/>
        <v>44298</v>
      </c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138">
        <f t="shared" si="283"/>
        <v>44294</v>
      </c>
      <c r="B942" s="139">
        <f t="shared" ca="1" si="292"/>
        <v>5940.9891067400004</v>
      </c>
      <c r="C942" s="124">
        <f t="shared" si="284"/>
        <v>5914</v>
      </c>
      <c r="D942" s="140">
        <f ca="1">IF(A942&lt;$B$1,VLOOKUP(A942,[1]DI!$A$4:$B$15000,2,FALSE),0)</f>
        <v>2.6499999999999999E-2</v>
      </c>
      <c r="E942" s="141">
        <f t="shared" ca="1" si="293"/>
        <v>1.00010379</v>
      </c>
      <c r="F942" s="141">
        <f ca="1">(TRUNC(PRODUCT($E$12:$E941),16))</f>
        <v>1.1130391619869799</v>
      </c>
      <c r="G942" s="141">
        <f t="shared" ca="1" si="294"/>
        <v>1.11109112078723</v>
      </c>
      <c r="H942" s="141">
        <f t="shared" ca="1" si="295"/>
        <v>1.00175327</v>
      </c>
      <c r="I942" s="140">
        <f t="shared" si="285"/>
        <v>0.04</v>
      </c>
      <c r="J942" s="132">
        <f t="shared" si="286"/>
        <v>44267</v>
      </c>
      <c r="K942" s="123">
        <f t="shared" si="287"/>
        <v>18</v>
      </c>
      <c r="L942" s="142">
        <f t="shared" si="288"/>
        <v>18</v>
      </c>
      <c r="M942" s="143">
        <f t="shared" si="278"/>
        <v>1.0028054070000001</v>
      </c>
      <c r="N942" s="143">
        <f t="shared" ca="1" si="279"/>
        <v>1.0045635959999999</v>
      </c>
      <c r="O942" s="142">
        <f t="shared" si="289"/>
        <v>0</v>
      </c>
      <c r="P942" s="141">
        <f t="shared" ca="1" si="280"/>
        <v>26.98910674</v>
      </c>
      <c r="Q942" s="144">
        <f t="shared" si="281"/>
        <v>0</v>
      </c>
      <c r="R942" s="141">
        <f t="shared" si="282"/>
        <v>0</v>
      </c>
      <c r="S942" s="145" t="str">
        <f t="shared" si="290"/>
        <v>A+J=</v>
      </c>
      <c r="T942" s="132">
        <f t="shared" si="291"/>
        <v>44298</v>
      </c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138">
        <f t="shared" si="283"/>
        <v>44295</v>
      </c>
      <c r="B943" s="139">
        <f t="shared" ca="1" si="292"/>
        <v>5942.5305198699998</v>
      </c>
      <c r="C943" s="124">
        <f t="shared" si="284"/>
        <v>5914</v>
      </c>
      <c r="D943" s="140">
        <f ca="1">IF(A943&lt;$B$1,VLOOKUP(A943,[1]DI!$A$4:$B$15000,2,FALSE),0)</f>
        <v>2.6499999999999999E-2</v>
      </c>
      <c r="E943" s="141">
        <f t="shared" ca="1" si="293"/>
        <v>1.00010379</v>
      </c>
      <c r="F943" s="141">
        <f ca="1">(TRUNC(PRODUCT($E$12:$E942),16))</f>
        <v>1.1131546843216</v>
      </c>
      <c r="G943" s="141">
        <f t="shared" ca="1" si="294"/>
        <v>1.11109112078723</v>
      </c>
      <c r="H943" s="141">
        <f t="shared" ca="1" si="295"/>
        <v>1.0018572400000001</v>
      </c>
      <c r="I943" s="140">
        <f t="shared" si="285"/>
        <v>0.04</v>
      </c>
      <c r="J943" s="132">
        <f t="shared" si="286"/>
        <v>44267</v>
      </c>
      <c r="K943" s="123">
        <f t="shared" si="287"/>
        <v>19</v>
      </c>
      <c r="L943" s="142">
        <f t="shared" si="288"/>
        <v>19</v>
      </c>
      <c r="M943" s="143">
        <f t="shared" si="278"/>
        <v>1.002961494</v>
      </c>
      <c r="N943" s="143">
        <f t="shared" ca="1" si="279"/>
        <v>1.004824234</v>
      </c>
      <c r="O943" s="142">
        <f t="shared" si="289"/>
        <v>0</v>
      </c>
      <c r="P943" s="141">
        <f t="shared" ca="1" si="280"/>
        <v>28.530519869999999</v>
      </c>
      <c r="Q943" s="144">
        <f t="shared" si="281"/>
        <v>0</v>
      </c>
      <c r="R943" s="141">
        <f t="shared" si="282"/>
        <v>0</v>
      </c>
      <c r="S943" s="145" t="str">
        <f t="shared" si="290"/>
        <v>A+J=</v>
      </c>
      <c r="T943" s="132">
        <f t="shared" si="291"/>
        <v>44298</v>
      </c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138">
        <f t="shared" si="283"/>
        <v>44296</v>
      </c>
      <c r="B944" s="139">
        <f t="shared" ca="1" si="292"/>
        <v>5944.0723292399998</v>
      </c>
      <c r="C944" s="124">
        <f t="shared" si="284"/>
        <v>5914</v>
      </c>
      <c r="D944" s="140">
        <f ca="1">IF(A944&lt;$B$1,VLOOKUP(A944,[1]DI!$A$4:$B$15000,2,FALSE),0)</f>
        <v>0</v>
      </c>
      <c r="E944" s="141">
        <f t="shared" ca="1" si="293"/>
        <v>1</v>
      </c>
      <c r="F944" s="141">
        <f ca="1">(TRUNC(PRODUCT($E$12:$E943),16))</f>
        <v>1.1132702186462899</v>
      </c>
      <c r="G944" s="141">
        <f t="shared" ca="1" si="294"/>
        <v>1.11109112078723</v>
      </c>
      <c r="H944" s="141">
        <f t="shared" ca="1" si="295"/>
        <v>1.0019612200000001</v>
      </c>
      <c r="I944" s="140">
        <f t="shared" si="285"/>
        <v>0.04</v>
      </c>
      <c r="J944" s="132">
        <f t="shared" si="286"/>
        <v>44267</v>
      </c>
      <c r="K944" s="123">
        <f t="shared" si="287"/>
        <v>19</v>
      </c>
      <c r="L944" s="142">
        <f t="shared" si="288"/>
        <v>20</v>
      </c>
      <c r="M944" s="143">
        <f t="shared" si="278"/>
        <v>1.0031176049999999</v>
      </c>
      <c r="N944" s="143">
        <f t="shared" ca="1" si="279"/>
        <v>1.0050849390000001</v>
      </c>
      <c r="O944" s="142">
        <f t="shared" si="289"/>
        <v>0</v>
      </c>
      <c r="P944" s="141">
        <f t="shared" ca="1" si="280"/>
        <v>30.072329239999998</v>
      </c>
      <c r="Q944" s="144">
        <f t="shared" si="281"/>
        <v>0</v>
      </c>
      <c r="R944" s="141">
        <f t="shared" si="282"/>
        <v>0</v>
      </c>
      <c r="S944" s="145" t="str">
        <f t="shared" si="290"/>
        <v>A+J=</v>
      </c>
      <c r="T944" s="132">
        <f t="shared" si="291"/>
        <v>44298</v>
      </c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138">
        <f t="shared" si="283"/>
        <v>44297</v>
      </c>
      <c r="B945" s="139">
        <f t="shared" ca="1" si="292"/>
        <v>5944.0723292399998</v>
      </c>
      <c r="C945" s="124">
        <f t="shared" si="284"/>
        <v>5914</v>
      </c>
      <c r="D945" s="140">
        <f ca="1">IF(A945&lt;$B$1,VLOOKUP(A945,[1]DI!$A$4:$B$15000,2,FALSE),0)</f>
        <v>0</v>
      </c>
      <c r="E945" s="141">
        <f t="shared" ca="1" si="293"/>
        <v>1</v>
      </c>
      <c r="F945" s="141">
        <f ca="1">(TRUNC(PRODUCT($E$12:$E944),16))</f>
        <v>1.1132702186462899</v>
      </c>
      <c r="G945" s="141">
        <f t="shared" ca="1" si="294"/>
        <v>1.11109112078723</v>
      </c>
      <c r="H945" s="141">
        <f t="shared" ca="1" si="295"/>
        <v>1.0019612200000001</v>
      </c>
      <c r="I945" s="140">
        <f t="shared" si="285"/>
        <v>0.04</v>
      </c>
      <c r="J945" s="132">
        <f t="shared" si="286"/>
        <v>44267</v>
      </c>
      <c r="K945" s="123">
        <f t="shared" si="287"/>
        <v>19</v>
      </c>
      <c r="L945" s="142">
        <f t="shared" si="288"/>
        <v>20</v>
      </c>
      <c r="M945" s="143">
        <f t="shared" si="278"/>
        <v>1.0031176049999999</v>
      </c>
      <c r="N945" s="143">
        <f t="shared" ca="1" si="279"/>
        <v>1.0050849390000001</v>
      </c>
      <c r="O945" s="142">
        <f t="shared" si="289"/>
        <v>0</v>
      </c>
      <c r="P945" s="141">
        <f t="shared" ca="1" si="280"/>
        <v>30.072329239999998</v>
      </c>
      <c r="Q945" s="144">
        <f t="shared" si="281"/>
        <v>0</v>
      </c>
      <c r="R945" s="141">
        <f t="shared" si="282"/>
        <v>0</v>
      </c>
      <c r="S945" s="145" t="str">
        <f t="shared" si="290"/>
        <v>A+J=</v>
      </c>
      <c r="T945" s="132">
        <f t="shared" si="291"/>
        <v>44298</v>
      </c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138">
        <f t="shared" si="283"/>
        <v>44298</v>
      </c>
      <c r="B946" s="139">
        <f t="shared" ca="1" si="292"/>
        <v>5944.0723292399998</v>
      </c>
      <c r="C946" s="124">
        <f t="shared" si="284"/>
        <v>5914</v>
      </c>
      <c r="D946" s="140">
        <f ca="1">IF(A946&lt;$B$1,VLOOKUP(A946,[1]DI!$A$4:$B$15000,2,FALSE),0)</f>
        <v>2.6499999999999999E-2</v>
      </c>
      <c r="E946" s="141">
        <f t="shared" ca="1" si="293"/>
        <v>1.00010379</v>
      </c>
      <c r="F946" s="141">
        <f ca="1">(TRUNC(PRODUCT($E$12:$E945),16))</f>
        <v>1.1132702186462899</v>
      </c>
      <c r="G946" s="141">
        <f t="shared" ca="1" si="294"/>
        <v>1.11109112078723</v>
      </c>
      <c r="H946" s="141">
        <f t="shared" ca="1" si="295"/>
        <v>1.0019612200000001</v>
      </c>
      <c r="I946" s="140">
        <f t="shared" si="285"/>
        <v>0.04</v>
      </c>
      <c r="J946" s="132">
        <f t="shared" si="286"/>
        <v>44267</v>
      </c>
      <c r="K946" s="123">
        <f t="shared" si="287"/>
        <v>20</v>
      </c>
      <c r="L946" s="142">
        <f t="shared" si="288"/>
        <v>20</v>
      </c>
      <c r="M946" s="143">
        <f t="shared" si="278"/>
        <v>1.0031176049999999</v>
      </c>
      <c r="N946" s="143">
        <f t="shared" ca="1" si="279"/>
        <v>1.0050849390000001</v>
      </c>
      <c r="O946" s="142">
        <f t="shared" si="289"/>
        <v>33</v>
      </c>
      <c r="P946" s="141">
        <f t="shared" ca="1" si="280"/>
        <v>30.072329239999998</v>
      </c>
      <c r="Q946" s="144">
        <f t="shared" si="281"/>
        <v>1.9199999999999998E-2</v>
      </c>
      <c r="R946" s="141">
        <f t="shared" si="282"/>
        <v>192</v>
      </c>
      <c r="S946" s="145" t="str">
        <f t="shared" si="290"/>
        <v>A+J=</v>
      </c>
      <c r="T946" s="132">
        <f t="shared" si="291"/>
        <v>44298</v>
      </c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138">
        <f t="shared" si="283"/>
        <v>44299</v>
      </c>
      <c r="B947" s="139">
        <f t="shared" ca="1" si="292"/>
        <v>5723.4846072299997</v>
      </c>
      <c r="C947" s="124">
        <f t="shared" si="284"/>
        <v>5722</v>
      </c>
      <c r="D947" s="140">
        <f ca="1">IF(A947&lt;$B$1,VLOOKUP(A947,[1]DI!$A$4:$B$15000,2,FALSE),0)</f>
        <v>2.6499999999999999E-2</v>
      </c>
      <c r="E947" s="141">
        <f t="shared" ca="1" si="293"/>
        <v>1.00010379</v>
      </c>
      <c r="F947" s="141">
        <f ca="1">(TRUNC(PRODUCT($E$12:$E946),16))</f>
        <v>1.11338576496228</v>
      </c>
      <c r="G947" s="141">
        <f t="shared" ca="1" si="294"/>
        <v>1.1132702186462899</v>
      </c>
      <c r="H947" s="141">
        <f t="shared" ca="1" si="295"/>
        <v>1.00010379</v>
      </c>
      <c r="I947" s="140">
        <f t="shared" si="285"/>
        <v>0.04</v>
      </c>
      <c r="J947" s="132">
        <f t="shared" si="286"/>
        <v>44298</v>
      </c>
      <c r="K947" s="123">
        <f t="shared" si="287"/>
        <v>1</v>
      </c>
      <c r="L947" s="142">
        <f t="shared" si="288"/>
        <v>1</v>
      </c>
      <c r="M947" s="143">
        <f t="shared" si="278"/>
        <v>1.00015565</v>
      </c>
      <c r="N947" s="143">
        <f t="shared" ca="1" si="279"/>
        <v>1.000259456</v>
      </c>
      <c r="O947" s="142">
        <f t="shared" si="289"/>
        <v>0</v>
      </c>
      <c r="P947" s="141">
        <f t="shared" ca="1" si="280"/>
        <v>1.4846072299999999</v>
      </c>
      <c r="Q947" s="144">
        <f t="shared" si="281"/>
        <v>0</v>
      </c>
      <c r="R947" s="141">
        <f t="shared" si="282"/>
        <v>0</v>
      </c>
      <c r="S947" s="145" t="str">
        <f t="shared" si="290"/>
        <v>A+J=</v>
      </c>
      <c r="T947" s="132">
        <f t="shared" si="291"/>
        <v>44328</v>
      </c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138">
        <f t="shared" si="283"/>
        <v>44300</v>
      </c>
      <c r="B948" s="139">
        <f t="shared" ca="1" si="292"/>
        <v>5724.9695978299997</v>
      </c>
      <c r="C948" s="124">
        <f t="shared" si="284"/>
        <v>5722</v>
      </c>
      <c r="D948" s="140">
        <f ca="1">IF(A948&lt;$B$1,VLOOKUP(A948,[1]DI!$A$4:$B$15000,2,FALSE),0)</f>
        <v>2.6499999999999999E-2</v>
      </c>
      <c r="E948" s="141">
        <f t="shared" ca="1" si="293"/>
        <v>1.00010379</v>
      </c>
      <c r="F948" s="141">
        <f ca="1">(TRUNC(PRODUCT($E$12:$E947),16))</f>
        <v>1.11350132327083</v>
      </c>
      <c r="G948" s="141">
        <f t="shared" ca="1" si="294"/>
        <v>1.1132702186462899</v>
      </c>
      <c r="H948" s="141">
        <f t="shared" ca="1" si="295"/>
        <v>1.00020759</v>
      </c>
      <c r="I948" s="140">
        <f t="shared" si="285"/>
        <v>0.04</v>
      </c>
      <c r="J948" s="132">
        <f t="shared" si="286"/>
        <v>44298</v>
      </c>
      <c r="K948" s="123">
        <f t="shared" si="287"/>
        <v>2</v>
      </c>
      <c r="L948" s="142">
        <f t="shared" si="288"/>
        <v>2</v>
      </c>
      <c r="M948" s="143">
        <f t="shared" si="278"/>
        <v>1.0003113239999999</v>
      </c>
      <c r="N948" s="143">
        <f t="shared" ca="1" si="279"/>
        <v>1.000518979</v>
      </c>
      <c r="O948" s="142">
        <f t="shared" si="289"/>
        <v>0</v>
      </c>
      <c r="P948" s="141">
        <f t="shared" ca="1" si="280"/>
        <v>2.9695978300000001</v>
      </c>
      <c r="Q948" s="144">
        <f t="shared" si="281"/>
        <v>0</v>
      </c>
      <c r="R948" s="141">
        <f t="shared" si="282"/>
        <v>0</v>
      </c>
      <c r="S948" s="145" t="str">
        <f t="shared" si="290"/>
        <v>A+J=</v>
      </c>
      <c r="T948" s="132">
        <f t="shared" si="291"/>
        <v>44328</v>
      </c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138">
        <f t="shared" si="283"/>
        <v>44301</v>
      </c>
      <c r="B949" s="139">
        <f t="shared" ca="1" si="292"/>
        <v>5726.4549603699998</v>
      </c>
      <c r="C949" s="124">
        <f t="shared" si="284"/>
        <v>5722</v>
      </c>
      <c r="D949" s="140">
        <f ca="1">IF(A949&lt;$B$1,VLOOKUP(A949,[1]DI!$A$4:$B$15000,2,FALSE),0)</f>
        <v>2.6499999999999999E-2</v>
      </c>
      <c r="E949" s="141">
        <f t="shared" ca="1" si="293"/>
        <v>1.00010379</v>
      </c>
      <c r="F949" s="141">
        <f ca="1">(TRUNC(PRODUCT($E$12:$E948),16))</f>
        <v>1.1136168935731701</v>
      </c>
      <c r="G949" s="141">
        <f t="shared" ca="1" si="294"/>
        <v>1.1132702186462899</v>
      </c>
      <c r="H949" s="141">
        <f t="shared" ca="1" si="295"/>
        <v>1.0003114</v>
      </c>
      <c r="I949" s="140">
        <f t="shared" si="285"/>
        <v>0.04</v>
      </c>
      <c r="J949" s="132">
        <f t="shared" si="286"/>
        <v>44298</v>
      </c>
      <c r="K949" s="123">
        <f t="shared" si="287"/>
        <v>3</v>
      </c>
      <c r="L949" s="142">
        <f t="shared" si="288"/>
        <v>3</v>
      </c>
      <c r="M949" s="143">
        <f t="shared" si="278"/>
        <v>1.000467022</v>
      </c>
      <c r="N949" s="143">
        <f t="shared" ca="1" si="279"/>
        <v>1.000778567</v>
      </c>
      <c r="O949" s="142">
        <f t="shared" si="289"/>
        <v>0</v>
      </c>
      <c r="P949" s="141">
        <f t="shared" ca="1" si="280"/>
        <v>4.4549603700000002</v>
      </c>
      <c r="Q949" s="144">
        <f t="shared" si="281"/>
        <v>0</v>
      </c>
      <c r="R949" s="141">
        <f t="shared" si="282"/>
        <v>0</v>
      </c>
      <c r="S949" s="145" t="str">
        <f t="shared" si="290"/>
        <v>A+J=</v>
      </c>
      <c r="T949" s="132">
        <f t="shared" si="291"/>
        <v>44328</v>
      </c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138">
        <f t="shared" si="283"/>
        <v>44302</v>
      </c>
      <c r="B950" s="139">
        <f t="shared" ca="1" si="292"/>
        <v>5727.9407177200001</v>
      </c>
      <c r="C950" s="124">
        <f t="shared" si="284"/>
        <v>5722</v>
      </c>
      <c r="D950" s="140">
        <f ca="1">IF(A950&lt;$B$1,VLOOKUP(A950,[1]DI!$A$4:$B$15000,2,FALSE),0)</f>
        <v>2.6499999999999999E-2</v>
      </c>
      <c r="E950" s="141">
        <f t="shared" ca="1" si="293"/>
        <v>1.00010379</v>
      </c>
      <c r="F950" s="141">
        <f ca="1">(TRUNC(PRODUCT($E$12:$E949),16))</f>
        <v>1.11373247587055</v>
      </c>
      <c r="G950" s="141">
        <f t="shared" ca="1" si="294"/>
        <v>1.1132702186462899</v>
      </c>
      <c r="H950" s="141">
        <f t="shared" ca="1" si="295"/>
        <v>1.00041522</v>
      </c>
      <c r="I950" s="140">
        <f t="shared" si="285"/>
        <v>0.04</v>
      </c>
      <c r="J950" s="132">
        <f t="shared" si="286"/>
        <v>44298</v>
      </c>
      <c r="K950" s="123">
        <f t="shared" si="287"/>
        <v>4</v>
      </c>
      <c r="L950" s="142">
        <f t="shared" si="288"/>
        <v>4</v>
      </c>
      <c r="M950" s="143">
        <f t="shared" si="278"/>
        <v>1.000622745</v>
      </c>
      <c r="N950" s="143">
        <f t="shared" ca="1" si="279"/>
        <v>1.001038224</v>
      </c>
      <c r="O950" s="142">
        <f t="shared" si="289"/>
        <v>0</v>
      </c>
      <c r="P950" s="141">
        <f t="shared" ca="1" si="280"/>
        <v>5.9407177200000003</v>
      </c>
      <c r="Q950" s="144">
        <f t="shared" si="281"/>
        <v>0</v>
      </c>
      <c r="R950" s="141">
        <f t="shared" si="282"/>
        <v>0</v>
      </c>
      <c r="S950" s="145" t="str">
        <f t="shared" si="290"/>
        <v>A+J=</v>
      </c>
      <c r="T950" s="132">
        <f t="shared" si="291"/>
        <v>44328</v>
      </c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138">
        <f t="shared" si="283"/>
        <v>44303</v>
      </c>
      <c r="B951" s="139">
        <f t="shared" ca="1" si="292"/>
        <v>5729.4269042300002</v>
      </c>
      <c r="C951" s="124">
        <f t="shared" si="284"/>
        <v>5722</v>
      </c>
      <c r="D951" s="140">
        <f ca="1">IF(A951&lt;$B$1,VLOOKUP(A951,[1]DI!$A$4:$B$15000,2,FALSE),0)</f>
        <v>0</v>
      </c>
      <c r="E951" s="141">
        <f t="shared" ca="1" si="293"/>
        <v>1</v>
      </c>
      <c r="F951" s="141">
        <f ca="1">(TRUNC(PRODUCT($E$12:$E950),16))</f>
        <v>1.1138480701642199</v>
      </c>
      <c r="G951" s="141">
        <f t="shared" ca="1" si="294"/>
        <v>1.1132702186462899</v>
      </c>
      <c r="H951" s="141">
        <f t="shared" ca="1" si="295"/>
        <v>1.00051906</v>
      </c>
      <c r="I951" s="140">
        <f t="shared" si="285"/>
        <v>0.04</v>
      </c>
      <c r="J951" s="132">
        <f t="shared" si="286"/>
        <v>44298</v>
      </c>
      <c r="K951" s="123">
        <f t="shared" si="287"/>
        <v>4</v>
      </c>
      <c r="L951" s="142">
        <f t="shared" si="288"/>
        <v>5</v>
      </c>
      <c r="M951" s="143">
        <f t="shared" si="278"/>
        <v>1.000778492</v>
      </c>
      <c r="N951" s="143">
        <f t="shared" ca="1" si="279"/>
        <v>1.0012979559999999</v>
      </c>
      <c r="O951" s="142">
        <f t="shared" si="289"/>
        <v>0</v>
      </c>
      <c r="P951" s="141">
        <f t="shared" ca="1" si="280"/>
        <v>7.4269042299999999</v>
      </c>
      <c r="Q951" s="144">
        <f t="shared" si="281"/>
        <v>0</v>
      </c>
      <c r="R951" s="141">
        <f t="shared" si="282"/>
        <v>0</v>
      </c>
      <c r="S951" s="145" t="str">
        <f t="shared" si="290"/>
        <v>A+J=</v>
      </c>
      <c r="T951" s="132">
        <f t="shared" si="291"/>
        <v>44328</v>
      </c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138">
        <f t="shared" si="283"/>
        <v>44304</v>
      </c>
      <c r="B952" s="139">
        <f t="shared" ca="1" si="292"/>
        <v>5729.4269042300002</v>
      </c>
      <c r="C952" s="124">
        <f t="shared" si="284"/>
        <v>5722</v>
      </c>
      <c r="D952" s="140">
        <f ca="1">IF(A952&lt;$B$1,VLOOKUP(A952,[1]DI!$A$4:$B$15000,2,FALSE),0)</f>
        <v>0</v>
      </c>
      <c r="E952" s="141">
        <f t="shared" ca="1" si="293"/>
        <v>1</v>
      </c>
      <c r="F952" s="141">
        <f ca="1">(TRUNC(PRODUCT($E$12:$E951),16))</f>
        <v>1.1138480701642199</v>
      </c>
      <c r="G952" s="141">
        <f t="shared" ca="1" si="294"/>
        <v>1.1132702186462899</v>
      </c>
      <c r="H952" s="141">
        <f t="shared" ca="1" si="295"/>
        <v>1.00051906</v>
      </c>
      <c r="I952" s="140">
        <f t="shared" si="285"/>
        <v>0.04</v>
      </c>
      <c r="J952" s="132">
        <f t="shared" si="286"/>
        <v>44298</v>
      </c>
      <c r="K952" s="123">
        <f t="shared" si="287"/>
        <v>4</v>
      </c>
      <c r="L952" s="142">
        <f t="shared" si="288"/>
        <v>5</v>
      </c>
      <c r="M952" s="143">
        <f t="shared" si="278"/>
        <v>1.000778492</v>
      </c>
      <c r="N952" s="143">
        <f t="shared" ca="1" si="279"/>
        <v>1.0012979559999999</v>
      </c>
      <c r="O952" s="142">
        <f t="shared" si="289"/>
        <v>0</v>
      </c>
      <c r="P952" s="141">
        <f t="shared" ca="1" si="280"/>
        <v>7.4269042299999999</v>
      </c>
      <c r="Q952" s="144">
        <f t="shared" si="281"/>
        <v>0</v>
      </c>
      <c r="R952" s="141">
        <f t="shared" si="282"/>
        <v>0</v>
      </c>
      <c r="S952" s="145" t="str">
        <f t="shared" si="290"/>
        <v>A+J=</v>
      </c>
      <c r="T952" s="132">
        <f t="shared" si="291"/>
        <v>44328</v>
      </c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138">
        <f t="shared" si="283"/>
        <v>44305</v>
      </c>
      <c r="B953" s="139">
        <f t="shared" ca="1" si="292"/>
        <v>5729.4269042300002</v>
      </c>
      <c r="C953" s="124">
        <f t="shared" si="284"/>
        <v>5722</v>
      </c>
      <c r="D953" s="140">
        <f ca="1">IF(A953&lt;$B$1,VLOOKUP(A953,[1]DI!$A$4:$B$15000,2,FALSE),0)</f>
        <v>2.6499999999999999E-2</v>
      </c>
      <c r="E953" s="141">
        <f t="shared" ca="1" si="293"/>
        <v>1.00010379</v>
      </c>
      <c r="F953" s="141">
        <f ca="1">(TRUNC(PRODUCT($E$12:$E952),16))</f>
        <v>1.1138480701642199</v>
      </c>
      <c r="G953" s="141">
        <f t="shared" ca="1" si="294"/>
        <v>1.1132702186462899</v>
      </c>
      <c r="H953" s="141">
        <f t="shared" ca="1" si="295"/>
        <v>1.00051906</v>
      </c>
      <c r="I953" s="140">
        <f t="shared" si="285"/>
        <v>0.04</v>
      </c>
      <c r="J953" s="132">
        <f t="shared" si="286"/>
        <v>44298</v>
      </c>
      <c r="K953" s="123">
        <f t="shared" si="287"/>
        <v>5</v>
      </c>
      <c r="L953" s="142">
        <f t="shared" si="288"/>
        <v>5</v>
      </c>
      <c r="M953" s="143">
        <f t="shared" si="278"/>
        <v>1.000778492</v>
      </c>
      <c r="N953" s="143">
        <f t="shared" ca="1" si="279"/>
        <v>1.0012979559999999</v>
      </c>
      <c r="O953" s="142">
        <f t="shared" si="289"/>
        <v>0</v>
      </c>
      <c r="P953" s="141">
        <f t="shared" ca="1" si="280"/>
        <v>7.4269042299999999</v>
      </c>
      <c r="Q953" s="144">
        <f t="shared" si="281"/>
        <v>0</v>
      </c>
      <c r="R953" s="141">
        <f t="shared" si="282"/>
        <v>0</v>
      </c>
      <c r="S953" s="145" t="str">
        <f t="shared" si="290"/>
        <v>A+J=</v>
      </c>
      <c r="T953" s="132">
        <f t="shared" si="291"/>
        <v>44328</v>
      </c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138">
        <f t="shared" si="283"/>
        <v>44306</v>
      </c>
      <c r="B954" s="139">
        <f t="shared" ca="1" si="292"/>
        <v>5730.9134168800001</v>
      </c>
      <c r="C954" s="124">
        <f t="shared" si="284"/>
        <v>5722</v>
      </c>
      <c r="D954" s="140">
        <f ca="1">IF(A954&lt;$B$1,VLOOKUP(A954,[1]DI!$A$4:$B$15000,2,FALSE),0)</f>
        <v>2.6499999999999999E-2</v>
      </c>
      <c r="E954" s="141">
        <f t="shared" ca="1" si="293"/>
        <v>1.00010379</v>
      </c>
      <c r="F954" s="141">
        <f ca="1">(TRUNC(PRODUCT($E$12:$E953),16))</f>
        <v>1.1139636764554299</v>
      </c>
      <c r="G954" s="141">
        <f t="shared" ca="1" si="294"/>
        <v>1.1132702186462899</v>
      </c>
      <c r="H954" s="141">
        <f t="shared" ca="1" si="295"/>
        <v>1.0006229</v>
      </c>
      <c r="I954" s="140">
        <f t="shared" si="285"/>
        <v>0.04</v>
      </c>
      <c r="J954" s="132">
        <f t="shared" si="286"/>
        <v>44298</v>
      </c>
      <c r="K954" s="123">
        <f t="shared" si="287"/>
        <v>6</v>
      </c>
      <c r="L954" s="142">
        <f t="shared" si="288"/>
        <v>6</v>
      </c>
      <c r="M954" s="143">
        <f t="shared" si="278"/>
        <v>1.000934263</v>
      </c>
      <c r="N954" s="143">
        <f t="shared" ca="1" si="279"/>
        <v>1.0015577449999999</v>
      </c>
      <c r="O954" s="142">
        <f t="shared" si="289"/>
        <v>0</v>
      </c>
      <c r="P954" s="141">
        <f t="shared" ca="1" si="280"/>
        <v>8.9134168799999998</v>
      </c>
      <c r="Q954" s="144">
        <f t="shared" si="281"/>
        <v>0</v>
      </c>
      <c r="R954" s="141">
        <f t="shared" si="282"/>
        <v>0</v>
      </c>
      <c r="S954" s="145" t="str">
        <f t="shared" si="290"/>
        <v>A+J=</v>
      </c>
      <c r="T954" s="132">
        <f t="shared" si="291"/>
        <v>44328</v>
      </c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138">
        <f t="shared" si="283"/>
        <v>44307</v>
      </c>
      <c r="B955" s="139">
        <f t="shared" ca="1" si="292"/>
        <v>5732.4003644200002</v>
      </c>
      <c r="C955" s="124">
        <f t="shared" si="284"/>
        <v>5722</v>
      </c>
      <c r="D955" s="140">
        <f ca="1">IF(A955&lt;$B$1,VLOOKUP(A955,[1]DI!$A$4:$B$15000,2,FALSE),0)</f>
        <v>0</v>
      </c>
      <c r="E955" s="141">
        <f t="shared" ca="1" si="293"/>
        <v>1</v>
      </c>
      <c r="F955" s="141">
        <f ca="1">(TRUNC(PRODUCT($E$12:$E954),16))</f>
        <v>1.1140792947453999</v>
      </c>
      <c r="G955" s="141">
        <f t="shared" ca="1" si="294"/>
        <v>1.1132702186462899</v>
      </c>
      <c r="H955" s="141">
        <f t="shared" ca="1" si="295"/>
        <v>1.00072676</v>
      </c>
      <c r="I955" s="140">
        <f t="shared" si="285"/>
        <v>0.04</v>
      </c>
      <c r="J955" s="132">
        <f t="shared" si="286"/>
        <v>44298</v>
      </c>
      <c r="K955" s="123">
        <f t="shared" si="287"/>
        <v>6</v>
      </c>
      <c r="L955" s="142">
        <f t="shared" si="288"/>
        <v>7</v>
      </c>
      <c r="M955" s="143">
        <f t="shared" si="278"/>
        <v>1.0010900579999999</v>
      </c>
      <c r="N955" s="143">
        <f t="shared" ca="1" si="279"/>
        <v>1.00181761</v>
      </c>
      <c r="O955" s="142">
        <f t="shared" si="289"/>
        <v>0</v>
      </c>
      <c r="P955" s="141">
        <f t="shared" ca="1" si="280"/>
        <v>10.400364420000001</v>
      </c>
      <c r="Q955" s="144">
        <f t="shared" si="281"/>
        <v>0</v>
      </c>
      <c r="R955" s="141">
        <f t="shared" si="282"/>
        <v>0</v>
      </c>
      <c r="S955" s="145" t="str">
        <f t="shared" si="290"/>
        <v>A+J=</v>
      </c>
      <c r="T955" s="132">
        <f t="shared" si="291"/>
        <v>44328</v>
      </c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138">
        <f t="shared" si="283"/>
        <v>44308</v>
      </c>
      <c r="B956" s="139">
        <f t="shared" ca="1" si="292"/>
        <v>5732.4003644200002</v>
      </c>
      <c r="C956" s="124">
        <f t="shared" si="284"/>
        <v>5722</v>
      </c>
      <c r="D956" s="140">
        <f ca="1">IF(A956&lt;$B$1,VLOOKUP(A956,[1]DI!$A$4:$B$15000,2,FALSE),0)</f>
        <v>2.6499999999999999E-2</v>
      </c>
      <c r="E956" s="141">
        <f t="shared" ca="1" si="293"/>
        <v>1.00010379</v>
      </c>
      <c r="F956" s="141">
        <f ca="1">(TRUNC(PRODUCT($E$12:$E955),16))</f>
        <v>1.1140792947453999</v>
      </c>
      <c r="G956" s="141">
        <f t="shared" ca="1" si="294"/>
        <v>1.1132702186462899</v>
      </c>
      <c r="H956" s="141">
        <f t="shared" ca="1" si="295"/>
        <v>1.00072676</v>
      </c>
      <c r="I956" s="140">
        <f t="shared" si="285"/>
        <v>0.04</v>
      </c>
      <c r="J956" s="132">
        <f t="shared" si="286"/>
        <v>44298</v>
      </c>
      <c r="K956" s="123">
        <f t="shared" si="287"/>
        <v>7</v>
      </c>
      <c r="L956" s="142">
        <f t="shared" si="288"/>
        <v>7</v>
      </c>
      <c r="M956" s="143">
        <f t="shared" si="278"/>
        <v>1.0010900579999999</v>
      </c>
      <c r="N956" s="143">
        <f t="shared" ca="1" si="279"/>
        <v>1.00181761</v>
      </c>
      <c r="O956" s="142">
        <f t="shared" si="289"/>
        <v>0</v>
      </c>
      <c r="P956" s="141">
        <f t="shared" ca="1" si="280"/>
        <v>10.400364420000001</v>
      </c>
      <c r="Q956" s="144">
        <f t="shared" si="281"/>
        <v>0</v>
      </c>
      <c r="R956" s="141">
        <f t="shared" si="282"/>
        <v>0</v>
      </c>
      <c r="S956" s="145" t="str">
        <f t="shared" si="290"/>
        <v>A+J=</v>
      </c>
      <c r="T956" s="132">
        <f t="shared" si="291"/>
        <v>44328</v>
      </c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138">
        <f t="shared" si="283"/>
        <v>44309</v>
      </c>
      <c r="B957" s="139">
        <f t="shared" ca="1" si="292"/>
        <v>5733.8876381</v>
      </c>
      <c r="C957" s="124">
        <f t="shared" si="284"/>
        <v>5722</v>
      </c>
      <c r="D957" s="140">
        <f ca="1">IF(A957&lt;$B$1,VLOOKUP(A957,[1]DI!$A$4:$B$15000,2,FALSE),0)</f>
        <v>2.6499999999999999E-2</v>
      </c>
      <c r="E957" s="141">
        <f t="shared" ca="1" si="293"/>
        <v>1.00010379</v>
      </c>
      <c r="F957" s="141">
        <f ca="1">(TRUNC(PRODUCT($E$12:$E956),16))</f>
        <v>1.11419492503541</v>
      </c>
      <c r="G957" s="141">
        <f t="shared" ca="1" si="294"/>
        <v>1.1132702186462899</v>
      </c>
      <c r="H957" s="141">
        <f t="shared" ca="1" si="295"/>
        <v>1.0008306199999999</v>
      </c>
      <c r="I957" s="140">
        <f t="shared" si="285"/>
        <v>0.04</v>
      </c>
      <c r="J957" s="132">
        <f t="shared" si="286"/>
        <v>44298</v>
      </c>
      <c r="K957" s="123">
        <f t="shared" si="287"/>
        <v>8</v>
      </c>
      <c r="L957" s="142">
        <f t="shared" si="288"/>
        <v>8</v>
      </c>
      <c r="M957" s="143">
        <f t="shared" si="278"/>
        <v>1.0012458769999999</v>
      </c>
      <c r="N957" s="143">
        <f t="shared" ca="1" si="279"/>
        <v>1.0020775319999999</v>
      </c>
      <c r="O957" s="142">
        <f t="shared" si="289"/>
        <v>0</v>
      </c>
      <c r="P957" s="141">
        <f t="shared" ca="1" si="280"/>
        <v>11.8876381</v>
      </c>
      <c r="Q957" s="144">
        <f t="shared" si="281"/>
        <v>0</v>
      </c>
      <c r="R957" s="141">
        <f t="shared" si="282"/>
        <v>0</v>
      </c>
      <c r="S957" s="145" t="str">
        <f t="shared" si="290"/>
        <v>A+J=</v>
      </c>
      <c r="T957" s="132">
        <f t="shared" si="291"/>
        <v>44328</v>
      </c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138">
        <f t="shared" si="283"/>
        <v>44310</v>
      </c>
      <c r="B958" s="139">
        <f t="shared" ca="1" si="292"/>
        <v>5735.3753523799996</v>
      </c>
      <c r="C958" s="124">
        <f t="shared" si="284"/>
        <v>5722</v>
      </c>
      <c r="D958" s="140">
        <f ca="1">IF(A958&lt;$B$1,VLOOKUP(A958,[1]DI!$A$4:$B$15000,2,FALSE),0)</f>
        <v>0</v>
      </c>
      <c r="E958" s="141">
        <f t="shared" ca="1" si="293"/>
        <v>1</v>
      </c>
      <c r="F958" s="141">
        <f ca="1">(TRUNC(PRODUCT($E$12:$E957),16))</f>
        <v>1.11431056732668</v>
      </c>
      <c r="G958" s="141">
        <f t="shared" ca="1" si="294"/>
        <v>1.1132702186462899</v>
      </c>
      <c r="H958" s="141">
        <f t="shared" ca="1" si="295"/>
        <v>1.0009345000000001</v>
      </c>
      <c r="I958" s="140">
        <f t="shared" si="285"/>
        <v>0.04</v>
      </c>
      <c r="J958" s="132">
        <f t="shared" si="286"/>
        <v>44298</v>
      </c>
      <c r="K958" s="123">
        <f t="shared" si="287"/>
        <v>8</v>
      </c>
      <c r="L958" s="142">
        <f t="shared" si="288"/>
        <v>9</v>
      </c>
      <c r="M958" s="143">
        <f t="shared" si="278"/>
        <v>1.0014017209999999</v>
      </c>
      <c r="N958" s="143">
        <f t="shared" ca="1" si="279"/>
        <v>1.002337531</v>
      </c>
      <c r="O958" s="142">
        <f t="shared" si="289"/>
        <v>0</v>
      </c>
      <c r="P958" s="141">
        <f t="shared" ca="1" si="280"/>
        <v>13.375352380000001</v>
      </c>
      <c r="Q958" s="144">
        <f t="shared" si="281"/>
        <v>0</v>
      </c>
      <c r="R958" s="141">
        <f t="shared" si="282"/>
        <v>0</v>
      </c>
      <c r="S958" s="145" t="str">
        <f t="shared" si="290"/>
        <v>A+J=</v>
      </c>
      <c r="T958" s="132">
        <f t="shared" si="291"/>
        <v>44328</v>
      </c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138">
        <f t="shared" si="283"/>
        <v>44311</v>
      </c>
      <c r="B959" s="139">
        <f t="shared" ca="1" si="292"/>
        <v>5735.3753523799996</v>
      </c>
      <c r="C959" s="124">
        <f t="shared" si="284"/>
        <v>5722</v>
      </c>
      <c r="D959" s="140">
        <f ca="1">IF(A959&lt;$B$1,VLOOKUP(A959,[1]DI!$A$4:$B$15000,2,FALSE),0)</f>
        <v>0</v>
      </c>
      <c r="E959" s="141">
        <f t="shared" ca="1" si="293"/>
        <v>1</v>
      </c>
      <c r="F959" s="141">
        <f ca="1">(TRUNC(PRODUCT($E$12:$E958),16))</f>
        <v>1.11431056732668</v>
      </c>
      <c r="G959" s="141">
        <f t="shared" ca="1" si="294"/>
        <v>1.1132702186462899</v>
      </c>
      <c r="H959" s="141">
        <f t="shared" ca="1" si="295"/>
        <v>1.0009345000000001</v>
      </c>
      <c r="I959" s="140">
        <f t="shared" si="285"/>
        <v>0.04</v>
      </c>
      <c r="J959" s="132">
        <f t="shared" si="286"/>
        <v>44298</v>
      </c>
      <c r="K959" s="123">
        <f t="shared" si="287"/>
        <v>8</v>
      </c>
      <c r="L959" s="142">
        <f t="shared" si="288"/>
        <v>9</v>
      </c>
      <c r="M959" s="143">
        <f t="shared" si="278"/>
        <v>1.0014017209999999</v>
      </c>
      <c r="N959" s="143">
        <f t="shared" ca="1" si="279"/>
        <v>1.002337531</v>
      </c>
      <c r="O959" s="142">
        <f t="shared" si="289"/>
        <v>0</v>
      </c>
      <c r="P959" s="141">
        <f t="shared" ca="1" si="280"/>
        <v>13.375352380000001</v>
      </c>
      <c r="Q959" s="144">
        <f t="shared" si="281"/>
        <v>0</v>
      </c>
      <c r="R959" s="141">
        <f t="shared" si="282"/>
        <v>0</v>
      </c>
      <c r="S959" s="145" t="str">
        <f t="shared" si="290"/>
        <v>A+J=</v>
      </c>
      <c r="T959" s="132">
        <f t="shared" si="291"/>
        <v>44328</v>
      </c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138">
        <f t="shared" si="283"/>
        <v>44312</v>
      </c>
      <c r="B960" s="139">
        <f t="shared" ca="1" si="292"/>
        <v>5735.3753523799996</v>
      </c>
      <c r="C960" s="124">
        <f t="shared" si="284"/>
        <v>5722</v>
      </c>
      <c r="D960" s="140">
        <f ca="1">IF(A960&lt;$B$1,VLOOKUP(A960,[1]DI!$A$4:$B$15000,2,FALSE),0)</f>
        <v>2.6499999999999999E-2</v>
      </c>
      <c r="E960" s="141">
        <f t="shared" ca="1" si="293"/>
        <v>1.00010379</v>
      </c>
      <c r="F960" s="141">
        <f ca="1">(TRUNC(PRODUCT($E$12:$E959),16))</f>
        <v>1.11431056732668</v>
      </c>
      <c r="G960" s="141">
        <f t="shared" ca="1" si="294"/>
        <v>1.1132702186462899</v>
      </c>
      <c r="H960" s="141">
        <f t="shared" ca="1" si="295"/>
        <v>1.0009345000000001</v>
      </c>
      <c r="I960" s="140">
        <f t="shared" si="285"/>
        <v>0.04</v>
      </c>
      <c r="J960" s="132">
        <f t="shared" si="286"/>
        <v>44298</v>
      </c>
      <c r="K960" s="123">
        <f t="shared" si="287"/>
        <v>9</v>
      </c>
      <c r="L960" s="142">
        <f t="shared" si="288"/>
        <v>9</v>
      </c>
      <c r="M960" s="143">
        <f t="shared" si="278"/>
        <v>1.0014017209999999</v>
      </c>
      <c r="N960" s="143">
        <f t="shared" ca="1" si="279"/>
        <v>1.002337531</v>
      </c>
      <c r="O960" s="142">
        <f t="shared" si="289"/>
        <v>0</v>
      </c>
      <c r="P960" s="141">
        <f t="shared" ca="1" si="280"/>
        <v>13.375352380000001</v>
      </c>
      <c r="Q960" s="144">
        <f t="shared" si="281"/>
        <v>0</v>
      </c>
      <c r="R960" s="141">
        <f t="shared" si="282"/>
        <v>0</v>
      </c>
      <c r="S960" s="145" t="str">
        <f t="shared" si="290"/>
        <v>A+J=</v>
      </c>
      <c r="T960" s="132">
        <f t="shared" si="291"/>
        <v>44328</v>
      </c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138">
        <f t="shared" si="283"/>
        <v>44313</v>
      </c>
      <c r="B961" s="139">
        <f t="shared" ca="1" si="292"/>
        <v>5736.8633870900003</v>
      </c>
      <c r="C961" s="124">
        <f t="shared" si="284"/>
        <v>5722</v>
      </c>
      <c r="D961" s="140">
        <f ca="1">IF(A961&lt;$B$1,VLOOKUP(A961,[1]DI!$A$4:$B$15000,2,FALSE),0)</f>
        <v>2.6499999999999999E-2</v>
      </c>
      <c r="E961" s="141">
        <f t="shared" ca="1" si="293"/>
        <v>1.00010379</v>
      </c>
      <c r="F961" s="141">
        <f ca="1">(TRUNC(PRODUCT($E$12:$E960),16))</f>
        <v>1.1144262216204599</v>
      </c>
      <c r="G961" s="141">
        <f t="shared" ca="1" si="294"/>
        <v>1.1132702186462899</v>
      </c>
      <c r="H961" s="141">
        <f t="shared" ca="1" si="295"/>
        <v>1.00103838</v>
      </c>
      <c r="I961" s="140">
        <f t="shared" si="285"/>
        <v>0.04</v>
      </c>
      <c r="J961" s="132">
        <f t="shared" si="286"/>
        <v>44298</v>
      </c>
      <c r="K961" s="123">
        <f t="shared" si="287"/>
        <v>10</v>
      </c>
      <c r="L961" s="142">
        <f t="shared" si="288"/>
        <v>10</v>
      </c>
      <c r="M961" s="143">
        <f t="shared" si="278"/>
        <v>1.0015575889999999</v>
      </c>
      <c r="N961" s="143">
        <f t="shared" ca="1" si="279"/>
        <v>1.002597586</v>
      </c>
      <c r="O961" s="142">
        <f t="shared" si="289"/>
        <v>0</v>
      </c>
      <c r="P961" s="141">
        <f t="shared" ca="1" si="280"/>
        <v>14.86338709</v>
      </c>
      <c r="Q961" s="144">
        <f t="shared" si="281"/>
        <v>0</v>
      </c>
      <c r="R961" s="141">
        <f t="shared" si="282"/>
        <v>0</v>
      </c>
      <c r="S961" s="145" t="str">
        <f t="shared" si="290"/>
        <v>A+J=</v>
      </c>
      <c r="T961" s="132">
        <f t="shared" si="291"/>
        <v>44328</v>
      </c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138">
        <f t="shared" si="283"/>
        <v>44314</v>
      </c>
      <c r="B962" s="139">
        <f t="shared" ca="1" si="292"/>
        <v>5738.3518681100004</v>
      </c>
      <c r="C962" s="124">
        <f t="shared" si="284"/>
        <v>5722</v>
      </c>
      <c r="D962" s="140">
        <f ca="1">IF(A962&lt;$B$1,VLOOKUP(A962,[1]DI!$A$4:$B$15000,2,FALSE),0)</f>
        <v>2.6499999999999999E-2</v>
      </c>
      <c r="E962" s="141">
        <f t="shared" ca="1" si="293"/>
        <v>1.00010379</v>
      </c>
      <c r="F962" s="141">
        <f ca="1">(TRUNC(PRODUCT($E$12:$E961),16))</f>
        <v>1.114541887918</v>
      </c>
      <c r="G962" s="141">
        <f t="shared" ca="1" si="294"/>
        <v>1.1132702186462899</v>
      </c>
      <c r="H962" s="141">
        <f t="shared" ca="1" si="295"/>
        <v>1.0011422800000001</v>
      </c>
      <c r="I962" s="140">
        <f t="shared" si="285"/>
        <v>0.04</v>
      </c>
      <c r="J962" s="132">
        <f t="shared" si="286"/>
        <v>44298</v>
      </c>
      <c r="K962" s="123">
        <f t="shared" si="287"/>
        <v>11</v>
      </c>
      <c r="L962" s="142">
        <f t="shared" si="288"/>
        <v>11</v>
      </c>
      <c r="M962" s="143">
        <f t="shared" si="278"/>
        <v>1.001713482</v>
      </c>
      <c r="N962" s="143">
        <f t="shared" ca="1" si="279"/>
        <v>1.0028577190000001</v>
      </c>
      <c r="O962" s="142">
        <f t="shared" si="289"/>
        <v>0</v>
      </c>
      <c r="P962" s="141">
        <f t="shared" ca="1" si="280"/>
        <v>16.351868110000002</v>
      </c>
      <c r="Q962" s="144">
        <f t="shared" si="281"/>
        <v>0</v>
      </c>
      <c r="R962" s="141">
        <f t="shared" si="282"/>
        <v>0</v>
      </c>
      <c r="S962" s="145" t="str">
        <f t="shared" si="290"/>
        <v>A+J=</v>
      </c>
      <c r="T962" s="132">
        <f t="shared" si="291"/>
        <v>44328</v>
      </c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138">
        <f t="shared" si="283"/>
        <v>44315</v>
      </c>
      <c r="B963" s="139">
        <f t="shared" ca="1" si="292"/>
        <v>5739.8407267900002</v>
      </c>
      <c r="C963" s="124">
        <f t="shared" si="284"/>
        <v>5722</v>
      </c>
      <c r="D963" s="140">
        <f ca="1">IF(A963&lt;$B$1,VLOOKUP(A963,[1]DI!$A$4:$B$15000,2,FALSE),0)</f>
        <v>2.6499999999999999E-2</v>
      </c>
      <c r="E963" s="141">
        <f t="shared" ca="1" si="293"/>
        <v>1.00010379</v>
      </c>
      <c r="F963" s="141">
        <f ca="1">(TRUNC(PRODUCT($E$12:$E962),16))</f>
        <v>1.11465756622055</v>
      </c>
      <c r="G963" s="141">
        <f t="shared" ca="1" si="294"/>
        <v>1.1132702186462899</v>
      </c>
      <c r="H963" s="141">
        <f t="shared" ca="1" si="295"/>
        <v>1.00124619</v>
      </c>
      <c r="I963" s="140">
        <f t="shared" si="285"/>
        <v>0.04</v>
      </c>
      <c r="J963" s="132">
        <f t="shared" si="286"/>
        <v>44298</v>
      </c>
      <c r="K963" s="123">
        <f t="shared" si="287"/>
        <v>12</v>
      </c>
      <c r="L963" s="142">
        <f t="shared" si="288"/>
        <v>12</v>
      </c>
      <c r="M963" s="143">
        <f t="shared" si="278"/>
        <v>1.001869398</v>
      </c>
      <c r="N963" s="143">
        <f t="shared" ca="1" si="279"/>
        <v>1.0031179180000001</v>
      </c>
      <c r="O963" s="142">
        <f t="shared" si="289"/>
        <v>0</v>
      </c>
      <c r="P963" s="141">
        <f t="shared" ca="1" si="280"/>
        <v>17.840726790000002</v>
      </c>
      <c r="Q963" s="144">
        <f t="shared" si="281"/>
        <v>0</v>
      </c>
      <c r="R963" s="141">
        <f t="shared" si="282"/>
        <v>0</v>
      </c>
      <c r="S963" s="145" t="str">
        <f t="shared" si="290"/>
        <v>A+J=</v>
      </c>
      <c r="T963" s="132">
        <f t="shared" si="291"/>
        <v>44328</v>
      </c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138">
        <f t="shared" si="283"/>
        <v>44316</v>
      </c>
      <c r="B964" s="139">
        <f t="shared" ca="1" si="292"/>
        <v>5741.3299631199998</v>
      </c>
      <c r="C964" s="124">
        <f t="shared" si="284"/>
        <v>5722</v>
      </c>
      <c r="D964" s="140">
        <f ca="1">IF(A964&lt;$B$1,VLOOKUP(A964,[1]DI!$A$4:$B$15000,2,FALSE),0)</f>
        <v>2.6499999999999999E-2</v>
      </c>
      <c r="E964" s="141">
        <f t="shared" ca="1" si="293"/>
        <v>1.00010379</v>
      </c>
      <c r="F964" s="141">
        <f ca="1">(TRUNC(PRODUCT($E$12:$E963),16))</f>
        <v>1.11477325652935</v>
      </c>
      <c r="G964" s="141">
        <f t="shared" ca="1" si="294"/>
        <v>1.1132702186462899</v>
      </c>
      <c r="H964" s="141">
        <f t="shared" ca="1" si="295"/>
        <v>1.00135011</v>
      </c>
      <c r="I964" s="140">
        <f t="shared" si="285"/>
        <v>0.04</v>
      </c>
      <c r="J964" s="132">
        <f t="shared" si="286"/>
        <v>44298</v>
      </c>
      <c r="K964" s="123">
        <f t="shared" si="287"/>
        <v>13</v>
      </c>
      <c r="L964" s="142">
        <f t="shared" si="288"/>
        <v>13</v>
      </c>
      <c r="M964" s="143">
        <f t="shared" si="278"/>
        <v>1.002025339</v>
      </c>
      <c r="N964" s="143">
        <f t="shared" ca="1" si="279"/>
        <v>1.0033781829999999</v>
      </c>
      <c r="O964" s="142">
        <f t="shared" si="289"/>
        <v>0</v>
      </c>
      <c r="P964" s="141">
        <f t="shared" ca="1" si="280"/>
        <v>19.329963119999999</v>
      </c>
      <c r="Q964" s="144">
        <f t="shared" si="281"/>
        <v>0</v>
      </c>
      <c r="R964" s="141">
        <f t="shared" si="282"/>
        <v>0</v>
      </c>
      <c r="S964" s="145" t="str">
        <f t="shared" si="290"/>
        <v>A+J=</v>
      </c>
      <c r="T964" s="132">
        <f t="shared" si="291"/>
        <v>44328</v>
      </c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138">
        <f t="shared" si="283"/>
        <v>44317</v>
      </c>
      <c r="B965" s="139">
        <f t="shared" ca="1" si="292"/>
        <v>5742.8195885499999</v>
      </c>
      <c r="C965" s="124">
        <f t="shared" si="284"/>
        <v>5722</v>
      </c>
      <c r="D965" s="140">
        <f ca="1">IF(A965&lt;$B$1,VLOOKUP(A965,[1]DI!$A$4:$B$15000,2,FALSE),0)</f>
        <v>0</v>
      </c>
      <c r="E965" s="141">
        <f t="shared" ca="1" si="293"/>
        <v>1</v>
      </c>
      <c r="F965" s="141">
        <f ca="1">(TRUNC(PRODUCT($E$12:$E964),16))</f>
        <v>1.1148889588456401</v>
      </c>
      <c r="G965" s="141">
        <f t="shared" ca="1" si="294"/>
        <v>1.1132702186462899</v>
      </c>
      <c r="H965" s="141">
        <f t="shared" ca="1" si="295"/>
        <v>1.00145404</v>
      </c>
      <c r="I965" s="140">
        <f t="shared" si="285"/>
        <v>0.04</v>
      </c>
      <c r="J965" s="132">
        <f t="shared" si="286"/>
        <v>44298</v>
      </c>
      <c r="K965" s="123">
        <f t="shared" si="287"/>
        <v>13</v>
      </c>
      <c r="L965" s="142">
        <f t="shared" si="288"/>
        <v>14</v>
      </c>
      <c r="M965" s="143">
        <f t="shared" si="278"/>
        <v>1.0021813040000001</v>
      </c>
      <c r="N965" s="143">
        <f t="shared" ca="1" si="279"/>
        <v>1.0036385160000001</v>
      </c>
      <c r="O965" s="142">
        <f t="shared" si="289"/>
        <v>0</v>
      </c>
      <c r="P965" s="141">
        <f t="shared" ca="1" si="280"/>
        <v>20.819588549999999</v>
      </c>
      <c r="Q965" s="144">
        <f t="shared" si="281"/>
        <v>0</v>
      </c>
      <c r="R965" s="141">
        <f t="shared" si="282"/>
        <v>0</v>
      </c>
      <c r="S965" s="145" t="str">
        <f t="shared" si="290"/>
        <v>A+J=</v>
      </c>
      <c r="T965" s="132">
        <f t="shared" si="291"/>
        <v>44328</v>
      </c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138">
        <f t="shared" si="283"/>
        <v>44318</v>
      </c>
      <c r="B966" s="139">
        <f t="shared" ca="1" si="292"/>
        <v>5742.8195885499999</v>
      </c>
      <c r="C966" s="124">
        <f t="shared" si="284"/>
        <v>5722</v>
      </c>
      <c r="D966" s="140">
        <f ca="1">IF(A966&lt;$B$1,VLOOKUP(A966,[1]DI!$A$4:$B$15000,2,FALSE),0)</f>
        <v>0</v>
      </c>
      <c r="E966" s="141">
        <f t="shared" ca="1" si="293"/>
        <v>1</v>
      </c>
      <c r="F966" s="141">
        <f ca="1">(TRUNC(PRODUCT($E$12:$E965),16))</f>
        <v>1.1148889588456401</v>
      </c>
      <c r="G966" s="141">
        <f t="shared" ca="1" si="294"/>
        <v>1.1132702186462899</v>
      </c>
      <c r="H966" s="141">
        <f t="shared" ca="1" si="295"/>
        <v>1.00145404</v>
      </c>
      <c r="I966" s="140">
        <f t="shared" si="285"/>
        <v>0.04</v>
      </c>
      <c r="J966" s="132">
        <f t="shared" si="286"/>
        <v>44298</v>
      </c>
      <c r="K966" s="123">
        <f t="shared" si="287"/>
        <v>13</v>
      </c>
      <c r="L966" s="142">
        <f t="shared" si="288"/>
        <v>14</v>
      </c>
      <c r="M966" s="143">
        <f t="shared" si="278"/>
        <v>1.0021813040000001</v>
      </c>
      <c r="N966" s="143">
        <f t="shared" ca="1" si="279"/>
        <v>1.0036385160000001</v>
      </c>
      <c r="O966" s="142">
        <f t="shared" si="289"/>
        <v>0</v>
      </c>
      <c r="P966" s="141">
        <f t="shared" ca="1" si="280"/>
        <v>20.819588549999999</v>
      </c>
      <c r="Q966" s="144">
        <f t="shared" si="281"/>
        <v>0</v>
      </c>
      <c r="R966" s="141">
        <f t="shared" si="282"/>
        <v>0</v>
      </c>
      <c r="S966" s="145" t="str">
        <f t="shared" si="290"/>
        <v>A+J=</v>
      </c>
      <c r="T966" s="132">
        <f t="shared" si="291"/>
        <v>44328</v>
      </c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138">
        <f t="shared" si="283"/>
        <v>44319</v>
      </c>
      <c r="B967" s="139">
        <f t="shared" ca="1" si="292"/>
        <v>5742.8195885499999</v>
      </c>
      <c r="C967" s="124">
        <f t="shared" si="284"/>
        <v>5722</v>
      </c>
      <c r="D967" s="140">
        <f ca="1">IF(A967&lt;$B$1,VLOOKUP(A967,[1]DI!$A$4:$B$15000,2,FALSE),0)</f>
        <v>2.6499999999999999E-2</v>
      </c>
      <c r="E967" s="141">
        <f t="shared" ca="1" si="293"/>
        <v>1.00010379</v>
      </c>
      <c r="F967" s="141">
        <f ca="1">(TRUNC(PRODUCT($E$12:$E966),16))</f>
        <v>1.1148889588456401</v>
      </c>
      <c r="G967" s="141">
        <f t="shared" ca="1" si="294"/>
        <v>1.1132702186462899</v>
      </c>
      <c r="H967" s="141">
        <f t="shared" ca="1" si="295"/>
        <v>1.00145404</v>
      </c>
      <c r="I967" s="140">
        <f t="shared" si="285"/>
        <v>0.04</v>
      </c>
      <c r="J967" s="132">
        <f t="shared" si="286"/>
        <v>44298</v>
      </c>
      <c r="K967" s="123">
        <f t="shared" si="287"/>
        <v>14</v>
      </c>
      <c r="L967" s="142">
        <f t="shared" si="288"/>
        <v>14</v>
      </c>
      <c r="M967" s="143">
        <f t="shared" si="278"/>
        <v>1.0021813040000001</v>
      </c>
      <c r="N967" s="143">
        <f t="shared" ca="1" si="279"/>
        <v>1.0036385160000001</v>
      </c>
      <c r="O967" s="142">
        <f t="shared" si="289"/>
        <v>0</v>
      </c>
      <c r="P967" s="141">
        <f t="shared" ca="1" si="280"/>
        <v>20.819588549999999</v>
      </c>
      <c r="Q967" s="144">
        <f t="shared" si="281"/>
        <v>0</v>
      </c>
      <c r="R967" s="141">
        <f t="shared" si="282"/>
        <v>0</v>
      </c>
      <c r="S967" s="145" t="str">
        <f t="shared" si="290"/>
        <v>A+J=</v>
      </c>
      <c r="T967" s="132">
        <f t="shared" si="291"/>
        <v>44328</v>
      </c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138">
        <f t="shared" si="283"/>
        <v>44320</v>
      </c>
      <c r="B968" s="139">
        <f t="shared" ca="1" si="292"/>
        <v>5744.3095858999995</v>
      </c>
      <c r="C968" s="124">
        <f t="shared" si="284"/>
        <v>5722</v>
      </c>
      <c r="D968" s="140">
        <f ca="1">IF(A968&lt;$B$1,VLOOKUP(A968,[1]DI!$A$4:$B$15000,2,FALSE),0)</f>
        <v>2.6499999999999999E-2</v>
      </c>
      <c r="E968" s="141">
        <f t="shared" ca="1" si="293"/>
        <v>1.00010379</v>
      </c>
      <c r="F968" s="141">
        <f ca="1">(TRUNC(PRODUCT($E$12:$E967),16))</f>
        <v>1.11500467317068</v>
      </c>
      <c r="G968" s="141">
        <f t="shared" ca="1" si="294"/>
        <v>1.1132702186462899</v>
      </c>
      <c r="H968" s="141">
        <f t="shared" ca="1" si="295"/>
        <v>1.0015579800000001</v>
      </c>
      <c r="I968" s="140">
        <f t="shared" si="285"/>
        <v>0.04</v>
      </c>
      <c r="J968" s="132">
        <f t="shared" si="286"/>
        <v>44298</v>
      </c>
      <c r="K968" s="123">
        <f t="shared" si="287"/>
        <v>15</v>
      </c>
      <c r="L968" s="142">
        <f t="shared" si="288"/>
        <v>15</v>
      </c>
      <c r="M968" s="143">
        <f t="shared" si="278"/>
        <v>1.0023372930000001</v>
      </c>
      <c r="N968" s="143">
        <f t="shared" ca="1" si="279"/>
        <v>1.0038989140000001</v>
      </c>
      <c r="O968" s="142">
        <f t="shared" si="289"/>
        <v>0</v>
      </c>
      <c r="P968" s="141">
        <f t="shared" ca="1" si="280"/>
        <v>22.309585899999998</v>
      </c>
      <c r="Q968" s="144">
        <f t="shared" si="281"/>
        <v>0</v>
      </c>
      <c r="R968" s="141">
        <f t="shared" si="282"/>
        <v>0</v>
      </c>
      <c r="S968" s="145" t="str">
        <f t="shared" si="290"/>
        <v>A+J=</v>
      </c>
      <c r="T968" s="132">
        <f t="shared" si="291"/>
        <v>44328</v>
      </c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138">
        <f t="shared" si="283"/>
        <v>44321</v>
      </c>
      <c r="B969" s="139">
        <f t="shared" ca="1" si="292"/>
        <v>5745.7999780800001</v>
      </c>
      <c r="C969" s="124">
        <f t="shared" si="284"/>
        <v>5722</v>
      </c>
      <c r="D969" s="140">
        <f ca="1">IF(A969&lt;$B$1,VLOOKUP(A969,[1]DI!$A$4:$B$15000,2,FALSE),0)</f>
        <v>2.6499999999999999E-2</v>
      </c>
      <c r="E969" s="141">
        <f t="shared" ca="1" si="293"/>
        <v>1.00010379</v>
      </c>
      <c r="F969" s="141">
        <f ca="1">(TRUNC(PRODUCT($E$12:$E968),16))</f>
        <v>1.11512039950571</v>
      </c>
      <c r="G969" s="141">
        <f t="shared" ca="1" si="294"/>
        <v>1.1132702186462899</v>
      </c>
      <c r="H969" s="141">
        <f t="shared" ca="1" si="295"/>
        <v>1.00166193</v>
      </c>
      <c r="I969" s="140">
        <f t="shared" si="285"/>
        <v>0.04</v>
      </c>
      <c r="J969" s="132">
        <f t="shared" si="286"/>
        <v>44298</v>
      </c>
      <c r="K969" s="123">
        <f t="shared" si="287"/>
        <v>16</v>
      </c>
      <c r="L969" s="142">
        <f t="shared" si="288"/>
        <v>16</v>
      </c>
      <c r="M969" s="143">
        <f t="shared" si="278"/>
        <v>1.0024933069999999</v>
      </c>
      <c r="N969" s="143">
        <f t="shared" ca="1" si="279"/>
        <v>1.004159381</v>
      </c>
      <c r="O969" s="142">
        <f t="shared" si="289"/>
        <v>0</v>
      </c>
      <c r="P969" s="141">
        <f t="shared" ca="1" si="280"/>
        <v>23.799978079999999</v>
      </c>
      <c r="Q969" s="144">
        <f t="shared" si="281"/>
        <v>0</v>
      </c>
      <c r="R969" s="141">
        <f t="shared" si="282"/>
        <v>0</v>
      </c>
      <c r="S969" s="145" t="str">
        <f t="shared" si="290"/>
        <v>A+J=</v>
      </c>
      <c r="T969" s="132">
        <f t="shared" si="291"/>
        <v>44328</v>
      </c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138">
        <f t="shared" si="283"/>
        <v>44322</v>
      </c>
      <c r="B970" s="139">
        <f t="shared" ca="1" si="292"/>
        <v>5747.2907993999997</v>
      </c>
      <c r="C970" s="124">
        <f t="shared" si="284"/>
        <v>5722</v>
      </c>
      <c r="D970" s="140">
        <f ca="1">IF(A970&lt;$B$1,VLOOKUP(A970,[1]DI!$A$4:$B$15000,2,FALSE),0)</f>
        <v>3.4000000000000002E-2</v>
      </c>
      <c r="E970" s="141">
        <f t="shared" ca="1" si="293"/>
        <v>1.00013269</v>
      </c>
      <c r="F970" s="141">
        <f ca="1">(TRUNC(PRODUCT($E$12:$E969),16))</f>
        <v>1.11523613785197</v>
      </c>
      <c r="G970" s="141">
        <f t="shared" ca="1" si="294"/>
        <v>1.1132702186462899</v>
      </c>
      <c r="H970" s="141">
        <f t="shared" ca="1" si="295"/>
        <v>1.0017659000000001</v>
      </c>
      <c r="I970" s="140">
        <f t="shared" si="285"/>
        <v>0.04</v>
      </c>
      <c r="J970" s="132">
        <f t="shared" si="286"/>
        <v>44298</v>
      </c>
      <c r="K970" s="123">
        <f t="shared" si="287"/>
        <v>17</v>
      </c>
      <c r="L970" s="142">
        <f t="shared" si="288"/>
        <v>17</v>
      </c>
      <c r="M970" s="143">
        <f t="shared" si="278"/>
        <v>1.002649345</v>
      </c>
      <c r="N970" s="143">
        <f t="shared" ca="1" si="279"/>
        <v>1.0044199229999999</v>
      </c>
      <c r="O970" s="142">
        <f t="shared" si="289"/>
        <v>0</v>
      </c>
      <c r="P970" s="141">
        <f t="shared" ca="1" si="280"/>
        <v>25.290799400000001</v>
      </c>
      <c r="Q970" s="144">
        <f t="shared" si="281"/>
        <v>0</v>
      </c>
      <c r="R970" s="141">
        <f t="shared" si="282"/>
        <v>0</v>
      </c>
      <c r="S970" s="145" t="str">
        <f t="shared" si="290"/>
        <v>A+J=</v>
      </c>
      <c r="T970" s="132">
        <f t="shared" si="291"/>
        <v>44328</v>
      </c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138">
        <f t="shared" si="283"/>
        <v>44323</v>
      </c>
      <c r="B971" s="139">
        <f t="shared" ca="1" si="292"/>
        <v>5748.9480679799999</v>
      </c>
      <c r="C971" s="124">
        <f t="shared" si="284"/>
        <v>5722</v>
      </c>
      <c r="D971" s="140">
        <f ca="1">IF(A971&lt;$B$1,VLOOKUP(A971,[1]DI!$A$4:$B$15000,2,FALSE),0)</f>
        <v>3.4000000000000002E-2</v>
      </c>
      <c r="E971" s="141">
        <f t="shared" ca="1" si="293"/>
        <v>1.00013269</v>
      </c>
      <c r="F971" s="141">
        <f ca="1">(TRUNC(PRODUCT($E$12:$E970),16))</f>
        <v>1.1153841185351001</v>
      </c>
      <c r="G971" s="141">
        <f t="shared" ca="1" si="294"/>
        <v>1.1132702186462899</v>
      </c>
      <c r="H971" s="141">
        <f t="shared" ca="1" si="295"/>
        <v>1.0018988200000001</v>
      </c>
      <c r="I971" s="140">
        <f t="shared" si="285"/>
        <v>0.04</v>
      </c>
      <c r="J971" s="132">
        <f t="shared" si="286"/>
        <v>44298</v>
      </c>
      <c r="K971" s="123">
        <f t="shared" si="287"/>
        <v>18</v>
      </c>
      <c r="L971" s="142">
        <f t="shared" si="288"/>
        <v>18</v>
      </c>
      <c r="M971" s="143">
        <f t="shared" si="278"/>
        <v>1.0028054070000001</v>
      </c>
      <c r="N971" s="143">
        <f t="shared" ca="1" si="279"/>
        <v>1.0047095539999999</v>
      </c>
      <c r="O971" s="142">
        <f t="shared" si="289"/>
        <v>0</v>
      </c>
      <c r="P971" s="141">
        <f t="shared" ca="1" si="280"/>
        <v>26.948067980000001</v>
      </c>
      <c r="Q971" s="144">
        <f t="shared" si="281"/>
        <v>0</v>
      </c>
      <c r="R971" s="141">
        <f t="shared" si="282"/>
        <v>0</v>
      </c>
      <c r="S971" s="145" t="str">
        <f t="shared" si="290"/>
        <v>A+J=</v>
      </c>
      <c r="T971" s="132">
        <f t="shared" si="291"/>
        <v>44328</v>
      </c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138">
        <f t="shared" si="283"/>
        <v>44324</v>
      </c>
      <c r="B972" s="139">
        <f t="shared" ca="1" si="292"/>
        <v>5750.60582866</v>
      </c>
      <c r="C972" s="124">
        <f t="shared" si="284"/>
        <v>5722</v>
      </c>
      <c r="D972" s="140">
        <f ca="1">IF(A972&lt;$B$1,VLOOKUP(A972,[1]DI!$A$4:$B$15000,2,FALSE),0)</f>
        <v>0</v>
      </c>
      <c r="E972" s="141">
        <f t="shared" ca="1" si="293"/>
        <v>1</v>
      </c>
      <c r="F972" s="141">
        <f ca="1">(TRUNC(PRODUCT($E$12:$E971),16))</f>
        <v>1.1155321188537899</v>
      </c>
      <c r="G972" s="141">
        <f t="shared" ca="1" si="294"/>
        <v>1.1132702186462899</v>
      </c>
      <c r="H972" s="141">
        <f t="shared" ca="1" si="295"/>
        <v>1.0020317599999999</v>
      </c>
      <c r="I972" s="140">
        <f t="shared" si="285"/>
        <v>0.04</v>
      </c>
      <c r="J972" s="132">
        <f t="shared" si="286"/>
        <v>44298</v>
      </c>
      <c r="K972" s="123">
        <f t="shared" si="287"/>
        <v>18</v>
      </c>
      <c r="L972" s="142">
        <f t="shared" si="288"/>
        <v>19</v>
      </c>
      <c r="M972" s="143">
        <f t="shared" ref="M972:M1035" si="296">ROUND((I972+1)^(L972/252),9)</f>
        <v>1.002961494</v>
      </c>
      <c r="N972" s="143">
        <f t="shared" ref="N972:N1035" ca="1" si="297">ROUND(H972*M972,9)</f>
        <v>1.004999271</v>
      </c>
      <c r="O972" s="142">
        <f t="shared" si="289"/>
        <v>0</v>
      </c>
      <c r="P972" s="141">
        <f t="shared" ref="P972:P1035" ca="1" si="298">TRUNC(((N972-1)*C972),8)</f>
        <v>28.60582866</v>
      </c>
      <c r="Q972" s="144">
        <f t="shared" ref="Q972:Q1035" si="299">IF($O972&gt;0,VLOOKUP($O972,$W$12:$AC$150,7),0)</f>
        <v>0</v>
      </c>
      <c r="R972" s="141">
        <f t="shared" ref="R972:R1035" si="300">IF(Q972&gt;0,TRUNC(Q972*C$12,8),0)</f>
        <v>0</v>
      </c>
      <c r="S972" s="145" t="str">
        <f t="shared" si="290"/>
        <v>A+J=</v>
      </c>
      <c r="T972" s="132">
        <f t="shared" si="291"/>
        <v>44328</v>
      </c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138">
        <f t="shared" ref="A973:A1036" si="301">(A972+1)</f>
        <v>44325</v>
      </c>
      <c r="B973" s="139">
        <f t="shared" ca="1" si="292"/>
        <v>5750.60582866</v>
      </c>
      <c r="C973" s="124">
        <f t="shared" ref="C973:C1036" si="302">(C972-R972)</f>
        <v>5722</v>
      </c>
      <c r="D973" s="140">
        <f ca="1">IF(A973&lt;$B$1,VLOOKUP(A973,[1]DI!$A$4:$B$15000,2,FALSE),0)</f>
        <v>0</v>
      </c>
      <c r="E973" s="141">
        <f t="shared" ca="1" si="293"/>
        <v>1</v>
      </c>
      <c r="F973" s="141">
        <f ca="1">(TRUNC(PRODUCT($E$12:$E972),16))</f>
        <v>1.1155321188537899</v>
      </c>
      <c r="G973" s="141">
        <f t="shared" ca="1" si="294"/>
        <v>1.1132702186462899</v>
      </c>
      <c r="H973" s="141">
        <f t="shared" ca="1" si="295"/>
        <v>1.0020317599999999</v>
      </c>
      <c r="I973" s="140">
        <f t="shared" ref="I973:I1036" si="303">I972</f>
        <v>0.04</v>
      </c>
      <c r="J973" s="132">
        <f t="shared" ref="J973:J1036" si="304">IF(O972&gt;0,VLOOKUP(O972,W$12:AG$150,2),J972)</f>
        <v>44298</v>
      </c>
      <c r="K973" s="123">
        <f t="shared" ref="K973:K1036" si="305">IF(A973&gt;J973,IF(NETWORKDAYS(J973,A973,$W$160:$W$544)-1=0,1,NETWORKDAYS(J973,A973,$W$160:$W$544)-1),0)</f>
        <v>18</v>
      </c>
      <c r="L973" s="142">
        <f t="shared" ref="L973:L1036" si="306">IF(AND(K973=1,K972=1),1,IF(K973&gt;0,IF(K973=K972,K973+1,K973),0))</f>
        <v>19</v>
      </c>
      <c r="M973" s="143">
        <f t="shared" si="296"/>
        <v>1.002961494</v>
      </c>
      <c r="N973" s="143">
        <f t="shared" ca="1" si="297"/>
        <v>1.004999271</v>
      </c>
      <c r="O973" s="142">
        <f t="shared" ref="O973:O1036" si="307">IF(VLOOKUP(A973,X$12:AE$150,8)=VLOOKUP(A972,X$12:AE$150,8),0,VLOOKUP(A973,X$12:AE$150,8))</f>
        <v>0</v>
      </c>
      <c r="P973" s="141">
        <f t="shared" ca="1" si="298"/>
        <v>28.60582866</v>
      </c>
      <c r="Q973" s="144">
        <f t="shared" si="299"/>
        <v>0</v>
      </c>
      <c r="R973" s="141">
        <f t="shared" si="300"/>
        <v>0</v>
      </c>
      <c r="S973" s="145" t="str">
        <f t="shared" ref="S973:S1036" si="308">IF(O972&gt;0,VLOOKUP(O972,W$12:AG$150,10),S972)</f>
        <v>A+J=</v>
      </c>
      <c r="T973" s="132">
        <f t="shared" ref="T973:T1036" si="309">IF(O972&gt;0,VLOOKUP(O972,W$12:AG$150,11),T972)</f>
        <v>44328</v>
      </c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138">
        <f t="shared" si="301"/>
        <v>44326</v>
      </c>
      <c r="B974" s="139">
        <f t="shared" ref="B974:B1037" ca="1" si="310">IF(A974&lt;=TODAY(),C974+P974,IF(AND(A974&gt;TODAY(),A974&lt;=$B$1),IF(VLOOKUP(TODAY(),$A$10:$D$5000,4,FALSE)=0,"n.d",C974+P974),"n.d"))</f>
        <v>5750.60582866</v>
      </c>
      <c r="C974" s="124">
        <f t="shared" si="302"/>
        <v>5722</v>
      </c>
      <c r="D974" s="140">
        <f ca="1">IF(A974&lt;$B$1,VLOOKUP(A974,[1]DI!$A$4:$B$15000,2,FALSE),0)</f>
        <v>3.4000000000000002E-2</v>
      </c>
      <c r="E974" s="141">
        <f t="shared" ref="E974:E1037" ca="1" si="311">ROUND(((1+D974)^(1/252)),8)</f>
        <v>1.00013269</v>
      </c>
      <c r="F974" s="141">
        <f ca="1">(TRUNC(PRODUCT($E$12:$E973),16))</f>
        <v>1.1155321188537899</v>
      </c>
      <c r="G974" s="141">
        <f t="shared" ref="G974:G1037" ca="1" si="312">IF(O973&gt;0,F973,G973)</f>
        <v>1.1132702186462899</v>
      </c>
      <c r="H974" s="141">
        <f t="shared" ref="H974:H1037" ca="1" si="313">ROUND(F974/G974,8)</f>
        <v>1.0020317599999999</v>
      </c>
      <c r="I974" s="140">
        <f t="shared" si="303"/>
        <v>0.04</v>
      </c>
      <c r="J974" s="132">
        <f t="shared" si="304"/>
        <v>44298</v>
      </c>
      <c r="K974" s="123">
        <f t="shared" si="305"/>
        <v>19</v>
      </c>
      <c r="L974" s="142">
        <f t="shared" si="306"/>
        <v>19</v>
      </c>
      <c r="M974" s="143">
        <f t="shared" si="296"/>
        <v>1.002961494</v>
      </c>
      <c r="N974" s="143">
        <f t="shared" ca="1" si="297"/>
        <v>1.004999271</v>
      </c>
      <c r="O974" s="142">
        <f t="shared" si="307"/>
        <v>0</v>
      </c>
      <c r="P974" s="141">
        <f t="shared" ca="1" si="298"/>
        <v>28.60582866</v>
      </c>
      <c r="Q974" s="144">
        <f t="shared" si="299"/>
        <v>0</v>
      </c>
      <c r="R974" s="141">
        <f t="shared" si="300"/>
        <v>0</v>
      </c>
      <c r="S974" s="145" t="str">
        <f t="shared" si="308"/>
        <v>A+J=</v>
      </c>
      <c r="T974" s="132">
        <f t="shared" si="309"/>
        <v>44328</v>
      </c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138">
        <f t="shared" si="301"/>
        <v>44327</v>
      </c>
      <c r="B975" s="139">
        <f t="shared" ca="1" si="310"/>
        <v>5752.2640814200004</v>
      </c>
      <c r="C975" s="124">
        <f t="shared" si="302"/>
        <v>5722</v>
      </c>
      <c r="D975" s="140">
        <f ca="1">IF(A975&lt;$B$1,VLOOKUP(A975,[1]DI!$A$4:$B$15000,2,FALSE),0)</f>
        <v>3.4000000000000002E-2</v>
      </c>
      <c r="E975" s="141">
        <f t="shared" ca="1" si="311"/>
        <v>1.00013269</v>
      </c>
      <c r="F975" s="141">
        <f ca="1">(TRUNC(PRODUCT($E$12:$E974),16))</f>
        <v>1.1156801388106401</v>
      </c>
      <c r="G975" s="141">
        <f t="shared" ca="1" si="312"/>
        <v>1.1132702186462899</v>
      </c>
      <c r="H975" s="141">
        <f t="shared" ca="1" si="313"/>
        <v>1.0021647199999999</v>
      </c>
      <c r="I975" s="140">
        <f t="shared" si="303"/>
        <v>0.04</v>
      </c>
      <c r="J975" s="132">
        <f t="shared" si="304"/>
        <v>44298</v>
      </c>
      <c r="K975" s="123">
        <f t="shared" si="305"/>
        <v>20</v>
      </c>
      <c r="L975" s="142">
        <f t="shared" si="306"/>
        <v>20</v>
      </c>
      <c r="M975" s="143">
        <f t="shared" si="296"/>
        <v>1.0031176049999999</v>
      </c>
      <c r="N975" s="143">
        <f t="shared" ca="1" si="297"/>
        <v>1.005289074</v>
      </c>
      <c r="O975" s="142">
        <f t="shared" si="307"/>
        <v>0</v>
      </c>
      <c r="P975" s="141">
        <f t="shared" ca="1" si="298"/>
        <v>30.26408142</v>
      </c>
      <c r="Q975" s="144">
        <f t="shared" si="299"/>
        <v>0</v>
      </c>
      <c r="R975" s="141">
        <f t="shared" si="300"/>
        <v>0</v>
      </c>
      <c r="S975" s="145" t="str">
        <f t="shared" si="308"/>
        <v>A+J=</v>
      </c>
      <c r="T975" s="132">
        <f t="shared" si="309"/>
        <v>44328</v>
      </c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138">
        <f t="shared" si="301"/>
        <v>44328</v>
      </c>
      <c r="B976" s="139">
        <f t="shared" ca="1" si="310"/>
        <v>5753.9228205600002</v>
      </c>
      <c r="C976" s="124">
        <f t="shared" si="302"/>
        <v>5722</v>
      </c>
      <c r="D976" s="140">
        <f ca="1">IF(A976&lt;$B$1,VLOOKUP(A976,[1]DI!$A$4:$B$15000,2,FALSE),0)</f>
        <v>3.4000000000000002E-2</v>
      </c>
      <c r="E976" s="141">
        <f t="shared" ca="1" si="311"/>
        <v>1.00013269</v>
      </c>
      <c r="F976" s="141">
        <f ca="1">(TRUNC(PRODUCT($E$12:$E975),16))</f>
        <v>1.11582817840826</v>
      </c>
      <c r="G976" s="141">
        <f t="shared" ca="1" si="312"/>
        <v>1.1132702186462899</v>
      </c>
      <c r="H976" s="141">
        <f t="shared" ca="1" si="313"/>
        <v>1.0022977</v>
      </c>
      <c r="I976" s="140">
        <f t="shared" si="303"/>
        <v>0.04</v>
      </c>
      <c r="J976" s="132">
        <f t="shared" si="304"/>
        <v>44298</v>
      </c>
      <c r="K976" s="123">
        <f t="shared" si="305"/>
        <v>21</v>
      </c>
      <c r="L976" s="142">
        <f t="shared" si="306"/>
        <v>21</v>
      </c>
      <c r="M976" s="143">
        <f t="shared" si="296"/>
        <v>1.00327374</v>
      </c>
      <c r="N976" s="143">
        <f t="shared" ca="1" si="297"/>
        <v>1.005578962</v>
      </c>
      <c r="O976" s="142">
        <f t="shared" si="307"/>
        <v>34</v>
      </c>
      <c r="P976" s="141">
        <f t="shared" ca="1" si="298"/>
        <v>31.922820560000002</v>
      </c>
      <c r="Q976" s="144">
        <f t="shared" si="299"/>
        <v>1.9199999999999998E-2</v>
      </c>
      <c r="R976" s="141">
        <f t="shared" si="300"/>
        <v>192</v>
      </c>
      <c r="S976" s="145" t="str">
        <f t="shared" si="308"/>
        <v>A+J=</v>
      </c>
      <c r="T976" s="132">
        <f t="shared" si="309"/>
        <v>44328</v>
      </c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138">
        <f t="shared" si="301"/>
        <v>44329</v>
      </c>
      <c r="B977" s="139">
        <f t="shared" ca="1" si="310"/>
        <v>5531.5946363200001</v>
      </c>
      <c r="C977" s="124">
        <f t="shared" si="302"/>
        <v>5530</v>
      </c>
      <c r="D977" s="140">
        <f ca="1">IF(A977&lt;$B$1,VLOOKUP(A977,[1]DI!$A$4:$B$15000,2,FALSE),0)</f>
        <v>3.4000000000000002E-2</v>
      </c>
      <c r="E977" s="141">
        <f t="shared" ca="1" si="311"/>
        <v>1.00013269</v>
      </c>
      <c r="F977" s="141">
        <f ca="1">(TRUNC(PRODUCT($E$12:$E976),16))</f>
        <v>1.1159762376492599</v>
      </c>
      <c r="G977" s="141">
        <f t="shared" ca="1" si="312"/>
        <v>1.11582817840826</v>
      </c>
      <c r="H977" s="141">
        <f t="shared" ca="1" si="313"/>
        <v>1.00013269</v>
      </c>
      <c r="I977" s="140">
        <f t="shared" si="303"/>
        <v>0.04</v>
      </c>
      <c r="J977" s="132">
        <f t="shared" si="304"/>
        <v>44328</v>
      </c>
      <c r="K977" s="123">
        <f t="shared" si="305"/>
        <v>1</v>
      </c>
      <c r="L977" s="142">
        <f t="shared" si="306"/>
        <v>1</v>
      </c>
      <c r="M977" s="143">
        <f t="shared" si="296"/>
        <v>1.00015565</v>
      </c>
      <c r="N977" s="143">
        <f t="shared" ca="1" si="297"/>
        <v>1.000288361</v>
      </c>
      <c r="O977" s="142">
        <f t="shared" si="307"/>
        <v>0</v>
      </c>
      <c r="P977" s="141">
        <f t="shared" ca="1" si="298"/>
        <v>1.59463632</v>
      </c>
      <c r="Q977" s="144">
        <f t="shared" si="299"/>
        <v>0</v>
      </c>
      <c r="R977" s="141">
        <f t="shared" si="300"/>
        <v>0</v>
      </c>
      <c r="S977" s="145" t="str">
        <f t="shared" si="308"/>
        <v>A+J=</v>
      </c>
      <c r="T977" s="132">
        <f t="shared" si="309"/>
        <v>44361</v>
      </c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138">
        <f t="shared" si="301"/>
        <v>44330</v>
      </c>
      <c r="B978" s="139">
        <f t="shared" ca="1" si="310"/>
        <v>5533.1897427100002</v>
      </c>
      <c r="C978" s="124">
        <f t="shared" si="302"/>
        <v>5530</v>
      </c>
      <c r="D978" s="140">
        <f ca="1">IF(A978&lt;$B$1,VLOOKUP(A978,[1]DI!$A$4:$B$15000,2,FALSE),0)</f>
        <v>3.4000000000000002E-2</v>
      </c>
      <c r="E978" s="141">
        <f t="shared" ca="1" si="311"/>
        <v>1.00013269</v>
      </c>
      <c r="F978" s="141">
        <f ca="1">(TRUNC(PRODUCT($E$12:$E977),16))</f>
        <v>1.11612431653623</v>
      </c>
      <c r="G978" s="141">
        <f t="shared" ca="1" si="312"/>
        <v>1.11582817840826</v>
      </c>
      <c r="H978" s="141">
        <f t="shared" ca="1" si="313"/>
        <v>1.0002654</v>
      </c>
      <c r="I978" s="140">
        <f t="shared" si="303"/>
        <v>0.04</v>
      </c>
      <c r="J978" s="132">
        <f t="shared" si="304"/>
        <v>44328</v>
      </c>
      <c r="K978" s="123">
        <f t="shared" si="305"/>
        <v>2</v>
      </c>
      <c r="L978" s="142">
        <f t="shared" si="306"/>
        <v>2</v>
      </c>
      <c r="M978" s="143">
        <f t="shared" si="296"/>
        <v>1.0003113239999999</v>
      </c>
      <c r="N978" s="143">
        <f t="shared" ca="1" si="297"/>
        <v>1.0005768070000001</v>
      </c>
      <c r="O978" s="142">
        <f t="shared" si="307"/>
        <v>0</v>
      </c>
      <c r="P978" s="141">
        <f t="shared" ca="1" si="298"/>
        <v>3.18974271</v>
      </c>
      <c r="Q978" s="144">
        <f t="shared" si="299"/>
        <v>0</v>
      </c>
      <c r="R978" s="141">
        <f t="shared" si="300"/>
        <v>0</v>
      </c>
      <c r="S978" s="145" t="str">
        <f t="shared" si="308"/>
        <v>A+J=</v>
      </c>
      <c r="T978" s="132">
        <f t="shared" si="309"/>
        <v>44361</v>
      </c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138">
        <f t="shared" si="301"/>
        <v>44331</v>
      </c>
      <c r="B979" s="139">
        <f t="shared" ca="1" si="310"/>
        <v>5534.7852638300001</v>
      </c>
      <c r="C979" s="124">
        <f t="shared" si="302"/>
        <v>5530</v>
      </c>
      <c r="D979" s="140">
        <f ca="1">IF(A979&lt;$B$1,VLOOKUP(A979,[1]DI!$A$4:$B$15000,2,FALSE),0)</f>
        <v>0</v>
      </c>
      <c r="E979" s="141">
        <f t="shared" ca="1" si="311"/>
        <v>1</v>
      </c>
      <c r="F979" s="141">
        <f ca="1">(TRUNC(PRODUCT($E$12:$E978),16))</f>
        <v>1.11627241507179</v>
      </c>
      <c r="G979" s="141">
        <f t="shared" ca="1" si="312"/>
        <v>1.11582817840826</v>
      </c>
      <c r="H979" s="141">
        <f t="shared" ca="1" si="313"/>
        <v>1.0003981200000001</v>
      </c>
      <c r="I979" s="140">
        <f t="shared" si="303"/>
        <v>0.04</v>
      </c>
      <c r="J979" s="132">
        <f t="shared" si="304"/>
        <v>44328</v>
      </c>
      <c r="K979" s="123">
        <f t="shared" si="305"/>
        <v>2</v>
      </c>
      <c r="L979" s="142">
        <f t="shared" si="306"/>
        <v>3</v>
      </c>
      <c r="M979" s="143">
        <f t="shared" si="296"/>
        <v>1.000467022</v>
      </c>
      <c r="N979" s="143">
        <f t="shared" ca="1" si="297"/>
        <v>1.0008653279999999</v>
      </c>
      <c r="O979" s="142">
        <f t="shared" si="307"/>
        <v>0</v>
      </c>
      <c r="P979" s="141">
        <f t="shared" ca="1" si="298"/>
        <v>4.7852638299999999</v>
      </c>
      <c r="Q979" s="144">
        <f t="shared" si="299"/>
        <v>0</v>
      </c>
      <c r="R979" s="141">
        <f t="shared" si="300"/>
        <v>0</v>
      </c>
      <c r="S979" s="145" t="str">
        <f t="shared" si="308"/>
        <v>A+J=</v>
      </c>
      <c r="T979" s="132">
        <f t="shared" si="309"/>
        <v>44361</v>
      </c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138">
        <f t="shared" si="301"/>
        <v>44332</v>
      </c>
      <c r="B980" s="139">
        <f t="shared" ca="1" si="310"/>
        <v>5534.7852638300001</v>
      </c>
      <c r="C980" s="124">
        <f t="shared" si="302"/>
        <v>5530</v>
      </c>
      <c r="D980" s="140">
        <f ca="1">IF(A980&lt;$B$1,VLOOKUP(A980,[1]DI!$A$4:$B$15000,2,FALSE),0)</f>
        <v>0</v>
      </c>
      <c r="E980" s="141">
        <f t="shared" ca="1" si="311"/>
        <v>1</v>
      </c>
      <c r="F980" s="141">
        <f ca="1">(TRUNC(PRODUCT($E$12:$E979),16))</f>
        <v>1.11627241507179</v>
      </c>
      <c r="G980" s="141">
        <f t="shared" ca="1" si="312"/>
        <v>1.11582817840826</v>
      </c>
      <c r="H980" s="141">
        <f t="shared" ca="1" si="313"/>
        <v>1.0003981200000001</v>
      </c>
      <c r="I980" s="140">
        <f t="shared" si="303"/>
        <v>0.04</v>
      </c>
      <c r="J980" s="132">
        <f t="shared" si="304"/>
        <v>44328</v>
      </c>
      <c r="K980" s="123">
        <f t="shared" si="305"/>
        <v>2</v>
      </c>
      <c r="L980" s="142">
        <f t="shared" si="306"/>
        <v>3</v>
      </c>
      <c r="M980" s="143">
        <f t="shared" si="296"/>
        <v>1.000467022</v>
      </c>
      <c r="N980" s="143">
        <f t="shared" ca="1" si="297"/>
        <v>1.0008653279999999</v>
      </c>
      <c r="O980" s="142">
        <f t="shared" si="307"/>
        <v>0</v>
      </c>
      <c r="P980" s="141">
        <f t="shared" ca="1" si="298"/>
        <v>4.7852638299999999</v>
      </c>
      <c r="Q980" s="144">
        <f t="shared" si="299"/>
        <v>0</v>
      </c>
      <c r="R980" s="141">
        <f t="shared" si="300"/>
        <v>0</v>
      </c>
      <c r="S980" s="145" t="str">
        <f t="shared" si="308"/>
        <v>A+J=</v>
      </c>
      <c r="T980" s="132">
        <f t="shared" si="309"/>
        <v>44361</v>
      </c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138">
        <f t="shared" si="301"/>
        <v>44333</v>
      </c>
      <c r="B981" s="139">
        <f t="shared" ca="1" si="310"/>
        <v>5534.7852638300001</v>
      </c>
      <c r="C981" s="124">
        <f t="shared" si="302"/>
        <v>5530</v>
      </c>
      <c r="D981" s="140">
        <f ca="1">IF(A981&lt;$B$1,VLOOKUP(A981,[1]DI!$A$4:$B$15000,2,FALSE),0)</f>
        <v>3.4000000000000002E-2</v>
      </c>
      <c r="E981" s="141">
        <f t="shared" ca="1" si="311"/>
        <v>1.00013269</v>
      </c>
      <c r="F981" s="141">
        <f ca="1">(TRUNC(PRODUCT($E$12:$E980),16))</f>
        <v>1.11627241507179</v>
      </c>
      <c r="G981" s="141">
        <f t="shared" ca="1" si="312"/>
        <v>1.11582817840826</v>
      </c>
      <c r="H981" s="141">
        <f t="shared" ca="1" si="313"/>
        <v>1.0003981200000001</v>
      </c>
      <c r="I981" s="140">
        <f t="shared" si="303"/>
        <v>0.04</v>
      </c>
      <c r="J981" s="132">
        <f t="shared" si="304"/>
        <v>44328</v>
      </c>
      <c r="K981" s="123">
        <f t="shared" si="305"/>
        <v>3</v>
      </c>
      <c r="L981" s="142">
        <f t="shared" si="306"/>
        <v>3</v>
      </c>
      <c r="M981" s="143">
        <f t="shared" si="296"/>
        <v>1.000467022</v>
      </c>
      <c r="N981" s="143">
        <f t="shared" ca="1" si="297"/>
        <v>1.0008653279999999</v>
      </c>
      <c r="O981" s="142">
        <f t="shared" si="307"/>
        <v>0</v>
      </c>
      <c r="P981" s="141">
        <f t="shared" ca="1" si="298"/>
        <v>4.7852638299999999</v>
      </c>
      <c r="Q981" s="144">
        <f t="shared" si="299"/>
        <v>0</v>
      </c>
      <c r="R981" s="141">
        <f t="shared" si="300"/>
        <v>0</v>
      </c>
      <c r="S981" s="145" t="str">
        <f t="shared" si="308"/>
        <v>A+J=</v>
      </c>
      <c r="T981" s="132">
        <f t="shared" si="309"/>
        <v>44361</v>
      </c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138">
        <f t="shared" si="301"/>
        <v>44334</v>
      </c>
      <c r="B982" s="139">
        <f t="shared" ca="1" si="310"/>
        <v>5536.3813213800004</v>
      </c>
      <c r="C982" s="124">
        <f t="shared" si="302"/>
        <v>5530</v>
      </c>
      <c r="D982" s="140">
        <f ca="1">IF(A982&lt;$B$1,VLOOKUP(A982,[1]DI!$A$4:$B$15000,2,FALSE),0)</f>
        <v>3.4000000000000002E-2</v>
      </c>
      <c r="E982" s="141">
        <f t="shared" ca="1" si="311"/>
        <v>1.00013269</v>
      </c>
      <c r="F982" s="141">
        <f ca="1">(TRUNC(PRODUCT($E$12:$E981),16))</f>
        <v>1.11642053325855</v>
      </c>
      <c r="G982" s="141">
        <f t="shared" ca="1" si="312"/>
        <v>1.11582817840826</v>
      </c>
      <c r="H982" s="141">
        <f t="shared" ca="1" si="313"/>
        <v>1.00053087</v>
      </c>
      <c r="I982" s="140">
        <f t="shared" si="303"/>
        <v>0.04</v>
      </c>
      <c r="J982" s="132">
        <f t="shared" si="304"/>
        <v>44328</v>
      </c>
      <c r="K982" s="123">
        <f t="shared" si="305"/>
        <v>4</v>
      </c>
      <c r="L982" s="142">
        <f t="shared" si="306"/>
        <v>4</v>
      </c>
      <c r="M982" s="143">
        <f t="shared" si="296"/>
        <v>1.000622745</v>
      </c>
      <c r="N982" s="143">
        <f t="shared" ca="1" si="297"/>
        <v>1.0011539460000001</v>
      </c>
      <c r="O982" s="142">
        <f t="shared" si="307"/>
        <v>0</v>
      </c>
      <c r="P982" s="141">
        <f t="shared" ca="1" si="298"/>
        <v>6.3813213800000002</v>
      </c>
      <c r="Q982" s="144">
        <f t="shared" si="299"/>
        <v>0</v>
      </c>
      <c r="R982" s="141">
        <f t="shared" si="300"/>
        <v>0</v>
      </c>
      <c r="S982" s="145" t="str">
        <f t="shared" si="308"/>
        <v>A+J=</v>
      </c>
      <c r="T982" s="132">
        <f t="shared" si="309"/>
        <v>44361</v>
      </c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138">
        <f t="shared" si="301"/>
        <v>44335</v>
      </c>
      <c r="B983" s="139">
        <f t="shared" ca="1" si="310"/>
        <v>5537.9777936600003</v>
      </c>
      <c r="C983" s="124">
        <f t="shared" si="302"/>
        <v>5530</v>
      </c>
      <c r="D983" s="140">
        <f ca="1">IF(A983&lt;$B$1,VLOOKUP(A983,[1]DI!$A$4:$B$15000,2,FALSE),0)</f>
        <v>3.4000000000000002E-2</v>
      </c>
      <c r="E983" s="141">
        <f t="shared" ca="1" si="311"/>
        <v>1.00013269</v>
      </c>
      <c r="F983" s="141">
        <f ca="1">(TRUNC(PRODUCT($E$12:$E982),16))</f>
        <v>1.1165686710991001</v>
      </c>
      <c r="G983" s="141">
        <f t="shared" ca="1" si="312"/>
        <v>1.11582817840826</v>
      </c>
      <c r="H983" s="141">
        <f t="shared" ca="1" si="313"/>
        <v>1.00066363</v>
      </c>
      <c r="I983" s="140">
        <f t="shared" si="303"/>
        <v>0.04</v>
      </c>
      <c r="J983" s="132">
        <f t="shared" si="304"/>
        <v>44328</v>
      </c>
      <c r="K983" s="123">
        <f t="shared" si="305"/>
        <v>5</v>
      </c>
      <c r="L983" s="142">
        <f t="shared" si="306"/>
        <v>5</v>
      </c>
      <c r="M983" s="143">
        <f t="shared" si="296"/>
        <v>1.000778492</v>
      </c>
      <c r="N983" s="143">
        <f t="shared" ca="1" si="297"/>
        <v>1.001442639</v>
      </c>
      <c r="O983" s="142">
        <f t="shared" si="307"/>
        <v>0</v>
      </c>
      <c r="P983" s="141">
        <f t="shared" ca="1" si="298"/>
        <v>7.9777936599999997</v>
      </c>
      <c r="Q983" s="144">
        <f t="shared" si="299"/>
        <v>0</v>
      </c>
      <c r="R983" s="141">
        <f t="shared" si="300"/>
        <v>0</v>
      </c>
      <c r="S983" s="145" t="str">
        <f t="shared" si="308"/>
        <v>A+J=</v>
      </c>
      <c r="T983" s="132">
        <f t="shared" si="309"/>
        <v>44361</v>
      </c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138">
        <f t="shared" si="301"/>
        <v>44336</v>
      </c>
      <c r="B984" s="139">
        <f t="shared" ca="1" si="310"/>
        <v>5539.5746807100004</v>
      </c>
      <c r="C984" s="124">
        <f t="shared" si="302"/>
        <v>5530</v>
      </c>
      <c r="D984" s="140">
        <f ca="1">IF(A984&lt;$B$1,VLOOKUP(A984,[1]DI!$A$4:$B$15000,2,FALSE),0)</f>
        <v>3.4000000000000002E-2</v>
      </c>
      <c r="E984" s="141">
        <f t="shared" ca="1" si="311"/>
        <v>1.00013269</v>
      </c>
      <c r="F984" s="141">
        <f ca="1">(TRUNC(PRODUCT($E$12:$E983),16))</f>
        <v>1.11671682859607</v>
      </c>
      <c r="G984" s="141">
        <f t="shared" ca="1" si="312"/>
        <v>1.11582817840826</v>
      </c>
      <c r="H984" s="141">
        <f t="shared" ca="1" si="313"/>
        <v>1.0007964</v>
      </c>
      <c r="I984" s="140">
        <f t="shared" si="303"/>
        <v>0.04</v>
      </c>
      <c r="J984" s="132">
        <f t="shared" si="304"/>
        <v>44328</v>
      </c>
      <c r="K984" s="123">
        <f t="shared" si="305"/>
        <v>6</v>
      </c>
      <c r="L984" s="142">
        <f t="shared" si="306"/>
        <v>6</v>
      </c>
      <c r="M984" s="143">
        <f t="shared" si="296"/>
        <v>1.000934263</v>
      </c>
      <c r="N984" s="143">
        <f t="shared" ca="1" si="297"/>
        <v>1.0017314070000001</v>
      </c>
      <c r="O984" s="142">
        <f t="shared" si="307"/>
        <v>0</v>
      </c>
      <c r="P984" s="141">
        <f t="shared" ca="1" si="298"/>
        <v>9.5746807100000009</v>
      </c>
      <c r="Q984" s="144">
        <f t="shared" si="299"/>
        <v>0</v>
      </c>
      <c r="R984" s="141">
        <f t="shared" si="300"/>
        <v>0</v>
      </c>
      <c r="S984" s="145" t="str">
        <f t="shared" si="308"/>
        <v>A+J=</v>
      </c>
      <c r="T984" s="132">
        <f t="shared" si="309"/>
        <v>44361</v>
      </c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138">
        <f t="shared" si="301"/>
        <v>44337</v>
      </c>
      <c r="B985" s="139">
        <f t="shared" ca="1" si="310"/>
        <v>5541.1720986199998</v>
      </c>
      <c r="C985" s="124">
        <f t="shared" si="302"/>
        <v>5530</v>
      </c>
      <c r="D985" s="140">
        <f ca="1">IF(A985&lt;$B$1,VLOOKUP(A985,[1]DI!$A$4:$B$15000,2,FALSE),0)</f>
        <v>3.4000000000000002E-2</v>
      </c>
      <c r="E985" s="141">
        <f t="shared" ca="1" si="311"/>
        <v>1.00013269</v>
      </c>
      <c r="F985" s="141">
        <f ca="1">(TRUNC(PRODUCT($E$12:$E984),16))</f>
        <v>1.1168650057520599</v>
      </c>
      <c r="G985" s="141">
        <f t="shared" ca="1" si="312"/>
        <v>1.11582817840826</v>
      </c>
      <c r="H985" s="141">
        <f t="shared" ca="1" si="313"/>
        <v>1.0009292000000001</v>
      </c>
      <c r="I985" s="140">
        <f t="shared" si="303"/>
        <v>0.04</v>
      </c>
      <c r="J985" s="132">
        <f t="shared" si="304"/>
        <v>44328</v>
      </c>
      <c r="K985" s="123">
        <f t="shared" si="305"/>
        <v>7</v>
      </c>
      <c r="L985" s="142">
        <f t="shared" si="306"/>
        <v>7</v>
      </c>
      <c r="M985" s="143">
        <f t="shared" si="296"/>
        <v>1.0010900579999999</v>
      </c>
      <c r="N985" s="143">
        <f t="shared" ca="1" si="297"/>
        <v>1.0020202709999999</v>
      </c>
      <c r="O985" s="142">
        <f t="shared" si="307"/>
        <v>0</v>
      </c>
      <c r="P985" s="141">
        <f t="shared" ca="1" si="298"/>
        <v>11.17209862</v>
      </c>
      <c r="Q985" s="144">
        <f t="shared" si="299"/>
        <v>0</v>
      </c>
      <c r="R985" s="141">
        <f t="shared" si="300"/>
        <v>0</v>
      </c>
      <c r="S985" s="145" t="str">
        <f t="shared" si="308"/>
        <v>A+J=</v>
      </c>
      <c r="T985" s="132">
        <f t="shared" si="309"/>
        <v>44361</v>
      </c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138">
        <f t="shared" si="301"/>
        <v>44338</v>
      </c>
      <c r="B986" s="139">
        <f t="shared" ca="1" si="310"/>
        <v>5542.7699312900004</v>
      </c>
      <c r="C986" s="124">
        <f t="shared" si="302"/>
        <v>5530</v>
      </c>
      <c r="D986" s="140">
        <f ca="1">IF(A986&lt;$B$1,VLOOKUP(A986,[1]DI!$A$4:$B$15000,2,FALSE),0)</f>
        <v>0</v>
      </c>
      <c r="E986" s="141">
        <f t="shared" ca="1" si="311"/>
        <v>1</v>
      </c>
      <c r="F986" s="141">
        <f ca="1">(TRUNC(PRODUCT($E$12:$E985),16))</f>
        <v>1.11701320256967</v>
      </c>
      <c r="G986" s="141">
        <f t="shared" ca="1" si="312"/>
        <v>1.11582817840826</v>
      </c>
      <c r="H986" s="141">
        <f t="shared" ca="1" si="313"/>
        <v>1.0010620100000001</v>
      </c>
      <c r="I986" s="140">
        <f t="shared" si="303"/>
        <v>0.04</v>
      </c>
      <c r="J986" s="132">
        <f t="shared" si="304"/>
        <v>44328</v>
      </c>
      <c r="K986" s="123">
        <f t="shared" si="305"/>
        <v>7</v>
      </c>
      <c r="L986" s="142">
        <f t="shared" si="306"/>
        <v>8</v>
      </c>
      <c r="M986" s="143">
        <f t="shared" si="296"/>
        <v>1.0012458769999999</v>
      </c>
      <c r="N986" s="143">
        <f t="shared" ca="1" si="297"/>
        <v>1.00230921</v>
      </c>
      <c r="O986" s="142">
        <f t="shared" si="307"/>
        <v>0</v>
      </c>
      <c r="P986" s="141">
        <f t="shared" ca="1" si="298"/>
        <v>12.769931290000001</v>
      </c>
      <c r="Q986" s="144">
        <f t="shared" si="299"/>
        <v>0</v>
      </c>
      <c r="R986" s="141">
        <f t="shared" si="300"/>
        <v>0</v>
      </c>
      <c r="S986" s="145" t="str">
        <f t="shared" si="308"/>
        <v>A+J=</v>
      </c>
      <c r="T986" s="132">
        <f t="shared" si="309"/>
        <v>44361</v>
      </c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138">
        <f t="shared" si="301"/>
        <v>44339</v>
      </c>
      <c r="B987" s="139">
        <f t="shared" ca="1" si="310"/>
        <v>5542.7699312900004</v>
      </c>
      <c r="C987" s="124">
        <f t="shared" si="302"/>
        <v>5530</v>
      </c>
      <c r="D987" s="140">
        <f ca="1">IF(A987&lt;$B$1,VLOOKUP(A987,[1]DI!$A$4:$B$15000,2,FALSE),0)</f>
        <v>0</v>
      </c>
      <c r="E987" s="141">
        <f t="shared" ca="1" si="311"/>
        <v>1</v>
      </c>
      <c r="F987" s="141">
        <f ca="1">(TRUNC(PRODUCT($E$12:$E986),16))</f>
        <v>1.11701320256967</v>
      </c>
      <c r="G987" s="141">
        <f t="shared" ca="1" si="312"/>
        <v>1.11582817840826</v>
      </c>
      <c r="H987" s="141">
        <f t="shared" ca="1" si="313"/>
        <v>1.0010620100000001</v>
      </c>
      <c r="I987" s="140">
        <f t="shared" si="303"/>
        <v>0.04</v>
      </c>
      <c r="J987" s="132">
        <f t="shared" si="304"/>
        <v>44328</v>
      </c>
      <c r="K987" s="123">
        <f t="shared" si="305"/>
        <v>7</v>
      </c>
      <c r="L987" s="142">
        <f t="shared" si="306"/>
        <v>8</v>
      </c>
      <c r="M987" s="143">
        <f t="shared" si="296"/>
        <v>1.0012458769999999</v>
      </c>
      <c r="N987" s="143">
        <f t="shared" ca="1" si="297"/>
        <v>1.00230921</v>
      </c>
      <c r="O987" s="142">
        <f t="shared" si="307"/>
        <v>0</v>
      </c>
      <c r="P987" s="141">
        <f t="shared" ca="1" si="298"/>
        <v>12.769931290000001</v>
      </c>
      <c r="Q987" s="144">
        <f t="shared" si="299"/>
        <v>0</v>
      </c>
      <c r="R987" s="141">
        <f t="shared" si="300"/>
        <v>0</v>
      </c>
      <c r="S987" s="145" t="str">
        <f t="shared" si="308"/>
        <v>A+J=</v>
      </c>
      <c r="T987" s="132">
        <f t="shared" si="309"/>
        <v>44361</v>
      </c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138">
        <f t="shared" si="301"/>
        <v>44340</v>
      </c>
      <c r="B988" s="139">
        <f t="shared" ca="1" si="310"/>
        <v>5542.7699312900004</v>
      </c>
      <c r="C988" s="124">
        <f t="shared" si="302"/>
        <v>5530</v>
      </c>
      <c r="D988" s="140">
        <f ca="1">IF(A988&lt;$B$1,VLOOKUP(A988,[1]DI!$A$4:$B$15000,2,FALSE),0)</f>
        <v>3.4000000000000002E-2</v>
      </c>
      <c r="E988" s="141">
        <f t="shared" ca="1" si="311"/>
        <v>1.00013269</v>
      </c>
      <c r="F988" s="141">
        <f ca="1">(TRUNC(PRODUCT($E$12:$E987),16))</f>
        <v>1.11701320256967</v>
      </c>
      <c r="G988" s="141">
        <f t="shared" ca="1" si="312"/>
        <v>1.11582817840826</v>
      </c>
      <c r="H988" s="141">
        <f t="shared" ca="1" si="313"/>
        <v>1.0010620100000001</v>
      </c>
      <c r="I988" s="140">
        <f t="shared" si="303"/>
        <v>0.04</v>
      </c>
      <c r="J988" s="132">
        <f t="shared" si="304"/>
        <v>44328</v>
      </c>
      <c r="K988" s="123">
        <f t="shared" si="305"/>
        <v>8</v>
      </c>
      <c r="L988" s="142">
        <f t="shared" si="306"/>
        <v>8</v>
      </c>
      <c r="M988" s="143">
        <f t="shared" si="296"/>
        <v>1.0012458769999999</v>
      </c>
      <c r="N988" s="143">
        <f t="shared" ca="1" si="297"/>
        <v>1.00230921</v>
      </c>
      <c r="O988" s="142">
        <f t="shared" si="307"/>
        <v>0</v>
      </c>
      <c r="P988" s="141">
        <f t="shared" ca="1" si="298"/>
        <v>12.769931290000001</v>
      </c>
      <c r="Q988" s="144">
        <f t="shared" si="299"/>
        <v>0</v>
      </c>
      <c r="R988" s="141">
        <f t="shared" si="300"/>
        <v>0</v>
      </c>
      <c r="S988" s="145" t="str">
        <f t="shared" si="308"/>
        <v>A+J=</v>
      </c>
      <c r="T988" s="132">
        <f t="shared" si="309"/>
        <v>44361</v>
      </c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138">
        <f t="shared" si="301"/>
        <v>44341</v>
      </c>
      <c r="B989" s="139">
        <f t="shared" ca="1" si="310"/>
        <v>5544.3682450799997</v>
      </c>
      <c r="C989" s="124">
        <f t="shared" si="302"/>
        <v>5530</v>
      </c>
      <c r="D989" s="140">
        <f ca="1">IF(A989&lt;$B$1,VLOOKUP(A989,[1]DI!$A$4:$B$15000,2,FALSE),0)</f>
        <v>3.4000000000000002E-2</v>
      </c>
      <c r="E989" s="141">
        <f t="shared" ca="1" si="311"/>
        <v>1.00013269</v>
      </c>
      <c r="F989" s="141">
        <f ca="1">(TRUNC(PRODUCT($E$12:$E988),16))</f>
        <v>1.11716141905152</v>
      </c>
      <c r="G989" s="141">
        <f t="shared" ca="1" si="312"/>
        <v>1.11582817840826</v>
      </c>
      <c r="H989" s="141">
        <f t="shared" ca="1" si="313"/>
        <v>1.0011948399999999</v>
      </c>
      <c r="I989" s="140">
        <f t="shared" si="303"/>
        <v>0.04</v>
      </c>
      <c r="J989" s="132">
        <f t="shared" si="304"/>
        <v>44328</v>
      </c>
      <c r="K989" s="123">
        <f t="shared" si="305"/>
        <v>9</v>
      </c>
      <c r="L989" s="142">
        <f t="shared" si="306"/>
        <v>9</v>
      </c>
      <c r="M989" s="143">
        <f t="shared" si="296"/>
        <v>1.0014017209999999</v>
      </c>
      <c r="N989" s="143">
        <f t="shared" ca="1" si="297"/>
        <v>1.0025982360000001</v>
      </c>
      <c r="O989" s="142">
        <f t="shared" si="307"/>
        <v>0</v>
      </c>
      <c r="P989" s="141">
        <f t="shared" ca="1" si="298"/>
        <v>14.368245079999999</v>
      </c>
      <c r="Q989" s="144">
        <f t="shared" si="299"/>
        <v>0</v>
      </c>
      <c r="R989" s="141">
        <f t="shared" si="300"/>
        <v>0</v>
      </c>
      <c r="S989" s="145" t="str">
        <f t="shared" si="308"/>
        <v>A+J=</v>
      </c>
      <c r="T989" s="132">
        <f t="shared" si="309"/>
        <v>44361</v>
      </c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138">
        <f t="shared" si="301"/>
        <v>44342</v>
      </c>
      <c r="B990" s="139">
        <f t="shared" ca="1" si="310"/>
        <v>5545.9670288999996</v>
      </c>
      <c r="C990" s="124">
        <f t="shared" si="302"/>
        <v>5530</v>
      </c>
      <c r="D990" s="140">
        <f ca="1">IF(A990&lt;$B$1,VLOOKUP(A990,[1]DI!$A$4:$B$15000,2,FALSE),0)</f>
        <v>3.4000000000000002E-2</v>
      </c>
      <c r="E990" s="141">
        <f t="shared" ca="1" si="311"/>
        <v>1.00013269</v>
      </c>
      <c r="F990" s="141">
        <f ca="1">(TRUNC(PRODUCT($E$12:$E989),16))</f>
        <v>1.11730965520022</v>
      </c>
      <c r="G990" s="141">
        <f t="shared" ca="1" si="312"/>
        <v>1.11582817840826</v>
      </c>
      <c r="H990" s="141">
        <f t="shared" ca="1" si="313"/>
        <v>1.0013276900000001</v>
      </c>
      <c r="I990" s="140">
        <f t="shared" si="303"/>
        <v>0.04</v>
      </c>
      <c r="J990" s="132">
        <f t="shared" si="304"/>
        <v>44328</v>
      </c>
      <c r="K990" s="123">
        <f t="shared" si="305"/>
        <v>10</v>
      </c>
      <c r="L990" s="142">
        <f t="shared" si="306"/>
        <v>10</v>
      </c>
      <c r="M990" s="143">
        <f t="shared" si="296"/>
        <v>1.0015575889999999</v>
      </c>
      <c r="N990" s="143">
        <f t="shared" ca="1" si="297"/>
        <v>1.0028873469999999</v>
      </c>
      <c r="O990" s="142">
        <f t="shared" si="307"/>
        <v>0</v>
      </c>
      <c r="P990" s="141">
        <f t="shared" ca="1" si="298"/>
        <v>15.967028900000001</v>
      </c>
      <c r="Q990" s="144">
        <f t="shared" si="299"/>
        <v>0</v>
      </c>
      <c r="R990" s="141">
        <f t="shared" si="300"/>
        <v>0</v>
      </c>
      <c r="S990" s="145" t="str">
        <f t="shared" si="308"/>
        <v>A+J=</v>
      </c>
      <c r="T990" s="132">
        <f t="shared" si="309"/>
        <v>44361</v>
      </c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138">
        <f t="shared" si="301"/>
        <v>44343</v>
      </c>
      <c r="B991" s="139">
        <f t="shared" ca="1" si="310"/>
        <v>5547.56629385</v>
      </c>
      <c r="C991" s="124">
        <f t="shared" si="302"/>
        <v>5530</v>
      </c>
      <c r="D991" s="140">
        <f ca="1">IF(A991&lt;$B$1,VLOOKUP(A991,[1]DI!$A$4:$B$15000,2,FALSE),0)</f>
        <v>3.4000000000000002E-2</v>
      </c>
      <c r="E991" s="141">
        <f t="shared" ca="1" si="311"/>
        <v>1.00013269</v>
      </c>
      <c r="F991" s="141">
        <f ca="1">(TRUNC(PRODUCT($E$12:$E990),16))</f>
        <v>1.11745791101836</v>
      </c>
      <c r="G991" s="141">
        <f t="shared" ca="1" si="312"/>
        <v>1.11582817840826</v>
      </c>
      <c r="H991" s="141">
        <f t="shared" ca="1" si="313"/>
        <v>1.0014605599999999</v>
      </c>
      <c r="I991" s="140">
        <f t="shared" si="303"/>
        <v>0.04</v>
      </c>
      <c r="J991" s="132">
        <f t="shared" si="304"/>
        <v>44328</v>
      </c>
      <c r="K991" s="123">
        <f t="shared" si="305"/>
        <v>11</v>
      </c>
      <c r="L991" s="142">
        <f t="shared" si="306"/>
        <v>11</v>
      </c>
      <c r="M991" s="143">
        <f t="shared" si="296"/>
        <v>1.001713482</v>
      </c>
      <c r="N991" s="143">
        <f t="shared" ca="1" si="297"/>
        <v>1.0031765450000001</v>
      </c>
      <c r="O991" s="142">
        <f t="shared" si="307"/>
        <v>0</v>
      </c>
      <c r="P991" s="141">
        <f t="shared" ca="1" si="298"/>
        <v>17.566293850000001</v>
      </c>
      <c r="Q991" s="144">
        <f t="shared" si="299"/>
        <v>0</v>
      </c>
      <c r="R991" s="141">
        <f t="shared" si="300"/>
        <v>0</v>
      </c>
      <c r="S991" s="145" t="str">
        <f t="shared" si="308"/>
        <v>A+J=</v>
      </c>
      <c r="T991" s="132">
        <f t="shared" si="309"/>
        <v>44361</v>
      </c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138">
        <f t="shared" si="301"/>
        <v>44344</v>
      </c>
      <c r="B992" s="139">
        <f t="shared" ca="1" si="310"/>
        <v>5549.1659680000002</v>
      </c>
      <c r="C992" s="124">
        <f t="shared" si="302"/>
        <v>5530</v>
      </c>
      <c r="D992" s="140">
        <f ca="1">IF(A992&lt;$B$1,VLOOKUP(A992,[1]DI!$A$4:$B$15000,2,FALSE),0)</f>
        <v>3.4000000000000002E-2</v>
      </c>
      <c r="E992" s="141">
        <f t="shared" ca="1" si="311"/>
        <v>1.00013269</v>
      </c>
      <c r="F992" s="141">
        <f ca="1">(TRUNC(PRODUCT($E$12:$E991),16))</f>
        <v>1.11760618650858</v>
      </c>
      <c r="G992" s="141">
        <f t="shared" ca="1" si="312"/>
        <v>1.11582817840826</v>
      </c>
      <c r="H992" s="141">
        <f t="shared" ca="1" si="313"/>
        <v>1.0015934399999999</v>
      </c>
      <c r="I992" s="140">
        <f t="shared" si="303"/>
        <v>0.04</v>
      </c>
      <c r="J992" s="132">
        <f t="shared" si="304"/>
        <v>44328</v>
      </c>
      <c r="K992" s="123">
        <f t="shared" si="305"/>
        <v>12</v>
      </c>
      <c r="L992" s="142">
        <f t="shared" si="306"/>
        <v>12</v>
      </c>
      <c r="M992" s="143">
        <f t="shared" si="296"/>
        <v>1.001869398</v>
      </c>
      <c r="N992" s="143">
        <f t="shared" ca="1" si="297"/>
        <v>1.0034658169999999</v>
      </c>
      <c r="O992" s="142">
        <f t="shared" si="307"/>
        <v>0</v>
      </c>
      <c r="P992" s="141">
        <f t="shared" ca="1" si="298"/>
        <v>19.165967999999999</v>
      </c>
      <c r="Q992" s="144">
        <f t="shared" si="299"/>
        <v>0</v>
      </c>
      <c r="R992" s="141">
        <f t="shared" si="300"/>
        <v>0</v>
      </c>
      <c r="S992" s="145" t="str">
        <f t="shared" si="308"/>
        <v>A+J=</v>
      </c>
      <c r="T992" s="132">
        <f t="shared" si="309"/>
        <v>44361</v>
      </c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138">
        <f t="shared" si="301"/>
        <v>44345</v>
      </c>
      <c r="B993" s="139">
        <f t="shared" ca="1" si="310"/>
        <v>5550.7661177500004</v>
      </c>
      <c r="C993" s="124">
        <f t="shared" si="302"/>
        <v>5530</v>
      </c>
      <c r="D993" s="140">
        <f ca="1">IF(A993&lt;$B$1,VLOOKUP(A993,[1]DI!$A$4:$B$15000,2,FALSE),0)</f>
        <v>0</v>
      </c>
      <c r="E993" s="141">
        <f t="shared" ca="1" si="311"/>
        <v>1</v>
      </c>
      <c r="F993" s="141">
        <f ca="1">(TRUNC(PRODUCT($E$12:$E992),16))</f>
        <v>1.1177544816734599</v>
      </c>
      <c r="G993" s="141">
        <f t="shared" ca="1" si="312"/>
        <v>1.11582817840826</v>
      </c>
      <c r="H993" s="141">
        <f t="shared" ca="1" si="313"/>
        <v>1.00172634</v>
      </c>
      <c r="I993" s="140">
        <f t="shared" si="303"/>
        <v>0.04</v>
      </c>
      <c r="J993" s="132">
        <f t="shared" si="304"/>
        <v>44328</v>
      </c>
      <c r="K993" s="123">
        <f t="shared" si="305"/>
        <v>12</v>
      </c>
      <c r="L993" s="142">
        <f t="shared" si="306"/>
        <v>13</v>
      </c>
      <c r="M993" s="143">
        <f t="shared" si="296"/>
        <v>1.002025339</v>
      </c>
      <c r="N993" s="143">
        <f t="shared" ca="1" si="297"/>
        <v>1.003755175</v>
      </c>
      <c r="O993" s="142">
        <f t="shared" si="307"/>
        <v>0</v>
      </c>
      <c r="P993" s="141">
        <f t="shared" ca="1" si="298"/>
        <v>20.766117749999999</v>
      </c>
      <c r="Q993" s="144">
        <f t="shared" si="299"/>
        <v>0</v>
      </c>
      <c r="R993" s="141">
        <f t="shared" si="300"/>
        <v>0</v>
      </c>
      <c r="S993" s="145" t="str">
        <f t="shared" si="308"/>
        <v>A+J=</v>
      </c>
      <c r="T993" s="132">
        <f t="shared" si="309"/>
        <v>44361</v>
      </c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138">
        <f t="shared" si="301"/>
        <v>44346</v>
      </c>
      <c r="B994" s="139">
        <f t="shared" ca="1" si="310"/>
        <v>5550.7661177500004</v>
      </c>
      <c r="C994" s="124">
        <f t="shared" si="302"/>
        <v>5530</v>
      </c>
      <c r="D994" s="140">
        <f ca="1">IF(A994&lt;$B$1,VLOOKUP(A994,[1]DI!$A$4:$B$15000,2,FALSE),0)</f>
        <v>0</v>
      </c>
      <c r="E994" s="141">
        <f t="shared" ca="1" si="311"/>
        <v>1</v>
      </c>
      <c r="F994" s="141">
        <f ca="1">(TRUNC(PRODUCT($E$12:$E993),16))</f>
        <v>1.1177544816734599</v>
      </c>
      <c r="G994" s="141">
        <f t="shared" ca="1" si="312"/>
        <v>1.11582817840826</v>
      </c>
      <c r="H994" s="141">
        <f t="shared" ca="1" si="313"/>
        <v>1.00172634</v>
      </c>
      <c r="I994" s="140">
        <f t="shared" si="303"/>
        <v>0.04</v>
      </c>
      <c r="J994" s="132">
        <f t="shared" si="304"/>
        <v>44328</v>
      </c>
      <c r="K994" s="123">
        <f t="shared" si="305"/>
        <v>12</v>
      </c>
      <c r="L994" s="142">
        <f t="shared" si="306"/>
        <v>13</v>
      </c>
      <c r="M994" s="143">
        <f t="shared" si="296"/>
        <v>1.002025339</v>
      </c>
      <c r="N994" s="143">
        <f t="shared" ca="1" si="297"/>
        <v>1.003755175</v>
      </c>
      <c r="O994" s="142">
        <f t="shared" si="307"/>
        <v>0</v>
      </c>
      <c r="P994" s="141">
        <f t="shared" ca="1" si="298"/>
        <v>20.766117749999999</v>
      </c>
      <c r="Q994" s="144">
        <f t="shared" si="299"/>
        <v>0</v>
      </c>
      <c r="R994" s="141">
        <f t="shared" si="300"/>
        <v>0</v>
      </c>
      <c r="S994" s="145" t="str">
        <f t="shared" si="308"/>
        <v>A+J=</v>
      </c>
      <c r="T994" s="132">
        <f t="shared" si="309"/>
        <v>44361</v>
      </c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138">
        <f t="shared" si="301"/>
        <v>44347</v>
      </c>
      <c r="B995" s="139">
        <f t="shared" ca="1" si="310"/>
        <v>5550.7661177500004</v>
      </c>
      <c r="C995" s="124">
        <f t="shared" si="302"/>
        <v>5530</v>
      </c>
      <c r="D995" s="140">
        <f ca="1">IF(A995&lt;$B$1,VLOOKUP(A995,[1]DI!$A$4:$B$15000,2,FALSE),0)</f>
        <v>3.4000000000000002E-2</v>
      </c>
      <c r="E995" s="141">
        <f t="shared" ca="1" si="311"/>
        <v>1.00013269</v>
      </c>
      <c r="F995" s="141">
        <f ca="1">(TRUNC(PRODUCT($E$12:$E994),16))</f>
        <v>1.1177544816734599</v>
      </c>
      <c r="G995" s="141">
        <f t="shared" ca="1" si="312"/>
        <v>1.11582817840826</v>
      </c>
      <c r="H995" s="141">
        <f t="shared" ca="1" si="313"/>
        <v>1.00172634</v>
      </c>
      <c r="I995" s="140">
        <f t="shared" si="303"/>
        <v>0.04</v>
      </c>
      <c r="J995" s="132">
        <f t="shared" si="304"/>
        <v>44328</v>
      </c>
      <c r="K995" s="123">
        <f t="shared" si="305"/>
        <v>13</v>
      </c>
      <c r="L995" s="142">
        <f t="shared" si="306"/>
        <v>13</v>
      </c>
      <c r="M995" s="143">
        <f t="shared" si="296"/>
        <v>1.002025339</v>
      </c>
      <c r="N995" s="143">
        <f t="shared" ca="1" si="297"/>
        <v>1.003755175</v>
      </c>
      <c r="O995" s="142">
        <f t="shared" si="307"/>
        <v>0</v>
      </c>
      <c r="P995" s="141">
        <f t="shared" ca="1" si="298"/>
        <v>20.766117749999999</v>
      </c>
      <c r="Q995" s="144">
        <f t="shared" si="299"/>
        <v>0</v>
      </c>
      <c r="R995" s="141">
        <f t="shared" si="300"/>
        <v>0</v>
      </c>
      <c r="S995" s="145" t="str">
        <f t="shared" si="308"/>
        <v>A+J=</v>
      </c>
      <c r="T995" s="132">
        <f t="shared" si="309"/>
        <v>44361</v>
      </c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138">
        <f t="shared" si="301"/>
        <v>44348</v>
      </c>
      <c r="B996" s="139">
        <f t="shared" ca="1" si="310"/>
        <v>5552.3667485899996</v>
      </c>
      <c r="C996" s="124">
        <f t="shared" si="302"/>
        <v>5530</v>
      </c>
      <c r="D996" s="140">
        <f ca="1">IF(A996&lt;$B$1,VLOOKUP(A996,[1]DI!$A$4:$B$15000,2,FALSE),0)</f>
        <v>3.4000000000000002E-2</v>
      </c>
      <c r="E996" s="141">
        <f t="shared" ca="1" si="311"/>
        <v>1.00013269</v>
      </c>
      <c r="F996" s="141">
        <f ca="1">(TRUNC(PRODUCT($E$12:$E995),16))</f>
        <v>1.1179027965156401</v>
      </c>
      <c r="G996" s="141">
        <f t="shared" ca="1" si="312"/>
        <v>1.11582817840826</v>
      </c>
      <c r="H996" s="141">
        <f t="shared" ca="1" si="313"/>
        <v>1.00185926</v>
      </c>
      <c r="I996" s="140">
        <f t="shared" si="303"/>
        <v>0.04</v>
      </c>
      <c r="J996" s="132">
        <f t="shared" si="304"/>
        <v>44328</v>
      </c>
      <c r="K996" s="123">
        <f t="shared" si="305"/>
        <v>14</v>
      </c>
      <c r="L996" s="142">
        <f t="shared" si="306"/>
        <v>14</v>
      </c>
      <c r="M996" s="143">
        <f t="shared" si="296"/>
        <v>1.0021813040000001</v>
      </c>
      <c r="N996" s="143">
        <f t="shared" ca="1" si="297"/>
        <v>1.0040446199999999</v>
      </c>
      <c r="O996" s="142">
        <f t="shared" si="307"/>
        <v>0</v>
      </c>
      <c r="P996" s="141">
        <f t="shared" ca="1" si="298"/>
        <v>22.36674859</v>
      </c>
      <c r="Q996" s="144">
        <f t="shared" si="299"/>
        <v>0</v>
      </c>
      <c r="R996" s="141">
        <f t="shared" si="300"/>
        <v>0</v>
      </c>
      <c r="S996" s="145" t="str">
        <f t="shared" si="308"/>
        <v>A+J=</v>
      </c>
      <c r="T996" s="132">
        <f t="shared" si="309"/>
        <v>44361</v>
      </c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138">
        <f t="shared" si="301"/>
        <v>44349</v>
      </c>
      <c r="B997" s="139">
        <f t="shared" ca="1" si="310"/>
        <v>5553.9678439600002</v>
      </c>
      <c r="C997" s="124">
        <f t="shared" si="302"/>
        <v>5530</v>
      </c>
      <c r="D997" s="140">
        <f ca="1">IF(A997&lt;$B$1,VLOOKUP(A997,[1]DI!$A$4:$B$15000,2,FALSE),0)</f>
        <v>3.4000000000000002E-2</v>
      </c>
      <c r="E997" s="141">
        <f t="shared" ca="1" si="311"/>
        <v>1.00013269</v>
      </c>
      <c r="F997" s="141">
        <f ca="1">(TRUNC(PRODUCT($E$12:$E996),16))</f>
        <v>1.1180511310377099</v>
      </c>
      <c r="G997" s="141">
        <f t="shared" ca="1" si="312"/>
        <v>1.11582817840826</v>
      </c>
      <c r="H997" s="141">
        <f t="shared" ca="1" si="313"/>
        <v>1.0019922000000001</v>
      </c>
      <c r="I997" s="140">
        <f t="shared" si="303"/>
        <v>0.04</v>
      </c>
      <c r="J997" s="132">
        <f t="shared" si="304"/>
        <v>44328</v>
      </c>
      <c r="K997" s="123">
        <f t="shared" si="305"/>
        <v>15</v>
      </c>
      <c r="L997" s="142">
        <f t="shared" si="306"/>
        <v>15</v>
      </c>
      <c r="M997" s="143">
        <f t="shared" si="296"/>
        <v>1.0023372930000001</v>
      </c>
      <c r="N997" s="143">
        <f t="shared" ca="1" si="297"/>
        <v>1.004334149</v>
      </c>
      <c r="O997" s="142">
        <f t="shared" si="307"/>
        <v>0</v>
      </c>
      <c r="P997" s="141">
        <f t="shared" ca="1" si="298"/>
        <v>23.96784396</v>
      </c>
      <c r="Q997" s="144">
        <f t="shared" si="299"/>
        <v>0</v>
      </c>
      <c r="R997" s="141">
        <f t="shared" si="300"/>
        <v>0</v>
      </c>
      <c r="S997" s="145" t="str">
        <f t="shared" si="308"/>
        <v>A+J=</v>
      </c>
      <c r="T997" s="132">
        <f t="shared" si="309"/>
        <v>44361</v>
      </c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138">
        <f t="shared" si="301"/>
        <v>44350</v>
      </c>
      <c r="B998" s="139">
        <f t="shared" ca="1" si="310"/>
        <v>5555.5693706700004</v>
      </c>
      <c r="C998" s="124">
        <f t="shared" si="302"/>
        <v>5530</v>
      </c>
      <c r="D998" s="140">
        <f ca="1">IF(A998&lt;$B$1,VLOOKUP(A998,[1]DI!$A$4:$B$15000,2,FALSE),0)</f>
        <v>0</v>
      </c>
      <c r="E998" s="141">
        <f t="shared" ca="1" si="311"/>
        <v>1</v>
      </c>
      <c r="F998" s="141">
        <f ca="1">(TRUNC(PRODUCT($E$12:$E997),16))</f>
        <v>1.1181994852422801</v>
      </c>
      <c r="G998" s="141">
        <f t="shared" ca="1" si="312"/>
        <v>1.11582817840826</v>
      </c>
      <c r="H998" s="141">
        <f t="shared" ca="1" si="313"/>
        <v>1.0021251499999999</v>
      </c>
      <c r="I998" s="140">
        <f t="shared" si="303"/>
        <v>0.04</v>
      </c>
      <c r="J998" s="132">
        <f t="shared" si="304"/>
        <v>44328</v>
      </c>
      <c r="K998" s="123">
        <f t="shared" si="305"/>
        <v>15</v>
      </c>
      <c r="L998" s="142">
        <f t="shared" si="306"/>
        <v>16</v>
      </c>
      <c r="M998" s="143">
        <f t="shared" si="296"/>
        <v>1.0024933069999999</v>
      </c>
      <c r="N998" s="143">
        <f t="shared" ca="1" si="297"/>
        <v>1.004623756</v>
      </c>
      <c r="O998" s="142">
        <f t="shared" si="307"/>
        <v>0</v>
      </c>
      <c r="P998" s="141">
        <f t="shared" ca="1" si="298"/>
        <v>25.569370670000001</v>
      </c>
      <c r="Q998" s="144">
        <f t="shared" si="299"/>
        <v>0</v>
      </c>
      <c r="R998" s="141">
        <f t="shared" si="300"/>
        <v>0</v>
      </c>
      <c r="S998" s="145" t="str">
        <f t="shared" si="308"/>
        <v>A+J=</v>
      </c>
      <c r="T998" s="132">
        <f t="shared" si="309"/>
        <v>44361</v>
      </c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138">
        <f t="shared" si="301"/>
        <v>44351</v>
      </c>
      <c r="B999" s="139">
        <f t="shared" ca="1" si="310"/>
        <v>5555.5693706700004</v>
      </c>
      <c r="C999" s="124">
        <f t="shared" si="302"/>
        <v>5530</v>
      </c>
      <c r="D999" s="140">
        <f ca="1">IF(A999&lt;$B$1,VLOOKUP(A999,[1]DI!$A$4:$B$15000,2,FALSE),0)</f>
        <v>3.4000000000000002E-2</v>
      </c>
      <c r="E999" s="141">
        <f t="shared" ca="1" si="311"/>
        <v>1.00013269</v>
      </c>
      <c r="F999" s="141">
        <f ca="1">(TRUNC(PRODUCT($E$12:$E998),16))</f>
        <v>1.1181994852422801</v>
      </c>
      <c r="G999" s="141">
        <f t="shared" ca="1" si="312"/>
        <v>1.11582817840826</v>
      </c>
      <c r="H999" s="141">
        <f t="shared" ca="1" si="313"/>
        <v>1.0021251499999999</v>
      </c>
      <c r="I999" s="140">
        <f t="shared" si="303"/>
        <v>0.04</v>
      </c>
      <c r="J999" s="132">
        <f t="shared" si="304"/>
        <v>44328</v>
      </c>
      <c r="K999" s="123">
        <f t="shared" si="305"/>
        <v>16</v>
      </c>
      <c r="L999" s="142">
        <f t="shared" si="306"/>
        <v>16</v>
      </c>
      <c r="M999" s="143">
        <f t="shared" si="296"/>
        <v>1.0024933069999999</v>
      </c>
      <c r="N999" s="143">
        <f t="shared" ca="1" si="297"/>
        <v>1.004623756</v>
      </c>
      <c r="O999" s="142">
        <f t="shared" si="307"/>
        <v>0</v>
      </c>
      <c r="P999" s="141">
        <f t="shared" ca="1" si="298"/>
        <v>25.569370670000001</v>
      </c>
      <c r="Q999" s="144">
        <f t="shared" si="299"/>
        <v>0</v>
      </c>
      <c r="R999" s="141">
        <f t="shared" si="300"/>
        <v>0</v>
      </c>
      <c r="S999" s="145" t="str">
        <f t="shared" si="308"/>
        <v>A+J=</v>
      </c>
      <c r="T999" s="132">
        <f t="shared" si="309"/>
        <v>44361</v>
      </c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138">
        <f t="shared" si="301"/>
        <v>44352</v>
      </c>
      <c r="B1000" s="139">
        <f t="shared" ca="1" si="310"/>
        <v>5557.1714227399998</v>
      </c>
      <c r="C1000" s="124">
        <f t="shared" si="302"/>
        <v>5530</v>
      </c>
      <c r="D1000" s="140">
        <f ca="1">IF(A1000&lt;$B$1,VLOOKUP(A1000,[1]DI!$A$4:$B$15000,2,FALSE),0)</f>
        <v>0</v>
      </c>
      <c r="E1000" s="141">
        <f t="shared" ca="1" si="311"/>
        <v>1</v>
      </c>
      <c r="F1000" s="141">
        <f ca="1">(TRUNC(PRODUCT($E$12:$E999),16))</f>
        <v>1.11834785913198</v>
      </c>
      <c r="G1000" s="141">
        <f t="shared" ca="1" si="312"/>
        <v>1.11582817840826</v>
      </c>
      <c r="H1000" s="141">
        <f t="shared" ca="1" si="313"/>
        <v>1.00225813</v>
      </c>
      <c r="I1000" s="140">
        <f t="shared" si="303"/>
        <v>0.04</v>
      </c>
      <c r="J1000" s="132">
        <f t="shared" si="304"/>
        <v>44328</v>
      </c>
      <c r="K1000" s="123">
        <f t="shared" si="305"/>
        <v>16</v>
      </c>
      <c r="L1000" s="142">
        <f t="shared" si="306"/>
        <v>17</v>
      </c>
      <c r="M1000" s="143">
        <f t="shared" si="296"/>
        <v>1.002649345</v>
      </c>
      <c r="N1000" s="143">
        <f t="shared" ca="1" si="297"/>
        <v>1.0049134580000001</v>
      </c>
      <c r="O1000" s="142">
        <f t="shared" si="307"/>
        <v>0</v>
      </c>
      <c r="P1000" s="141">
        <f t="shared" ca="1" si="298"/>
        <v>27.171422740000001</v>
      </c>
      <c r="Q1000" s="144">
        <f t="shared" si="299"/>
        <v>0</v>
      </c>
      <c r="R1000" s="141">
        <f t="shared" si="300"/>
        <v>0</v>
      </c>
      <c r="S1000" s="145" t="str">
        <f t="shared" si="308"/>
        <v>A+J=</v>
      </c>
      <c r="T1000" s="132">
        <f t="shared" si="309"/>
        <v>44361</v>
      </c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138">
        <f t="shared" si="301"/>
        <v>44353</v>
      </c>
      <c r="B1001" s="139">
        <f t="shared" ca="1" si="310"/>
        <v>5557.1714227399998</v>
      </c>
      <c r="C1001" s="124">
        <f t="shared" si="302"/>
        <v>5530</v>
      </c>
      <c r="D1001" s="140">
        <f ca="1">IF(A1001&lt;$B$1,VLOOKUP(A1001,[1]DI!$A$4:$B$15000,2,FALSE),0)</f>
        <v>0</v>
      </c>
      <c r="E1001" s="141">
        <f t="shared" ca="1" si="311"/>
        <v>1</v>
      </c>
      <c r="F1001" s="141">
        <f ca="1">(TRUNC(PRODUCT($E$12:$E1000),16))</f>
        <v>1.11834785913198</v>
      </c>
      <c r="G1001" s="141">
        <f t="shared" ca="1" si="312"/>
        <v>1.11582817840826</v>
      </c>
      <c r="H1001" s="141">
        <f t="shared" ca="1" si="313"/>
        <v>1.00225813</v>
      </c>
      <c r="I1001" s="140">
        <f t="shared" si="303"/>
        <v>0.04</v>
      </c>
      <c r="J1001" s="132">
        <f t="shared" si="304"/>
        <v>44328</v>
      </c>
      <c r="K1001" s="123">
        <f t="shared" si="305"/>
        <v>16</v>
      </c>
      <c r="L1001" s="142">
        <f t="shared" si="306"/>
        <v>17</v>
      </c>
      <c r="M1001" s="143">
        <f t="shared" si="296"/>
        <v>1.002649345</v>
      </c>
      <c r="N1001" s="143">
        <f t="shared" ca="1" si="297"/>
        <v>1.0049134580000001</v>
      </c>
      <c r="O1001" s="142">
        <f t="shared" si="307"/>
        <v>0</v>
      </c>
      <c r="P1001" s="141">
        <f t="shared" ca="1" si="298"/>
        <v>27.171422740000001</v>
      </c>
      <c r="Q1001" s="144">
        <f t="shared" si="299"/>
        <v>0</v>
      </c>
      <c r="R1001" s="141">
        <f t="shared" si="300"/>
        <v>0</v>
      </c>
      <c r="S1001" s="145" t="str">
        <f t="shared" si="308"/>
        <v>A+J=</v>
      </c>
      <c r="T1001" s="132">
        <f t="shared" si="309"/>
        <v>44361</v>
      </c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138">
        <f t="shared" si="301"/>
        <v>44354</v>
      </c>
      <c r="B1002" s="139">
        <f t="shared" ca="1" si="310"/>
        <v>5557.1714227399998</v>
      </c>
      <c r="C1002" s="124">
        <f t="shared" si="302"/>
        <v>5530</v>
      </c>
      <c r="D1002" s="140">
        <f ca="1">IF(A1002&lt;$B$1,VLOOKUP(A1002,[1]DI!$A$4:$B$15000,2,FALSE),0)</f>
        <v>3.4000000000000002E-2</v>
      </c>
      <c r="E1002" s="141">
        <f t="shared" ca="1" si="311"/>
        <v>1.00013269</v>
      </c>
      <c r="F1002" s="141">
        <f ca="1">(TRUNC(PRODUCT($E$12:$E1001),16))</f>
        <v>1.11834785913198</v>
      </c>
      <c r="G1002" s="141">
        <f t="shared" ca="1" si="312"/>
        <v>1.11582817840826</v>
      </c>
      <c r="H1002" s="141">
        <f t="shared" ca="1" si="313"/>
        <v>1.00225813</v>
      </c>
      <c r="I1002" s="140">
        <f t="shared" si="303"/>
        <v>0.04</v>
      </c>
      <c r="J1002" s="132">
        <f t="shared" si="304"/>
        <v>44328</v>
      </c>
      <c r="K1002" s="123">
        <f t="shared" si="305"/>
        <v>17</v>
      </c>
      <c r="L1002" s="142">
        <f t="shared" si="306"/>
        <v>17</v>
      </c>
      <c r="M1002" s="143">
        <f t="shared" si="296"/>
        <v>1.002649345</v>
      </c>
      <c r="N1002" s="143">
        <f t="shared" ca="1" si="297"/>
        <v>1.0049134580000001</v>
      </c>
      <c r="O1002" s="142">
        <f t="shared" si="307"/>
        <v>0</v>
      </c>
      <c r="P1002" s="141">
        <f t="shared" ca="1" si="298"/>
        <v>27.171422740000001</v>
      </c>
      <c r="Q1002" s="144">
        <f t="shared" si="299"/>
        <v>0</v>
      </c>
      <c r="R1002" s="141">
        <f t="shared" si="300"/>
        <v>0</v>
      </c>
      <c r="S1002" s="145" t="str">
        <f t="shared" si="308"/>
        <v>A+J=</v>
      </c>
      <c r="T1002" s="132">
        <f t="shared" si="309"/>
        <v>44361</v>
      </c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138">
        <f t="shared" si="301"/>
        <v>44355</v>
      </c>
      <c r="B1003" s="139">
        <f t="shared" ca="1" si="310"/>
        <v>5558.7738895399998</v>
      </c>
      <c r="C1003" s="124">
        <f t="shared" si="302"/>
        <v>5530</v>
      </c>
      <c r="D1003" s="140">
        <f ca="1">IF(A1003&lt;$B$1,VLOOKUP(A1003,[1]DI!$A$4:$B$15000,2,FALSE),0)</f>
        <v>3.4000000000000002E-2</v>
      </c>
      <c r="E1003" s="141">
        <f t="shared" ca="1" si="311"/>
        <v>1.00013269</v>
      </c>
      <c r="F1003" s="141">
        <f ca="1">(TRUNC(PRODUCT($E$12:$E1002),16))</f>
        <v>1.11849625270941</v>
      </c>
      <c r="G1003" s="141">
        <f t="shared" ca="1" si="312"/>
        <v>1.11582817840826</v>
      </c>
      <c r="H1003" s="141">
        <f t="shared" ca="1" si="313"/>
        <v>1.00239112</v>
      </c>
      <c r="I1003" s="140">
        <f t="shared" si="303"/>
        <v>0.04</v>
      </c>
      <c r="J1003" s="132">
        <f t="shared" si="304"/>
        <v>44328</v>
      </c>
      <c r="K1003" s="123">
        <f t="shared" si="305"/>
        <v>18</v>
      </c>
      <c r="L1003" s="142">
        <f t="shared" si="306"/>
        <v>18</v>
      </c>
      <c r="M1003" s="143">
        <f t="shared" si="296"/>
        <v>1.0028054070000001</v>
      </c>
      <c r="N1003" s="143">
        <f t="shared" ca="1" si="297"/>
        <v>1.005203235</v>
      </c>
      <c r="O1003" s="142">
        <f t="shared" si="307"/>
        <v>0</v>
      </c>
      <c r="P1003" s="141">
        <f t="shared" ca="1" si="298"/>
        <v>28.773889539999999</v>
      </c>
      <c r="Q1003" s="144">
        <f t="shared" si="299"/>
        <v>0</v>
      </c>
      <c r="R1003" s="141">
        <f t="shared" si="300"/>
        <v>0</v>
      </c>
      <c r="S1003" s="145" t="str">
        <f t="shared" si="308"/>
        <v>A+J=</v>
      </c>
      <c r="T1003" s="132">
        <f t="shared" si="309"/>
        <v>44361</v>
      </c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138">
        <f t="shared" si="301"/>
        <v>44356</v>
      </c>
      <c r="B1004" s="139">
        <f t="shared" ca="1" si="310"/>
        <v>5560.3767821700003</v>
      </c>
      <c r="C1004" s="124">
        <f t="shared" si="302"/>
        <v>5530</v>
      </c>
      <c r="D1004" s="140">
        <f ca="1">IF(A1004&lt;$B$1,VLOOKUP(A1004,[1]DI!$A$4:$B$15000,2,FALSE),0)</f>
        <v>3.4000000000000002E-2</v>
      </c>
      <c r="E1004" s="141">
        <f t="shared" ca="1" si="311"/>
        <v>1.00013269</v>
      </c>
      <c r="F1004" s="141">
        <f ca="1">(TRUNC(PRODUCT($E$12:$E1003),16))</f>
        <v>1.11864466597718</v>
      </c>
      <c r="G1004" s="141">
        <f t="shared" ca="1" si="312"/>
        <v>1.11582817840826</v>
      </c>
      <c r="H1004" s="141">
        <f t="shared" ca="1" si="313"/>
        <v>1.0025241199999999</v>
      </c>
      <c r="I1004" s="140">
        <f t="shared" si="303"/>
        <v>0.04</v>
      </c>
      <c r="J1004" s="132">
        <f t="shared" si="304"/>
        <v>44328</v>
      </c>
      <c r="K1004" s="123">
        <f t="shared" si="305"/>
        <v>19</v>
      </c>
      <c r="L1004" s="142">
        <f t="shared" si="306"/>
        <v>19</v>
      </c>
      <c r="M1004" s="143">
        <f t="shared" si="296"/>
        <v>1.002961494</v>
      </c>
      <c r="N1004" s="143">
        <f t="shared" ca="1" si="297"/>
        <v>1.005493089</v>
      </c>
      <c r="O1004" s="142">
        <f t="shared" si="307"/>
        <v>0</v>
      </c>
      <c r="P1004" s="141">
        <f t="shared" ca="1" si="298"/>
        <v>30.376782169999998</v>
      </c>
      <c r="Q1004" s="144">
        <f t="shared" si="299"/>
        <v>0</v>
      </c>
      <c r="R1004" s="141">
        <f t="shared" si="300"/>
        <v>0</v>
      </c>
      <c r="S1004" s="145" t="str">
        <f t="shared" si="308"/>
        <v>A+J=</v>
      </c>
      <c r="T1004" s="132">
        <f t="shared" si="309"/>
        <v>44361</v>
      </c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138">
        <f t="shared" si="301"/>
        <v>44357</v>
      </c>
      <c r="B1005" s="139">
        <f t="shared" ca="1" si="310"/>
        <v>5561.9802056600001</v>
      </c>
      <c r="C1005" s="124">
        <f t="shared" si="302"/>
        <v>5530</v>
      </c>
      <c r="D1005" s="140">
        <f ca="1">IF(A1005&lt;$B$1,VLOOKUP(A1005,[1]DI!$A$4:$B$15000,2,FALSE),0)</f>
        <v>3.4000000000000002E-2</v>
      </c>
      <c r="E1005" s="141">
        <f t="shared" ca="1" si="311"/>
        <v>1.00013269</v>
      </c>
      <c r="F1005" s="141">
        <f ca="1">(TRUNC(PRODUCT($E$12:$E1004),16))</f>
        <v>1.11879309893791</v>
      </c>
      <c r="G1005" s="141">
        <f t="shared" ca="1" si="312"/>
        <v>1.11582817840826</v>
      </c>
      <c r="H1005" s="141">
        <f t="shared" ca="1" si="313"/>
        <v>1.0026571500000001</v>
      </c>
      <c r="I1005" s="140">
        <f t="shared" si="303"/>
        <v>0.04</v>
      </c>
      <c r="J1005" s="132">
        <f t="shared" si="304"/>
        <v>44328</v>
      </c>
      <c r="K1005" s="123">
        <f t="shared" si="305"/>
        <v>20</v>
      </c>
      <c r="L1005" s="142">
        <f t="shared" si="306"/>
        <v>20</v>
      </c>
      <c r="M1005" s="143">
        <f t="shared" si="296"/>
        <v>1.0031176049999999</v>
      </c>
      <c r="N1005" s="143">
        <f t="shared" ca="1" si="297"/>
        <v>1.005783039</v>
      </c>
      <c r="O1005" s="142">
        <f t="shared" si="307"/>
        <v>0</v>
      </c>
      <c r="P1005" s="141">
        <f t="shared" ca="1" si="298"/>
        <v>31.980205659999999</v>
      </c>
      <c r="Q1005" s="144">
        <f t="shared" si="299"/>
        <v>0</v>
      </c>
      <c r="R1005" s="141">
        <f t="shared" si="300"/>
        <v>0</v>
      </c>
      <c r="S1005" s="145" t="str">
        <f t="shared" si="308"/>
        <v>A+J=</v>
      </c>
      <c r="T1005" s="132">
        <f t="shared" si="309"/>
        <v>44361</v>
      </c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138">
        <f t="shared" si="301"/>
        <v>44358</v>
      </c>
      <c r="B1006" s="139">
        <f t="shared" ca="1" si="310"/>
        <v>5563.5840439100002</v>
      </c>
      <c r="C1006" s="124">
        <f t="shared" si="302"/>
        <v>5530</v>
      </c>
      <c r="D1006" s="140">
        <f ca="1">IF(A1006&lt;$B$1,VLOOKUP(A1006,[1]DI!$A$4:$B$15000,2,FALSE),0)</f>
        <v>3.4000000000000002E-2</v>
      </c>
      <c r="E1006" s="141">
        <f t="shared" ca="1" si="311"/>
        <v>1.00013269</v>
      </c>
      <c r="F1006" s="141">
        <f ca="1">(TRUNC(PRODUCT($E$12:$E1005),16))</f>
        <v>1.11894155159421</v>
      </c>
      <c r="G1006" s="141">
        <f t="shared" ca="1" si="312"/>
        <v>1.11582817840826</v>
      </c>
      <c r="H1006" s="141">
        <f t="shared" ca="1" si="313"/>
        <v>1.00279019</v>
      </c>
      <c r="I1006" s="140">
        <f t="shared" si="303"/>
        <v>0.04</v>
      </c>
      <c r="J1006" s="132">
        <f t="shared" si="304"/>
        <v>44328</v>
      </c>
      <c r="K1006" s="123">
        <f t="shared" si="305"/>
        <v>21</v>
      </c>
      <c r="L1006" s="142">
        <f t="shared" si="306"/>
        <v>21</v>
      </c>
      <c r="M1006" s="143">
        <f t="shared" si="296"/>
        <v>1.00327374</v>
      </c>
      <c r="N1006" s="143">
        <f t="shared" ca="1" si="297"/>
        <v>1.006073064</v>
      </c>
      <c r="O1006" s="142">
        <f t="shared" si="307"/>
        <v>0</v>
      </c>
      <c r="P1006" s="141">
        <f t="shared" ca="1" si="298"/>
        <v>33.584043909999998</v>
      </c>
      <c r="Q1006" s="144">
        <f t="shared" si="299"/>
        <v>0</v>
      </c>
      <c r="R1006" s="141">
        <f t="shared" si="300"/>
        <v>0</v>
      </c>
      <c r="S1006" s="145" t="str">
        <f t="shared" si="308"/>
        <v>A+J=</v>
      </c>
      <c r="T1006" s="132">
        <f t="shared" si="309"/>
        <v>44361</v>
      </c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138">
        <f t="shared" si="301"/>
        <v>44359</v>
      </c>
      <c r="B1007" s="139">
        <f t="shared" ca="1" si="310"/>
        <v>5565.1883577400004</v>
      </c>
      <c r="C1007" s="124">
        <f t="shared" si="302"/>
        <v>5530</v>
      </c>
      <c r="D1007" s="140">
        <f ca="1">IF(A1007&lt;$B$1,VLOOKUP(A1007,[1]DI!$A$4:$B$15000,2,FALSE),0)</f>
        <v>0</v>
      </c>
      <c r="E1007" s="141">
        <f t="shared" ca="1" si="311"/>
        <v>1</v>
      </c>
      <c r="F1007" s="141">
        <f ca="1">(TRUNC(PRODUCT($E$12:$E1006),16))</f>
        <v>1.1190900239486901</v>
      </c>
      <c r="G1007" s="141">
        <f t="shared" ca="1" si="312"/>
        <v>1.11582817840826</v>
      </c>
      <c r="H1007" s="141">
        <f t="shared" ca="1" si="313"/>
        <v>1.00292325</v>
      </c>
      <c r="I1007" s="140">
        <f t="shared" si="303"/>
        <v>0.04</v>
      </c>
      <c r="J1007" s="132">
        <f t="shared" si="304"/>
        <v>44328</v>
      </c>
      <c r="K1007" s="123">
        <f t="shared" si="305"/>
        <v>21</v>
      </c>
      <c r="L1007" s="142">
        <f t="shared" si="306"/>
        <v>22</v>
      </c>
      <c r="M1007" s="143">
        <f t="shared" si="296"/>
        <v>1.0034298989999999</v>
      </c>
      <c r="N1007" s="143">
        <f t="shared" ca="1" si="297"/>
        <v>1.0063631749999999</v>
      </c>
      <c r="O1007" s="142">
        <f t="shared" si="307"/>
        <v>0</v>
      </c>
      <c r="P1007" s="141">
        <f t="shared" ca="1" si="298"/>
        <v>35.188357740000001</v>
      </c>
      <c r="Q1007" s="144">
        <f t="shared" si="299"/>
        <v>0</v>
      </c>
      <c r="R1007" s="141">
        <f t="shared" si="300"/>
        <v>0</v>
      </c>
      <c r="S1007" s="145" t="str">
        <f t="shared" si="308"/>
        <v>A+J=</v>
      </c>
      <c r="T1007" s="132">
        <f t="shared" si="309"/>
        <v>44361</v>
      </c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138">
        <f t="shared" si="301"/>
        <v>44360</v>
      </c>
      <c r="B1008" s="139">
        <f t="shared" ca="1" si="310"/>
        <v>5565.1883577400004</v>
      </c>
      <c r="C1008" s="124">
        <f t="shared" si="302"/>
        <v>5530</v>
      </c>
      <c r="D1008" s="140">
        <f ca="1">IF(A1008&lt;$B$1,VLOOKUP(A1008,[1]DI!$A$4:$B$15000,2,FALSE),0)</f>
        <v>0</v>
      </c>
      <c r="E1008" s="141">
        <f t="shared" ca="1" si="311"/>
        <v>1</v>
      </c>
      <c r="F1008" s="141">
        <f ca="1">(TRUNC(PRODUCT($E$12:$E1007),16))</f>
        <v>1.1190900239486901</v>
      </c>
      <c r="G1008" s="141">
        <f t="shared" ca="1" si="312"/>
        <v>1.11582817840826</v>
      </c>
      <c r="H1008" s="141">
        <f t="shared" ca="1" si="313"/>
        <v>1.00292325</v>
      </c>
      <c r="I1008" s="140">
        <f t="shared" si="303"/>
        <v>0.04</v>
      </c>
      <c r="J1008" s="132">
        <f t="shared" si="304"/>
        <v>44328</v>
      </c>
      <c r="K1008" s="123">
        <f t="shared" si="305"/>
        <v>21</v>
      </c>
      <c r="L1008" s="142">
        <f t="shared" si="306"/>
        <v>22</v>
      </c>
      <c r="M1008" s="143">
        <f t="shared" si="296"/>
        <v>1.0034298989999999</v>
      </c>
      <c r="N1008" s="143">
        <f t="shared" ca="1" si="297"/>
        <v>1.0063631749999999</v>
      </c>
      <c r="O1008" s="142">
        <f t="shared" si="307"/>
        <v>0</v>
      </c>
      <c r="P1008" s="141">
        <f t="shared" ca="1" si="298"/>
        <v>35.188357740000001</v>
      </c>
      <c r="Q1008" s="144">
        <f t="shared" si="299"/>
        <v>0</v>
      </c>
      <c r="R1008" s="141">
        <f t="shared" si="300"/>
        <v>0</v>
      </c>
      <c r="S1008" s="145" t="str">
        <f t="shared" si="308"/>
        <v>A+J=</v>
      </c>
      <c r="T1008" s="132">
        <f t="shared" si="309"/>
        <v>44361</v>
      </c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138">
        <f t="shared" si="301"/>
        <v>44361</v>
      </c>
      <c r="B1009" s="139">
        <f t="shared" ca="1" si="310"/>
        <v>5565.1883577400004</v>
      </c>
      <c r="C1009" s="124">
        <f t="shared" si="302"/>
        <v>5530</v>
      </c>
      <c r="D1009" s="140">
        <f ca="1">IF(A1009&lt;$B$1,VLOOKUP(A1009,[1]DI!$A$4:$B$15000,2,FALSE),0)</f>
        <v>3.4000000000000002E-2</v>
      </c>
      <c r="E1009" s="141">
        <f t="shared" ca="1" si="311"/>
        <v>1.00013269</v>
      </c>
      <c r="F1009" s="141">
        <f ca="1">(TRUNC(PRODUCT($E$12:$E1008),16))</f>
        <v>1.1190900239486901</v>
      </c>
      <c r="G1009" s="141">
        <f t="shared" ca="1" si="312"/>
        <v>1.11582817840826</v>
      </c>
      <c r="H1009" s="141">
        <f t="shared" ca="1" si="313"/>
        <v>1.00292325</v>
      </c>
      <c r="I1009" s="140">
        <f t="shared" si="303"/>
        <v>0.04</v>
      </c>
      <c r="J1009" s="132">
        <f t="shared" si="304"/>
        <v>44328</v>
      </c>
      <c r="K1009" s="123">
        <f t="shared" si="305"/>
        <v>22</v>
      </c>
      <c r="L1009" s="142">
        <f t="shared" si="306"/>
        <v>22</v>
      </c>
      <c r="M1009" s="143">
        <f t="shared" si="296"/>
        <v>1.0034298989999999</v>
      </c>
      <c r="N1009" s="143">
        <f t="shared" ca="1" si="297"/>
        <v>1.0063631749999999</v>
      </c>
      <c r="O1009" s="142">
        <f t="shared" si="307"/>
        <v>35</v>
      </c>
      <c r="P1009" s="141">
        <f t="shared" ca="1" si="298"/>
        <v>35.188357740000001</v>
      </c>
      <c r="Q1009" s="144">
        <f t="shared" si="299"/>
        <v>1.9199999999999998E-2</v>
      </c>
      <c r="R1009" s="141">
        <f t="shared" si="300"/>
        <v>192</v>
      </c>
      <c r="S1009" s="145" t="str">
        <f t="shared" si="308"/>
        <v>A+J=</v>
      </c>
      <c r="T1009" s="132">
        <f t="shared" si="309"/>
        <v>44361</v>
      </c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138">
        <f t="shared" si="301"/>
        <v>44362</v>
      </c>
      <c r="B1010" s="139">
        <f t="shared" ca="1" si="310"/>
        <v>5339.5392710100004</v>
      </c>
      <c r="C1010" s="124">
        <f t="shared" si="302"/>
        <v>5338</v>
      </c>
      <c r="D1010" s="140">
        <f ca="1">IF(A1010&lt;$B$1,VLOOKUP(A1010,[1]DI!$A$4:$B$15000,2,FALSE),0)</f>
        <v>3.4000000000000002E-2</v>
      </c>
      <c r="E1010" s="141">
        <f t="shared" ca="1" si="311"/>
        <v>1.00013269</v>
      </c>
      <c r="F1010" s="141">
        <f ca="1">(TRUNC(PRODUCT($E$12:$E1009),16))</f>
        <v>1.11923851600397</v>
      </c>
      <c r="G1010" s="141">
        <f t="shared" ca="1" si="312"/>
        <v>1.1190900239486901</v>
      </c>
      <c r="H1010" s="141">
        <f t="shared" ca="1" si="313"/>
        <v>1.00013269</v>
      </c>
      <c r="I1010" s="140">
        <f t="shared" si="303"/>
        <v>0.04</v>
      </c>
      <c r="J1010" s="132">
        <f t="shared" si="304"/>
        <v>44361</v>
      </c>
      <c r="K1010" s="123">
        <f t="shared" si="305"/>
        <v>1</v>
      </c>
      <c r="L1010" s="142">
        <f t="shared" si="306"/>
        <v>1</v>
      </c>
      <c r="M1010" s="143">
        <f t="shared" si="296"/>
        <v>1.00015565</v>
      </c>
      <c r="N1010" s="143">
        <f t="shared" ca="1" si="297"/>
        <v>1.000288361</v>
      </c>
      <c r="O1010" s="142">
        <f t="shared" si="307"/>
        <v>0</v>
      </c>
      <c r="P1010" s="141">
        <f t="shared" ca="1" si="298"/>
        <v>1.53927101</v>
      </c>
      <c r="Q1010" s="144">
        <f t="shared" si="299"/>
        <v>0</v>
      </c>
      <c r="R1010" s="141">
        <f t="shared" si="300"/>
        <v>0</v>
      </c>
      <c r="S1010" s="145" t="str">
        <f t="shared" si="308"/>
        <v>A+J=</v>
      </c>
      <c r="T1010" s="132">
        <f t="shared" si="309"/>
        <v>44389</v>
      </c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138">
        <f t="shared" si="301"/>
        <v>44363</v>
      </c>
      <c r="B1011" s="139">
        <f t="shared" ca="1" si="310"/>
        <v>5341.07899576</v>
      </c>
      <c r="C1011" s="124">
        <f t="shared" si="302"/>
        <v>5338</v>
      </c>
      <c r="D1011" s="140">
        <f ca="1">IF(A1011&lt;$B$1,VLOOKUP(A1011,[1]DI!$A$4:$B$15000,2,FALSE),0)</f>
        <v>3.4000000000000002E-2</v>
      </c>
      <c r="E1011" s="141">
        <f t="shared" ca="1" si="311"/>
        <v>1.00013269</v>
      </c>
      <c r="F1011" s="141">
        <f ca="1">(TRUNC(PRODUCT($E$12:$E1010),16))</f>
        <v>1.1193870277626601</v>
      </c>
      <c r="G1011" s="141">
        <f t="shared" ca="1" si="312"/>
        <v>1.1190900239486901</v>
      </c>
      <c r="H1011" s="141">
        <f t="shared" ca="1" si="313"/>
        <v>1.0002654</v>
      </c>
      <c r="I1011" s="140">
        <f t="shared" si="303"/>
        <v>0.04</v>
      </c>
      <c r="J1011" s="132">
        <f t="shared" si="304"/>
        <v>44361</v>
      </c>
      <c r="K1011" s="123">
        <f t="shared" si="305"/>
        <v>2</v>
      </c>
      <c r="L1011" s="142">
        <f t="shared" si="306"/>
        <v>2</v>
      </c>
      <c r="M1011" s="143">
        <f t="shared" si="296"/>
        <v>1.0003113239999999</v>
      </c>
      <c r="N1011" s="143">
        <f t="shared" ca="1" si="297"/>
        <v>1.0005768070000001</v>
      </c>
      <c r="O1011" s="142">
        <f t="shared" si="307"/>
        <v>0</v>
      </c>
      <c r="P1011" s="141">
        <f t="shared" ca="1" si="298"/>
        <v>3.0789957600000002</v>
      </c>
      <c r="Q1011" s="144">
        <f t="shared" si="299"/>
        <v>0</v>
      </c>
      <c r="R1011" s="141">
        <f t="shared" si="300"/>
        <v>0</v>
      </c>
      <c r="S1011" s="145" t="str">
        <f t="shared" si="308"/>
        <v>A+J=</v>
      </c>
      <c r="T1011" s="132">
        <f t="shared" si="309"/>
        <v>44389</v>
      </c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138">
        <f t="shared" si="301"/>
        <v>44364</v>
      </c>
      <c r="B1012" s="139">
        <f t="shared" ca="1" si="310"/>
        <v>5342.6191208600003</v>
      </c>
      <c r="C1012" s="124">
        <f t="shared" si="302"/>
        <v>5338</v>
      </c>
      <c r="D1012" s="140">
        <f ca="1">IF(A1012&lt;$B$1,VLOOKUP(A1012,[1]DI!$A$4:$B$15000,2,FALSE),0)</f>
        <v>4.1500000000000002E-2</v>
      </c>
      <c r="E1012" s="141">
        <f t="shared" ca="1" si="311"/>
        <v>1.00016137</v>
      </c>
      <c r="F1012" s="141">
        <f ca="1">(TRUNC(PRODUCT($E$12:$E1011),16))</f>
        <v>1.1195355592273699</v>
      </c>
      <c r="G1012" s="141">
        <f t="shared" ca="1" si="312"/>
        <v>1.1190900239486901</v>
      </c>
      <c r="H1012" s="141">
        <f t="shared" ca="1" si="313"/>
        <v>1.0003981200000001</v>
      </c>
      <c r="I1012" s="140">
        <f t="shared" si="303"/>
        <v>0.04</v>
      </c>
      <c r="J1012" s="132">
        <f t="shared" si="304"/>
        <v>44361</v>
      </c>
      <c r="K1012" s="123">
        <f t="shared" si="305"/>
        <v>3</v>
      </c>
      <c r="L1012" s="142">
        <f t="shared" si="306"/>
        <v>3</v>
      </c>
      <c r="M1012" s="143">
        <f t="shared" si="296"/>
        <v>1.000467022</v>
      </c>
      <c r="N1012" s="143">
        <f t="shared" ca="1" si="297"/>
        <v>1.0008653279999999</v>
      </c>
      <c r="O1012" s="142">
        <f t="shared" si="307"/>
        <v>0</v>
      </c>
      <c r="P1012" s="141">
        <f t="shared" ca="1" si="298"/>
        <v>4.6191208599999998</v>
      </c>
      <c r="Q1012" s="144">
        <f t="shared" si="299"/>
        <v>0</v>
      </c>
      <c r="R1012" s="141">
        <f t="shared" si="300"/>
        <v>0</v>
      </c>
      <c r="S1012" s="145" t="str">
        <f t="shared" si="308"/>
        <v>A+J=</v>
      </c>
      <c r="T1012" s="132">
        <f t="shared" si="309"/>
        <v>44389</v>
      </c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138">
        <f t="shared" si="301"/>
        <v>44365</v>
      </c>
      <c r="B1013" s="139">
        <f t="shared" ca="1" si="310"/>
        <v>5344.3130017100002</v>
      </c>
      <c r="C1013" s="124">
        <f t="shared" si="302"/>
        <v>5338</v>
      </c>
      <c r="D1013" s="140">
        <f ca="1">IF(A1013&lt;$B$1,VLOOKUP(A1013,[1]DI!$A$4:$B$15000,2,FALSE),0)</f>
        <v>4.1500000000000002E-2</v>
      </c>
      <c r="E1013" s="141">
        <f t="shared" ca="1" si="311"/>
        <v>1.00016137</v>
      </c>
      <c r="F1013" s="141">
        <f ca="1">(TRUNC(PRODUCT($E$12:$E1012),16))</f>
        <v>1.11971621868056</v>
      </c>
      <c r="G1013" s="141">
        <f t="shared" ca="1" si="312"/>
        <v>1.1190900239486901</v>
      </c>
      <c r="H1013" s="141">
        <f t="shared" ca="1" si="313"/>
        <v>1.0005595599999999</v>
      </c>
      <c r="I1013" s="140">
        <f t="shared" si="303"/>
        <v>0.04</v>
      </c>
      <c r="J1013" s="132">
        <f t="shared" si="304"/>
        <v>44361</v>
      </c>
      <c r="K1013" s="123">
        <f t="shared" si="305"/>
        <v>4</v>
      </c>
      <c r="L1013" s="142">
        <f t="shared" si="306"/>
        <v>4</v>
      </c>
      <c r="M1013" s="143">
        <f t="shared" si="296"/>
        <v>1.000622745</v>
      </c>
      <c r="N1013" s="143">
        <f t="shared" ca="1" si="297"/>
        <v>1.0011826530000001</v>
      </c>
      <c r="O1013" s="142">
        <f t="shared" si="307"/>
        <v>0</v>
      </c>
      <c r="P1013" s="141">
        <f t="shared" ca="1" si="298"/>
        <v>6.31300171</v>
      </c>
      <c r="Q1013" s="144">
        <f t="shared" si="299"/>
        <v>0</v>
      </c>
      <c r="R1013" s="141">
        <f t="shared" si="300"/>
        <v>0</v>
      </c>
      <c r="S1013" s="145" t="str">
        <f t="shared" si="308"/>
        <v>A+J=</v>
      </c>
      <c r="T1013" s="132">
        <f t="shared" si="309"/>
        <v>44389</v>
      </c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138">
        <f t="shared" si="301"/>
        <v>44366</v>
      </c>
      <c r="B1014" s="139">
        <f t="shared" ca="1" si="310"/>
        <v>5346.0073896699996</v>
      </c>
      <c r="C1014" s="124">
        <f t="shared" si="302"/>
        <v>5338</v>
      </c>
      <c r="D1014" s="140">
        <f ca="1">IF(A1014&lt;$B$1,VLOOKUP(A1014,[1]DI!$A$4:$B$15000,2,FALSE),0)</f>
        <v>0</v>
      </c>
      <c r="E1014" s="141">
        <f t="shared" ca="1" si="311"/>
        <v>1</v>
      </c>
      <c r="F1014" s="141">
        <f ca="1">(TRUNC(PRODUCT($E$12:$E1013),16))</f>
        <v>1.1198969072867699</v>
      </c>
      <c r="G1014" s="141">
        <f t="shared" ca="1" si="312"/>
        <v>1.1190900239486901</v>
      </c>
      <c r="H1014" s="141">
        <f t="shared" ca="1" si="313"/>
        <v>1.0007210200000001</v>
      </c>
      <c r="I1014" s="140">
        <f t="shared" si="303"/>
        <v>0.04</v>
      </c>
      <c r="J1014" s="132">
        <f t="shared" si="304"/>
        <v>44361</v>
      </c>
      <c r="K1014" s="123">
        <f t="shared" si="305"/>
        <v>4</v>
      </c>
      <c r="L1014" s="142">
        <f t="shared" si="306"/>
        <v>5</v>
      </c>
      <c r="M1014" s="143">
        <f t="shared" si="296"/>
        <v>1.000778492</v>
      </c>
      <c r="N1014" s="143">
        <f t="shared" ca="1" si="297"/>
        <v>1.0015000730000001</v>
      </c>
      <c r="O1014" s="142">
        <f t="shared" si="307"/>
        <v>0</v>
      </c>
      <c r="P1014" s="141">
        <f t="shared" ca="1" si="298"/>
        <v>8.0073896700000002</v>
      </c>
      <c r="Q1014" s="144">
        <f t="shared" si="299"/>
        <v>0</v>
      </c>
      <c r="R1014" s="141">
        <f t="shared" si="300"/>
        <v>0</v>
      </c>
      <c r="S1014" s="145" t="str">
        <f t="shared" si="308"/>
        <v>A+J=</v>
      </c>
      <c r="T1014" s="132">
        <f t="shared" si="309"/>
        <v>44389</v>
      </c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138">
        <f t="shared" si="301"/>
        <v>44367</v>
      </c>
      <c r="B1015" s="139">
        <f t="shared" ca="1" si="310"/>
        <v>5346.0073896699996</v>
      </c>
      <c r="C1015" s="124">
        <f t="shared" si="302"/>
        <v>5338</v>
      </c>
      <c r="D1015" s="140">
        <f ca="1">IF(A1015&lt;$B$1,VLOOKUP(A1015,[1]DI!$A$4:$B$15000,2,FALSE),0)</f>
        <v>0</v>
      </c>
      <c r="E1015" s="141">
        <f t="shared" ca="1" si="311"/>
        <v>1</v>
      </c>
      <c r="F1015" s="141">
        <f ca="1">(TRUNC(PRODUCT($E$12:$E1014),16))</f>
        <v>1.1198969072867699</v>
      </c>
      <c r="G1015" s="141">
        <f t="shared" ca="1" si="312"/>
        <v>1.1190900239486901</v>
      </c>
      <c r="H1015" s="141">
        <f t="shared" ca="1" si="313"/>
        <v>1.0007210200000001</v>
      </c>
      <c r="I1015" s="140">
        <f t="shared" si="303"/>
        <v>0.04</v>
      </c>
      <c r="J1015" s="132">
        <f t="shared" si="304"/>
        <v>44361</v>
      </c>
      <c r="K1015" s="123">
        <f t="shared" si="305"/>
        <v>4</v>
      </c>
      <c r="L1015" s="142">
        <f t="shared" si="306"/>
        <v>5</v>
      </c>
      <c r="M1015" s="143">
        <f t="shared" si="296"/>
        <v>1.000778492</v>
      </c>
      <c r="N1015" s="143">
        <f t="shared" ca="1" si="297"/>
        <v>1.0015000730000001</v>
      </c>
      <c r="O1015" s="142">
        <f t="shared" si="307"/>
        <v>0</v>
      </c>
      <c r="P1015" s="141">
        <f t="shared" ca="1" si="298"/>
        <v>8.0073896700000002</v>
      </c>
      <c r="Q1015" s="144">
        <f t="shared" si="299"/>
        <v>0</v>
      </c>
      <c r="R1015" s="141">
        <f t="shared" si="300"/>
        <v>0</v>
      </c>
      <c r="S1015" s="145" t="str">
        <f t="shared" si="308"/>
        <v>A+J=</v>
      </c>
      <c r="T1015" s="132">
        <f t="shared" si="309"/>
        <v>44389</v>
      </c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138">
        <f t="shared" si="301"/>
        <v>44368</v>
      </c>
      <c r="B1016" s="139">
        <f t="shared" ca="1" si="310"/>
        <v>5346.0073896699996</v>
      </c>
      <c r="C1016" s="124">
        <f t="shared" si="302"/>
        <v>5338</v>
      </c>
      <c r="D1016" s="140">
        <f ca="1">IF(A1016&lt;$B$1,VLOOKUP(A1016,[1]DI!$A$4:$B$15000,2,FALSE),0)</f>
        <v>4.1500000000000002E-2</v>
      </c>
      <c r="E1016" s="141">
        <f t="shared" ca="1" si="311"/>
        <v>1.00016137</v>
      </c>
      <c r="F1016" s="141">
        <f ca="1">(TRUNC(PRODUCT($E$12:$E1015),16))</f>
        <v>1.1198969072867699</v>
      </c>
      <c r="G1016" s="141">
        <f t="shared" ca="1" si="312"/>
        <v>1.1190900239486901</v>
      </c>
      <c r="H1016" s="141">
        <f t="shared" ca="1" si="313"/>
        <v>1.0007210200000001</v>
      </c>
      <c r="I1016" s="140">
        <f t="shared" si="303"/>
        <v>0.04</v>
      </c>
      <c r="J1016" s="132">
        <f t="shared" si="304"/>
        <v>44361</v>
      </c>
      <c r="K1016" s="123">
        <f t="shared" si="305"/>
        <v>5</v>
      </c>
      <c r="L1016" s="142">
        <f t="shared" si="306"/>
        <v>5</v>
      </c>
      <c r="M1016" s="143">
        <f t="shared" si="296"/>
        <v>1.000778492</v>
      </c>
      <c r="N1016" s="143">
        <f t="shared" ca="1" si="297"/>
        <v>1.0015000730000001</v>
      </c>
      <c r="O1016" s="142">
        <f t="shared" si="307"/>
        <v>0</v>
      </c>
      <c r="P1016" s="141">
        <f t="shared" ca="1" si="298"/>
        <v>8.0073896700000002</v>
      </c>
      <c r="Q1016" s="144">
        <f t="shared" si="299"/>
        <v>0</v>
      </c>
      <c r="R1016" s="141">
        <f t="shared" si="300"/>
        <v>0</v>
      </c>
      <c r="S1016" s="145" t="str">
        <f t="shared" si="308"/>
        <v>A+J=</v>
      </c>
      <c r="T1016" s="132">
        <f t="shared" si="309"/>
        <v>44389</v>
      </c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138">
        <f t="shared" si="301"/>
        <v>44369</v>
      </c>
      <c r="B1017" s="139">
        <f t="shared" ca="1" si="310"/>
        <v>5347.7022794000004</v>
      </c>
      <c r="C1017" s="124">
        <f t="shared" si="302"/>
        <v>5338</v>
      </c>
      <c r="D1017" s="140">
        <f ca="1">IF(A1017&lt;$B$1,VLOOKUP(A1017,[1]DI!$A$4:$B$15000,2,FALSE),0)</f>
        <v>4.1500000000000002E-2</v>
      </c>
      <c r="E1017" s="141">
        <f t="shared" ca="1" si="311"/>
        <v>1.00016137</v>
      </c>
      <c r="F1017" s="141">
        <f ca="1">(TRUNC(PRODUCT($E$12:$E1016),16))</f>
        <v>1.1200776250507001</v>
      </c>
      <c r="G1017" s="141">
        <f t="shared" ca="1" si="312"/>
        <v>1.1190900239486901</v>
      </c>
      <c r="H1017" s="141">
        <f t="shared" ca="1" si="313"/>
        <v>1.0008824999999999</v>
      </c>
      <c r="I1017" s="140">
        <f t="shared" si="303"/>
        <v>0.04</v>
      </c>
      <c r="J1017" s="132">
        <f t="shared" si="304"/>
        <v>44361</v>
      </c>
      <c r="K1017" s="123">
        <f t="shared" si="305"/>
        <v>6</v>
      </c>
      <c r="L1017" s="142">
        <f t="shared" si="306"/>
        <v>6</v>
      </c>
      <c r="M1017" s="143">
        <f t="shared" si="296"/>
        <v>1.000934263</v>
      </c>
      <c r="N1017" s="143">
        <f t="shared" ca="1" si="297"/>
        <v>1.0018175869999999</v>
      </c>
      <c r="O1017" s="142">
        <f t="shared" si="307"/>
        <v>0</v>
      </c>
      <c r="P1017" s="141">
        <f t="shared" ca="1" si="298"/>
        <v>9.7022794000000001</v>
      </c>
      <c r="Q1017" s="144">
        <f t="shared" si="299"/>
        <v>0</v>
      </c>
      <c r="R1017" s="141">
        <f t="shared" si="300"/>
        <v>0</v>
      </c>
      <c r="S1017" s="145" t="str">
        <f t="shared" si="308"/>
        <v>A+J=</v>
      </c>
      <c r="T1017" s="132">
        <f t="shared" si="309"/>
        <v>44389</v>
      </c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138">
        <f t="shared" si="301"/>
        <v>44370</v>
      </c>
      <c r="B1018" s="139">
        <f t="shared" ca="1" si="310"/>
        <v>5349.3977830000003</v>
      </c>
      <c r="C1018" s="124">
        <f t="shared" si="302"/>
        <v>5338</v>
      </c>
      <c r="D1018" s="140">
        <f ca="1">IF(A1018&lt;$B$1,VLOOKUP(A1018,[1]DI!$A$4:$B$15000,2,FALSE),0)</f>
        <v>4.1500000000000002E-2</v>
      </c>
      <c r="E1018" s="141">
        <f t="shared" ca="1" si="311"/>
        <v>1.00016137</v>
      </c>
      <c r="F1018" s="141">
        <f ca="1">(TRUNC(PRODUCT($E$12:$E1017),16))</f>
        <v>1.12025837197705</v>
      </c>
      <c r="G1018" s="141">
        <f t="shared" ca="1" si="312"/>
        <v>1.1190900239486901</v>
      </c>
      <c r="H1018" s="141">
        <f t="shared" ca="1" si="313"/>
        <v>1.0010440199999999</v>
      </c>
      <c r="I1018" s="140">
        <f t="shared" si="303"/>
        <v>0.04</v>
      </c>
      <c r="J1018" s="132">
        <f t="shared" si="304"/>
        <v>44361</v>
      </c>
      <c r="K1018" s="123">
        <f t="shared" si="305"/>
        <v>7</v>
      </c>
      <c r="L1018" s="142">
        <f t="shared" si="306"/>
        <v>7</v>
      </c>
      <c r="M1018" s="143">
        <f t="shared" si="296"/>
        <v>1.0010900579999999</v>
      </c>
      <c r="N1018" s="143">
        <f t="shared" ca="1" si="297"/>
        <v>1.0021352160000001</v>
      </c>
      <c r="O1018" s="142">
        <f t="shared" si="307"/>
        <v>0</v>
      </c>
      <c r="P1018" s="141">
        <f t="shared" ca="1" si="298"/>
        <v>11.397783</v>
      </c>
      <c r="Q1018" s="144">
        <f t="shared" si="299"/>
        <v>0</v>
      </c>
      <c r="R1018" s="141">
        <f t="shared" si="300"/>
        <v>0</v>
      </c>
      <c r="S1018" s="145" t="str">
        <f t="shared" si="308"/>
        <v>A+J=</v>
      </c>
      <c r="T1018" s="132">
        <f t="shared" si="309"/>
        <v>44389</v>
      </c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138">
        <f t="shared" si="301"/>
        <v>44371</v>
      </c>
      <c r="B1019" s="139">
        <f t="shared" ca="1" si="310"/>
        <v>5351.0937350000004</v>
      </c>
      <c r="C1019" s="124">
        <f t="shared" si="302"/>
        <v>5338</v>
      </c>
      <c r="D1019" s="140">
        <f ca="1">IF(A1019&lt;$B$1,VLOOKUP(A1019,[1]DI!$A$4:$B$15000,2,FALSE),0)</f>
        <v>4.1500000000000002E-2</v>
      </c>
      <c r="E1019" s="141">
        <f t="shared" ca="1" si="311"/>
        <v>1.00016137</v>
      </c>
      <c r="F1019" s="141">
        <f ca="1">(TRUNC(PRODUCT($E$12:$E1018),16))</f>
        <v>1.12043914807054</v>
      </c>
      <c r="G1019" s="141">
        <f t="shared" ca="1" si="312"/>
        <v>1.1190900239486901</v>
      </c>
      <c r="H1019" s="141">
        <f t="shared" ca="1" si="313"/>
        <v>1.0012055500000001</v>
      </c>
      <c r="I1019" s="140">
        <f t="shared" si="303"/>
        <v>0.04</v>
      </c>
      <c r="J1019" s="132">
        <f t="shared" si="304"/>
        <v>44361</v>
      </c>
      <c r="K1019" s="123">
        <f t="shared" si="305"/>
        <v>8</v>
      </c>
      <c r="L1019" s="142">
        <f t="shared" si="306"/>
        <v>8</v>
      </c>
      <c r="M1019" s="143">
        <f t="shared" si="296"/>
        <v>1.0012458769999999</v>
      </c>
      <c r="N1019" s="143">
        <f t="shared" ca="1" si="297"/>
        <v>1.0024529289999999</v>
      </c>
      <c r="O1019" s="142">
        <f t="shared" si="307"/>
        <v>0</v>
      </c>
      <c r="P1019" s="141">
        <f t="shared" ca="1" si="298"/>
        <v>13.093735000000001</v>
      </c>
      <c r="Q1019" s="144">
        <f t="shared" si="299"/>
        <v>0</v>
      </c>
      <c r="R1019" s="141">
        <f t="shared" si="300"/>
        <v>0</v>
      </c>
      <c r="S1019" s="145" t="str">
        <f t="shared" si="308"/>
        <v>A+J=</v>
      </c>
      <c r="T1019" s="132">
        <f t="shared" si="309"/>
        <v>44389</v>
      </c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138">
        <f t="shared" si="301"/>
        <v>44372</v>
      </c>
      <c r="B1020" s="139">
        <f t="shared" ca="1" si="310"/>
        <v>5352.7903008599997</v>
      </c>
      <c r="C1020" s="124">
        <f t="shared" si="302"/>
        <v>5338</v>
      </c>
      <c r="D1020" s="140">
        <f ca="1">IF(A1020&lt;$B$1,VLOOKUP(A1020,[1]DI!$A$4:$B$15000,2,FALSE),0)</f>
        <v>4.1500000000000002E-2</v>
      </c>
      <c r="E1020" s="141">
        <f t="shared" ca="1" si="311"/>
        <v>1.00016137</v>
      </c>
      <c r="F1020" s="141">
        <f ca="1">(TRUNC(PRODUCT($E$12:$E1019),16))</f>
        <v>1.1206199533358601</v>
      </c>
      <c r="G1020" s="141">
        <f t="shared" ca="1" si="312"/>
        <v>1.1190900239486901</v>
      </c>
      <c r="H1020" s="141">
        <f t="shared" ca="1" si="313"/>
        <v>1.0013671200000001</v>
      </c>
      <c r="I1020" s="140">
        <f t="shared" si="303"/>
        <v>0.04</v>
      </c>
      <c r="J1020" s="132">
        <f t="shared" si="304"/>
        <v>44361</v>
      </c>
      <c r="K1020" s="123">
        <f t="shared" si="305"/>
        <v>9</v>
      </c>
      <c r="L1020" s="142">
        <f t="shared" si="306"/>
        <v>9</v>
      </c>
      <c r="M1020" s="143">
        <f t="shared" si="296"/>
        <v>1.0014017209999999</v>
      </c>
      <c r="N1020" s="143">
        <f t="shared" ca="1" si="297"/>
        <v>1.002770757</v>
      </c>
      <c r="O1020" s="142">
        <f t="shared" si="307"/>
        <v>0</v>
      </c>
      <c r="P1020" s="141">
        <f t="shared" ca="1" si="298"/>
        <v>14.79030086</v>
      </c>
      <c r="Q1020" s="144">
        <f t="shared" si="299"/>
        <v>0</v>
      </c>
      <c r="R1020" s="141">
        <f t="shared" si="300"/>
        <v>0</v>
      </c>
      <c r="S1020" s="145" t="str">
        <f t="shared" si="308"/>
        <v>A+J=</v>
      </c>
      <c r="T1020" s="132">
        <f t="shared" si="309"/>
        <v>44389</v>
      </c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138">
        <f t="shared" si="301"/>
        <v>44373</v>
      </c>
      <c r="B1021" s="139">
        <f t="shared" ca="1" si="310"/>
        <v>5354.4873738400001</v>
      </c>
      <c r="C1021" s="124">
        <f t="shared" si="302"/>
        <v>5338</v>
      </c>
      <c r="D1021" s="140">
        <f ca="1">IF(A1021&lt;$B$1,VLOOKUP(A1021,[1]DI!$A$4:$B$15000,2,FALSE),0)</f>
        <v>0</v>
      </c>
      <c r="E1021" s="141">
        <f t="shared" ca="1" si="311"/>
        <v>1</v>
      </c>
      <c r="F1021" s="141">
        <f ca="1">(TRUNC(PRODUCT($E$12:$E1020),16))</f>
        <v>1.12080078777773</v>
      </c>
      <c r="G1021" s="141">
        <f t="shared" ca="1" si="312"/>
        <v>1.1190900239486901</v>
      </c>
      <c r="H1021" s="141">
        <f t="shared" ca="1" si="313"/>
        <v>1.0015287100000001</v>
      </c>
      <c r="I1021" s="140">
        <f t="shared" si="303"/>
        <v>0.04</v>
      </c>
      <c r="J1021" s="132">
        <f t="shared" si="304"/>
        <v>44361</v>
      </c>
      <c r="K1021" s="123">
        <f t="shared" si="305"/>
        <v>9</v>
      </c>
      <c r="L1021" s="142">
        <f t="shared" si="306"/>
        <v>10</v>
      </c>
      <c r="M1021" s="143">
        <f t="shared" si="296"/>
        <v>1.0015575889999999</v>
      </c>
      <c r="N1021" s="143">
        <f t="shared" ca="1" si="297"/>
        <v>1.0030886800000001</v>
      </c>
      <c r="O1021" s="142">
        <f t="shared" si="307"/>
        <v>0</v>
      </c>
      <c r="P1021" s="141">
        <f t="shared" ca="1" si="298"/>
        <v>16.48737384</v>
      </c>
      <c r="Q1021" s="144">
        <f t="shared" si="299"/>
        <v>0</v>
      </c>
      <c r="R1021" s="141">
        <f t="shared" si="300"/>
        <v>0</v>
      </c>
      <c r="S1021" s="145" t="str">
        <f t="shared" si="308"/>
        <v>A+J=</v>
      </c>
      <c r="T1021" s="132">
        <f t="shared" si="309"/>
        <v>44389</v>
      </c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138">
        <f t="shared" si="301"/>
        <v>44374</v>
      </c>
      <c r="B1022" s="139">
        <f t="shared" ca="1" si="310"/>
        <v>5354.4873738400001</v>
      </c>
      <c r="C1022" s="124">
        <f t="shared" si="302"/>
        <v>5338</v>
      </c>
      <c r="D1022" s="140">
        <f ca="1">IF(A1022&lt;$B$1,VLOOKUP(A1022,[1]DI!$A$4:$B$15000,2,FALSE),0)</f>
        <v>0</v>
      </c>
      <c r="E1022" s="141">
        <f t="shared" ca="1" si="311"/>
        <v>1</v>
      </c>
      <c r="F1022" s="141">
        <f ca="1">(TRUNC(PRODUCT($E$12:$E1021),16))</f>
        <v>1.12080078777773</v>
      </c>
      <c r="G1022" s="141">
        <f t="shared" ca="1" si="312"/>
        <v>1.1190900239486901</v>
      </c>
      <c r="H1022" s="141">
        <f t="shared" ca="1" si="313"/>
        <v>1.0015287100000001</v>
      </c>
      <c r="I1022" s="140">
        <f t="shared" si="303"/>
        <v>0.04</v>
      </c>
      <c r="J1022" s="132">
        <f t="shared" si="304"/>
        <v>44361</v>
      </c>
      <c r="K1022" s="123">
        <f t="shared" si="305"/>
        <v>9</v>
      </c>
      <c r="L1022" s="142">
        <f t="shared" si="306"/>
        <v>10</v>
      </c>
      <c r="M1022" s="143">
        <f t="shared" si="296"/>
        <v>1.0015575889999999</v>
      </c>
      <c r="N1022" s="143">
        <f t="shared" ca="1" si="297"/>
        <v>1.0030886800000001</v>
      </c>
      <c r="O1022" s="142">
        <f t="shared" si="307"/>
        <v>0</v>
      </c>
      <c r="P1022" s="141">
        <f t="shared" ca="1" si="298"/>
        <v>16.48737384</v>
      </c>
      <c r="Q1022" s="144">
        <f t="shared" si="299"/>
        <v>0</v>
      </c>
      <c r="R1022" s="141">
        <f t="shared" si="300"/>
        <v>0</v>
      </c>
      <c r="S1022" s="145" t="str">
        <f t="shared" si="308"/>
        <v>A+J=</v>
      </c>
      <c r="T1022" s="132">
        <f t="shared" si="309"/>
        <v>44389</v>
      </c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138">
        <f t="shared" si="301"/>
        <v>44375</v>
      </c>
      <c r="B1023" s="139">
        <f t="shared" ca="1" si="310"/>
        <v>5354.4873738400001</v>
      </c>
      <c r="C1023" s="124">
        <f t="shared" si="302"/>
        <v>5338</v>
      </c>
      <c r="D1023" s="140">
        <f ca="1">IF(A1023&lt;$B$1,VLOOKUP(A1023,[1]DI!$A$4:$B$15000,2,FALSE),0)</f>
        <v>4.1500000000000002E-2</v>
      </c>
      <c r="E1023" s="141">
        <f t="shared" ca="1" si="311"/>
        <v>1.00016137</v>
      </c>
      <c r="F1023" s="141">
        <f ca="1">(TRUNC(PRODUCT($E$12:$E1022),16))</f>
        <v>1.12080078777773</v>
      </c>
      <c r="G1023" s="141">
        <f t="shared" ca="1" si="312"/>
        <v>1.1190900239486901</v>
      </c>
      <c r="H1023" s="141">
        <f t="shared" ca="1" si="313"/>
        <v>1.0015287100000001</v>
      </c>
      <c r="I1023" s="140">
        <f t="shared" si="303"/>
        <v>0.04</v>
      </c>
      <c r="J1023" s="132">
        <f t="shared" si="304"/>
        <v>44361</v>
      </c>
      <c r="K1023" s="123">
        <f t="shared" si="305"/>
        <v>10</v>
      </c>
      <c r="L1023" s="142">
        <f t="shared" si="306"/>
        <v>10</v>
      </c>
      <c r="M1023" s="143">
        <f t="shared" si="296"/>
        <v>1.0015575889999999</v>
      </c>
      <c r="N1023" s="143">
        <f t="shared" ca="1" si="297"/>
        <v>1.0030886800000001</v>
      </c>
      <c r="O1023" s="142">
        <f t="shared" si="307"/>
        <v>0</v>
      </c>
      <c r="P1023" s="141">
        <f t="shared" ca="1" si="298"/>
        <v>16.48737384</v>
      </c>
      <c r="Q1023" s="144">
        <f t="shared" si="299"/>
        <v>0</v>
      </c>
      <c r="R1023" s="141">
        <f t="shared" si="300"/>
        <v>0</v>
      </c>
      <c r="S1023" s="145" t="str">
        <f t="shared" si="308"/>
        <v>A+J=</v>
      </c>
      <c r="T1023" s="132">
        <f t="shared" si="309"/>
        <v>44389</v>
      </c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138">
        <f t="shared" si="301"/>
        <v>44376</v>
      </c>
      <c r="B1024" s="139">
        <f t="shared" ca="1" si="310"/>
        <v>5356.1850072999996</v>
      </c>
      <c r="C1024" s="124">
        <f t="shared" si="302"/>
        <v>5338</v>
      </c>
      <c r="D1024" s="140">
        <f ca="1">IF(A1024&lt;$B$1,VLOOKUP(A1024,[1]DI!$A$4:$B$15000,2,FALSE),0)</f>
        <v>4.1500000000000002E-2</v>
      </c>
      <c r="E1024" s="141">
        <f t="shared" ca="1" si="311"/>
        <v>1.00016137</v>
      </c>
      <c r="F1024" s="141">
        <f ca="1">(TRUNC(PRODUCT($E$12:$E1023),16))</f>
        <v>1.1209816514008599</v>
      </c>
      <c r="G1024" s="141">
        <f t="shared" ca="1" si="312"/>
        <v>1.1190900239486901</v>
      </c>
      <c r="H1024" s="141">
        <f t="shared" ca="1" si="313"/>
        <v>1.00169033</v>
      </c>
      <c r="I1024" s="140">
        <f t="shared" si="303"/>
        <v>0.04</v>
      </c>
      <c r="J1024" s="132">
        <f t="shared" si="304"/>
        <v>44361</v>
      </c>
      <c r="K1024" s="123">
        <f t="shared" si="305"/>
        <v>11</v>
      </c>
      <c r="L1024" s="142">
        <f t="shared" si="306"/>
        <v>11</v>
      </c>
      <c r="M1024" s="143">
        <f t="shared" si="296"/>
        <v>1.001713482</v>
      </c>
      <c r="N1024" s="143">
        <f t="shared" ca="1" si="297"/>
        <v>1.003406708</v>
      </c>
      <c r="O1024" s="142">
        <f t="shared" si="307"/>
        <v>0</v>
      </c>
      <c r="P1024" s="141">
        <f t="shared" ca="1" si="298"/>
        <v>18.185007299999999</v>
      </c>
      <c r="Q1024" s="144">
        <f t="shared" si="299"/>
        <v>0</v>
      </c>
      <c r="R1024" s="141">
        <f t="shared" si="300"/>
        <v>0</v>
      </c>
      <c r="S1024" s="145" t="str">
        <f t="shared" si="308"/>
        <v>A+J=</v>
      </c>
      <c r="T1024" s="132">
        <f t="shared" si="309"/>
        <v>44389</v>
      </c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138">
        <f t="shared" si="301"/>
        <v>44377</v>
      </c>
      <c r="B1025" s="139">
        <f t="shared" ca="1" si="310"/>
        <v>5357.8831425300004</v>
      </c>
      <c r="C1025" s="124">
        <f t="shared" si="302"/>
        <v>5338</v>
      </c>
      <c r="D1025" s="140">
        <f ca="1">IF(A1025&lt;$B$1,VLOOKUP(A1025,[1]DI!$A$4:$B$15000,2,FALSE),0)</f>
        <v>4.1500000000000002E-2</v>
      </c>
      <c r="E1025" s="141">
        <f t="shared" ca="1" si="311"/>
        <v>1.00016137</v>
      </c>
      <c r="F1025" s="141">
        <f ca="1">(TRUNC(PRODUCT($E$12:$E1024),16))</f>
        <v>1.12116254420995</v>
      </c>
      <c r="G1025" s="141">
        <f t="shared" ca="1" si="312"/>
        <v>1.1190900239486901</v>
      </c>
      <c r="H1025" s="141">
        <f t="shared" ca="1" si="313"/>
        <v>1.0018519699999999</v>
      </c>
      <c r="I1025" s="140">
        <f t="shared" si="303"/>
        <v>0.04</v>
      </c>
      <c r="J1025" s="132">
        <f t="shared" si="304"/>
        <v>44361</v>
      </c>
      <c r="K1025" s="123">
        <f t="shared" si="305"/>
        <v>12</v>
      </c>
      <c r="L1025" s="142">
        <f t="shared" si="306"/>
        <v>12</v>
      </c>
      <c r="M1025" s="143">
        <f t="shared" si="296"/>
        <v>1.001869398</v>
      </c>
      <c r="N1025" s="143">
        <f t="shared" ca="1" si="297"/>
        <v>1.0037248299999999</v>
      </c>
      <c r="O1025" s="142">
        <f t="shared" si="307"/>
        <v>0</v>
      </c>
      <c r="P1025" s="141">
        <f t="shared" ca="1" si="298"/>
        <v>19.883142530000001</v>
      </c>
      <c r="Q1025" s="144">
        <f t="shared" si="299"/>
        <v>0</v>
      </c>
      <c r="R1025" s="141">
        <f t="shared" si="300"/>
        <v>0</v>
      </c>
      <c r="S1025" s="145" t="str">
        <f t="shared" si="308"/>
        <v>A+J=</v>
      </c>
      <c r="T1025" s="132">
        <f t="shared" si="309"/>
        <v>44389</v>
      </c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138">
        <f t="shared" si="301"/>
        <v>44378</v>
      </c>
      <c r="B1026" s="139">
        <f t="shared" ca="1" si="310"/>
        <v>5359.58183826</v>
      </c>
      <c r="C1026" s="124">
        <f t="shared" si="302"/>
        <v>5338</v>
      </c>
      <c r="D1026" s="140">
        <f ca="1">IF(A1026&lt;$B$1,VLOOKUP(A1026,[1]DI!$A$4:$B$15000,2,FALSE),0)</f>
        <v>4.1500000000000002E-2</v>
      </c>
      <c r="E1026" s="141">
        <f t="shared" ca="1" si="311"/>
        <v>1.00016137</v>
      </c>
      <c r="F1026" s="141">
        <f ca="1">(TRUNC(PRODUCT($E$12:$E1025),16))</f>
        <v>1.1213434662096999</v>
      </c>
      <c r="G1026" s="141">
        <f t="shared" ca="1" si="312"/>
        <v>1.1190900239486901</v>
      </c>
      <c r="H1026" s="141">
        <f t="shared" ca="1" si="313"/>
        <v>1.0020136399999999</v>
      </c>
      <c r="I1026" s="140">
        <f t="shared" si="303"/>
        <v>0.04</v>
      </c>
      <c r="J1026" s="132">
        <f t="shared" si="304"/>
        <v>44361</v>
      </c>
      <c r="K1026" s="123">
        <f t="shared" si="305"/>
        <v>13</v>
      </c>
      <c r="L1026" s="142">
        <f t="shared" si="306"/>
        <v>13</v>
      </c>
      <c r="M1026" s="143">
        <f t="shared" si="296"/>
        <v>1.002025339</v>
      </c>
      <c r="N1026" s="143">
        <f t="shared" ca="1" si="297"/>
        <v>1.0040430570000001</v>
      </c>
      <c r="O1026" s="142">
        <f t="shared" si="307"/>
        <v>0</v>
      </c>
      <c r="P1026" s="141">
        <f t="shared" ca="1" si="298"/>
        <v>21.581838260000001</v>
      </c>
      <c r="Q1026" s="144">
        <f t="shared" si="299"/>
        <v>0</v>
      </c>
      <c r="R1026" s="141">
        <f t="shared" si="300"/>
        <v>0</v>
      </c>
      <c r="S1026" s="145" t="str">
        <f t="shared" si="308"/>
        <v>A+J=</v>
      </c>
      <c r="T1026" s="132">
        <f t="shared" si="309"/>
        <v>44389</v>
      </c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138">
        <f t="shared" si="301"/>
        <v>44379</v>
      </c>
      <c r="B1027" s="139">
        <f t="shared" ca="1" si="310"/>
        <v>5361.2810411</v>
      </c>
      <c r="C1027" s="124">
        <f t="shared" si="302"/>
        <v>5338</v>
      </c>
      <c r="D1027" s="140">
        <f ca="1">IF(A1027&lt;$B$1,VLOOKUP(A1027,[1]DI!$A$4:$B$15000,2,FALSE),0)</f>
        <v>4.1500000000000002E-2</v>
      </c>
      <c r="E1027" s="141">
        <f t="shared" ca="1" si="311"/>
        <v>1.00016137</v>
      </c>
      <c r="F1027" s="141">
        <f ca="1">(TRUNC(PRODUCT($E$12:$E1026),16))</f>
        <v>1.12152441740485</v>
      </c>
      <c r="G1027" s="141">
        <f t="shared" ca="1" si="312"/>
        <v>1.1190900239486901</v>
      </c>
      <c r="H1027" s="141">
        <f t="shared" ca="1" si="313"/>
        <v>1.00217533</v>
      </c>
      <c r="I1027" s="140">
        <f t="shared" si="303"/>
        <v>0.04</v>
      </c>
      <c r="J1027" s="132">
        <f t="shared" si="304"/>
        <v>44361</v>
      </c>
      <c r="K1027" s="123">
        <f t="shared" si="305"/>
        <v>14</v>
      </c>
      <c r="L1027" s="142">
        <f t="shared" si="306"/>
        <v>14</v>
      </c>
      <c r="M1027" s="143">
        <f t="shared" si="296"/>
        <v>1.0021813040000001</v>
      </c>
      <c r="N1027" s="143">
        <f t="shared" ca="1" si="297"/>
        <v>1.0043613790000001</v>
      </c>
      <c r="O1027" s="142">
        <f t="shared" si="307"/>
        <v>0</v>
      </c>
      <c r="P1027" s="141">
        <f t="shared" ca="1" si="298"/>
        <v>23.281041099999999</v>
      </c>
      <c r="Q1027" s="144">
        <f t="shared" si="299"/>
        <v>0</v>
      </c>
      <c r="R1027" s="141">
        <f t="shared" si="300"/>
        <v>0</v>
      </c>
      <c r="S1027" s="145" t="str">
        <f t="shared" si="308"/>
        <v>A+J=</v>
      </c>
      <c r="T1027" s="132">
        <f t="shared" si="309"/>
        <v>44389</v>
      </c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138">
        <f t="shared" si="301"/>
        <v>44380</v>
      </c>
      <c r="B1028" s="139">
        <f t="shared" ca="1" si="310"/>
        <v>5362.9807990899999</v>
      </c>
      <c r="C1028" s="124">
        <f t="shared" si="302"/>
        <v>5338</v>
      </c>
      <c r="D1028" s="140">
        <f ca="1">IF(A1028&lt;$B$1,VLOOKUP(A1028,[1]DI!$A$4:$B$15000,2,FALSE),0)</f>
        <v>0</v>
      </c>
      <c r="E1028" s="141">
        <f t="shared" ca="1" si="311"/>
        <v>1</v>
      </c>
      <c r="F1028" s="141">
        <f ca="1">(TRUNC(PRODUCT($E$12:$E1027),16))</f>
        <v>1.1217053978000799</v>
      </c>
      <c r="G1028" s="141">
        <f t="shared" ca="1" si="312"/>
        <v>1.1190900239486901</v>
      </c>
      <c r="H1028" s="141">
        <f t="shared" ca="1" si="313"/>
        <v>1.00233705</v>
      </c>
      <c r="I1028" s="140">
        <f t="shared" si="303"/>
        <v>0.04</v>
      </c>
      <c r="J1028" s="132">
        <f t="shared" si="304"/>
        <v>44361</v>
      </c>
      <c r="K1028" s="123">
        <f t="shared" si="305"/>
        <v>14</v>
      </c>
      <c r="L1028" s="142">
        <f t="shared" si="306"/>
        <v>15</v>
      </c>
      <c r="M1028" s="143">
        <f t="shared" si="296"/>
        <v>1.0023372930000001</v>
      </c>
      <c r="N1028" s="143">
        <f t="shared" ca="1" si="297"/>
        <v>1.0046798050000001</v>
      </c>
      <c r="O1028" s="142">
        <f t="shared" si="307"/>
        <v>0</v>
      </c>
      <c r="P1028" s="141">
        <f t="shared" ca="1" si="298"/>
        <v>24.980799090000001</v>
      </c>
      <c r="Q1028" s="144">
        <f t="shared" si="299"/>
        <v>0</v>
      </c>
      <c r="R1028" s="141">
        <f t="shared" si="300"/>
        <v>0</v>
      </c>
      <c r="S1028" s="145" t="str">
        <f t="shared" si="308"/>
        <v>A+J=</v>
      </c>
      <c r="T1028" s="132">
        <f t="shared" si="309"/>
        <v>44389</v>
      </c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138">
        <f t="shared" si="301"/>
        <v>44381</v>
      </c>
      <c r="B1029" s="139">
        <f t="shared" ca="1" si="310"/>
        <v>5362.9807990899999</v>
      </c>
      <c r="C1029" s="124">
        <f t="shared" si="302"/>
        <v>5338</v>
      </c>
      <c r="D1029" s="140">
        <f ca="1">IF(A1029&lt;$B$1,VLOOKUP(A1029,[1]DI!$A$4:$B$15000,2,FALSE),0)</f>
        <v>0</v>
      </c>
      <c r="E1029" s="141">
        <f t="shared" ca="1" si="311"/>
        <v>1</v>
      </c>
      <c r="F1029" s="141">
        <f ca="1">(TRUNC(PRODUCT($E$12:$E1028),16))</f>
        <v>1.1217053978000799</v>
      </c>
      <c r="G1029" s="141">
        <f t="shared" ca="1" si="312"/>
        <v>1.1190900239486901</v>
      </c>
      <c r="H1029" s="141">
        <f t="shared" ca="1" si="313"/>
        <v>1.00233705</v>
      </c>
      <c r="I1029" s="140">
        <f t="shared" si="303"/>
        <v>0.04</v>
      </c>
      <c r="J1029" s="132">
        <f t="shared" si="304"/>
        <v>44361</v>
      </c>
      <c r="K1029" s="123">
        <f t="shared" si="305"/>
        <v>14</v>
      </c>
      <c r="L1029" s="142">
        <f t="shared" si="306"/>
        <v>15</v>
      </c>
      <c r="M1029" s="143">
        <f t="shared" si="296"/>
        <v>1.0023372930000001</v>
      </c>
      <c r="N1029" s="143">
        <f t="shared" ca="1" si="297"/>
        <v>1.0046798050000001</v>
      </c>
      <c r="O1029" s="142">
        <f t="shared" si="307"/>
        <v>0</v>
      </c>
      <c r="P1029" s="141">
        <f t="shared" ca="1" si="298"/>
        <v>24.980799090000001</v>
      </c>
      <c r="Q1029" s="144">
        <f t="shared" si="299"/>
        <v>0</v>
      </c>
      <c r="R1029" s="141">
        <f t="shared" si="300"/>
        <v>0</v>
      </c>
      <c r="S1029" s="145" t="str">
        <f t="shared" si="308"/>
        <v>A+J=</v>
      </c>
      <c r="T1029" s="132">
        <f t="shared" si="309"/>
        <v>44389</v>
      </c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138">
        <f t="shared" si="301"/>
        <v>44382</v>
      </c>
      <c r="B1030" s="139">
        <f t="shared" ca="1" si="310"/>
        <v>5362.9807990899999</v>
      </c>
      <c r="C1030" s="124">
        <f t="shared" si="302"/>
        <v>5338</v>
      </c>
      <c r="D1030" s="140">
        <f ca="1">IF(A1030&lt;$B$1,VLOOKUP(A1030,[1]DI!$A$4:$B$15000,2,FALSE),0)</f>
        <v>4.1500000000000002E-2</v>
      </c>
      <c r="E1030" s="141">
        <f t="shared" ca="1" si="311"/>
        <v>1.00016137</v>
      </c>
      <c r="F1030" s="141">
        <f ca="1">(TRUNC(PRODUCT($E$12:$E1029),16))</f>
        <v>1.1217053978000799</v>
      </c>
      <c r="G1030" s="141">
        <f t="shared" ca="1" si="312"/>
        <v>1.1190900239486901</v>
      </c>
      <c r="H1030" s="141">
        <f t="shared" ca="1" si="313"/>
        <v>1.00233705</v>
      </c>
      <c r="I1030" s="140">
        <f t="shared" si="303"/>
        <v>0.04</v>
      </c>
      <c r="J1030" s="132">
        <f t="shared" si="304"/>
        <v>44361</v>
      </c>
      <c r="K1030" s="123">
        <f t="shared" si="305"/>
        <v>15</v>
      </c>
      <c r="L1030" s="142">
        <f t="shared" si="306"/>
        <v>15</v>
      </c>
      <c r="M1030" s="143">
        <f t="shared" si="296"/>
        <v>1.0023372930000001</v>
      </c>
      <c r="N1030" s="143">
        <f t="shared" ca="1" si="297"/>
        <v>1.0046798050000001</v>
      </c>
      <c r="O1030" s="142">
        <f t="shared" si="307"/>
        <v>0</v>
      </c>
      <c r="P1030" s="141">
        <f t="shared" ca="1" si="298"/>
        <v>24.980799090000001</v>
      </c>
      <c r="Q1030" s="144">
        <f t="shared" si="299"/>
        <v>0</v>
      </c>
      <c r="R1030" s="141">
        <f t="shared" si="300"/>
        <v>0</v>
      </c>
      <c r="S1030" s="145" t="str">
        <f t="shared" si="308"/>
        <v>A+J=</v>
      </c>
      <c r="T1030" s="132">
        <f t="shared" si="309"/>
        <v>44389</v>
      </c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138">
        <f t="shared" si="301"/>
        <v>44383</v>
      </c>
      <c r="B1031" s="139">
        <f t="shared" ca="1" si="310"/>
        <v>5364.6811229000004</v>
      </c>
      <c r="C1031" s="124">
        <f t="shared" si="302"/>
        <v>5338</v>
      </c>
      <c r="D1031" s="140">
        <f ca="1">IF(A1031&lt;$B$1,VLOOKUP(A1031,[1]DI!$A$4:$B$15000,2,FALSE),0)</f>
        <v>4.1500000000000002E-2</v>
      </c>
      <c r="E1031" s="141">
        <f t="shared" ca="1" si="311"/>
        <v>1.00016137</v>
      </c>
      <c r="F1031" s="141">
        <f ca="1">(TRUNC(PRODUCT($E$12:$E1030),16))</f>
        <v>1.12188640740013</v>
      </c>
      <c r="G1031" s="141">
        <f t="shared" ca="1" si="312"/>
        <v>1.1190900239486901</v>
      </c>
      <c r="H1031" s="141">
        <f t="shared" ca="1" si="313"/>
        <v>1.0024987999999999</v>
      </c>
      <c r="I1031" s="140">
        <f t="shared" si="303"/>
        <v>0.04</v>
      </c>
      <c r="J1031" s="132">
        <f t="shared" si="304"/>
        <v>44361</v>
      </c>
      <c r="K1031" s="123">
        <f t="shared" si="305"/>
        <v>16</v>
      </c>
      <c r="L1031" s="142">
        <f t="shared" si="306"/>
        <v>16</v>
      </c>
      <c r="M1031" s="143">
        <f t="shared" si="296"/>
        <v>1.0024933069999999</v>
      </c>
      <c r="N1031" s="143">
        <f t="shared" ca="1" si="297"/>
        <v>1.004998337</v>
      </c>
      <c r="O1031" s="142">
        <f t="shared" si="307"/>
        <v>0</v>
      </c>
      <c r="P1031" s="141">
        <f t="shared" ca="1" si="298"/>
        <v>26.681122899999998</v>
      </c>
      <c r="Q1031" s="144">
        <f t="shared" si="299"/>
        <v>0</v>
      </c>
      <c r="R1031" s="141">
        <f t="shared" si="300"/>
        <v>0</v>
      </c>
      <c r="S1031" s="145" t="str">
        <f t="shared" si="308"/>
        <v>A+J=</v>
      </c>
      <c r="T1031" s="132">
        <f t="shared" si="309"/>
        <v>44389</v>
      </c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138">
        <f t="shared" si="301"/>
        <v>44384</v>
      </c>
      <c r="B1032" s="139">
        <f t="shared" ca="1" si="310"/>
        <v>5366.3819538300004</v>
      </c>
      <c r="C1032" s="124">
        <f t="shared" si="302"/>
        <v>5338</v>
      </c>
      <c r="D1032" s="140">
        <f ca="1">IF(A1032&lt;$B$1,VLOOKUP(A1032,[1]DI!$A$4:$B$15000,2,FALSE),0)</f>
        <v>4.1500000000000002E-2</v>
      </c>
      <c r="E1032" s="141">
        <f t="shared" ca="1" si="311"/>
        <v>1.00016137</v>
      </c>
      <c r="F1032" s="141">
        <f ca="1">(TRUNC(PRODUCT($E$12:$E1031),16))</f>
        <v>1.12206744620969</v>
      </c>
      <c r="G1032" s="141">
        <f t="shared" ca="1" si="312"/>
        <v>1.1190900239486901</v>
      </c>
      <c r="H1032" s="141">
        <f t="shared" ca="1" si="313"/>
        <v>1.00266057</v>
      </c>
      <c r="I1032" s="140">
        <f t="shared" si="303"/>
        <v>0.04</v>
      </c>
      <c r="J1032" s="132">
        <f t="shared" si="304"/>
        <v>44361</v>
      </c>
      <c r="K1032" s="123">
        <f t="shared" si="305"/>
        <v>17</v>
      </c>
      <c r="L1032" s="142">
        <f t="shared" si="306"/>
        <v>17</v>
      </c>
      <c r="M1032" s="143">
        <f t="shared" si="296"/>
        <v>1.002649345</v>
      </c>
      <c r="N1032" s="143">
        <f t="shared" ca="1" si="297"/>
        <v>1.0053169639999999</v>
      </c>
      <c r="O1032" s="142">
        <f t="shared" si="307"/>
        <v>0</v>
      </c>
      <c r="P1032" s="141">
        <f t="shared" ca="1" si="298"/>
        <v>28.38195383</v>
      </c>
      <c r="Q1032" s="144">
        <f t="shared" si="299"/>
        <v>0</v>
      </c>
      <c r="R1032" s="141">
        <f t="shared" si="300"/>
        <v>0</v>
      </c>
      <c r="S1032" s="145" t="str">
        <f t="shared" si="308"/>
        <v>A+J=</v>
      </c>
      <c r="T1032" s="132">
        <f t="shared" si="309"/>
        <v>44389</v>
      </c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138">
        <f t="shared" si="301"/>
        <v>44385</v>
      </c>
      <c r="B1033" s="139">
        <f t="shared" ca="1" si="310"/>
        <v>5368.0833399100002</v>
      </c>
      <c r="C1033" s="124">
        <f t="shared" si="302"/>
        <v>5338</v>
      </c>
      <c r="D1033" s="140">
        <f ca="1">IF(A1033&lt;$B$1,VLOOKUP(A1033,[1]DI!$A$4:$B$15000,2,FALSE),0)</f>
        <v>4.1500000000000002E-2</v>
      </c>
      <c r="E1033" s="141">
        <f t="shared" ca="1" si="311"/>
        <v>1.00016137</v>
      </c>
      <c r="F1033" s="141">
        <f ca="1">(TRUNC(PRODUCT($E$12:$E1032),16))</f>
        <v>1.1222485142334799</v>
      </c>
      <c r="G1033" s="141">
        <f t="shared" ca="1" si="312"/>
        <v>1.1190900239486901</v>
      </c>
      <c r="H1033" s="141">
        <f t="shared" ca="1" si="313"/>
        <v>1.0028223700000001</v>
      </c>
      <c r="I1033" s="140">
        <f t="shared" si="303"/>
        <v>0.04</v>
      </c>
      <c r="J1033" s="132">
        <f t="shared" si="304"/>
        <v>44361</v>
      </c>
      <c r="K1033" s="123">
        <f t="shared" si="305"/>
        <v>18</v>
      </c>
      <c r="L1033" s="142">
        <f t="shared" si="306"/>
        <v>18</v>
      </c>
      <c r="M1033" s="143">
        <f t="shared" si="296"/>
        <v>1.0028054070000001</v>
      </c>
      <c r="N1033" s="143">
        <f t="shared" ca="1" si="297"/>
        <v>1.0056356950000001</v>
      </c>
      <c r="O1033" s="142">
        <f t="shared" si="307"/>
        <v>0</v>
      </c>
      <c r="P1033" s="141">
        <f t="shared" ca="1" si="298"/>
        <v>30.083339909999999</v>
      </c>
      <c r="Q1033" s="144">
        <f t="shared" si="299"/>
        <v>0</v>
      </c>
      <c r="R1033" s="141">
        <f t="shared" si="300"/>
        <v>0</v>
      </c>
      <c r="S1033" s="145" t="str">
        <f t="shared" si="308"/>
        <v>A+J=</v>
      </c>
      <c r="T1033" s="132">
        <f t="shared" si="309"/>
        <v>44389</v>
      </c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138">
        <f t="shared" si="301"/>
        <v>44386</v>
      </c>
      <c r="B1034" s="139">
        <f t="shared" ca="1" si="310"/>
        <v>5369.7852918099998</v>
      </c>
      <c r="C1034" s="124">
        <f t="shared" si="302"/>
        <v>5338</v>
      </c>
      <c r="D1034" s="140">
        <f ca="1">IF(A1034&lt;$B$1,VLOOKUP(A1034,[1]DI!$A$4:$B$15000,2,FALSE),0)</f>
        <v>4.1500000000000002E-2</v>
      </c>
      <c r="E1034" s="141">
        <f t="shared" ca="1" si="311"/>
        <v>1.00016137</v>
      </c>
      <c r="F1034" s="141">
        <f ca="1">(TRUNC(PRODUCT($E$12:$E1033),16))</f>
        <v>1.12242961147623</v>
      </c>
      <c r="G1034" s="141">
        <f t="shared" ca="1" si="312"/>
        <v>1.1190900239486901</v>
      </c>
      <c r="H1034" s="141">
        <f t="shared" ca="1" si="313"/>
        <v>1.0029842</v>
      </c>
      <c r="I1034" s="140">
        <f t="shared" si="303"/>
        <v>0.04</v>
      </c>
      <c r="J1034" s="132">
        <f t="shared" si="304"/>
        <v>44361</v>
      </c>
      <c r="K1034" s="123">
        <f t="shared" si="305"/>
        <v>19</v>
      </c>
      <c r="L1034" s="142">
        <f t="shared" si="306"/>
        <v>19</v>
      </c>
      <c r="M1034" s="143">
        <f t="shared" si="296"/>
        <v>1.002961494</v>
      </c>
      <c r="N1034" s="143">
        <f t="shared" ca="1" si="297"/>
        <v>1.0059545320000001</v>
      </c>
      <c r="O1034" s="142">
        <f t="shared" si="307"/>
        <v>0</v>
      </c>
      <c r="P1034" s="141">
        <f t="shared" ca="1" si="298"/>
        <v>31.78529181</v>
      </c>
      <c r="Q1034" s="144">
        <f t="shared" si="299"/>
        <v>0</v>
      </c>
      <c r="R1034" s="141">
        <f t="shared" si="300"/>
        <v>0</v>
      </c>
      <c r="S1034" s="145" t="str">
        <f t="shared" si="308"/>
        <v>A+J=</v>
      </c>
      <c r="T1034" s="132">
        <f t="shared" si="309"/>
        <v>44389</v>
      </c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138">
        <f t="shared" si="301"/>
        <v>44387</v>
      </c>
      <c r="B1035" s="139">
        <f t="shared" ca="1" si="310"/>
        <v>5371.4877454899997</v>
      </c>
      <c r="C1035" s="124">
        <f t="shared" si="302"/>
        <v>5338</v>
      </c>
      <c r="D1035" s="140">
        <f ca="1">IF(A1035&lt;$B$1,VLOOKUP(A1035,[1]DI!$A$4:$B$15000,2,FALSE),0)</f>
        <v>0</v>
      </c>
      <c r="E1035" s="141">
        <f t="shared" ca="1" si="311"/>
        <v>1</v>
      </c>
      <c r="F1035" s="141">
        <f ca="1">(TRUNC(PRODUCT($E$12:$E1034),16))</f>
        <v>1.12261073794263</v>
      </c>
      <c r="G1035" s="141">
        <f t="shared" ca="1" si="312"/>
        <v>1.1190900239486901</v>
      </c>
      <c r="H1035" s="141">
        <f t="shared" ca="1" si="313"/>
        <v>1.00314605</v>
      </c>
      <c r="I1035" s="140">
        <f t="shared" si="303"/>
        <v>0.04</v>
      </c>
      <c r="J1035" s="132">
        <f t="shared" si="304"/>
        <v>44361</v>
      </c>
      <c r="K1035" s="123">
        <f t="shared" si="305"/>
        <v>19</v>
      </c>
      <c r="L1035" s="142">
        <f t="shared" si="306"/>
        <v>20</v>
      </c>
      <c r="M1035" s="143">
        <f t="shared" si="296"/>
        <v>1.0031176049999999</v>
      </c>
      <c r="N1035" s="143">
        <f t="shared" ca="1" si="297"/>
        <v>1.0062734630000001</v>
      </c>
      <c r="O1035" s="142">
        <f t="shared" si="307"/>
        <v>0</v>
      </c>
      <c r="P1035" s="141">
        <f t="shared" ca="1" si="298"/>
        <v>33.487745490000002</v>
      </c>
      <c r="Q1035" s="144">
        <f t="shared" si="299"/>
        <v>0</v>
      </c>
      <c r="R1035" s="141">
        <f t="shared" si="300"/>
        <v>0</v>
      </c>
      <c r="S1035" s="145" t="str">
        <f t="shared" si="308"/>
        <v>A+J=</v>
      </c>
      <c r="T1035" s="132">
        <f t="shared" si="309"/>
        <v>44389</v>
      </c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138">
        <f t="shared" si="301"/>
        <v>44388</v>
      </c>
      <c r="B1036" s="139">
        <f t="shared" ca="1" si="310"/>
        <v>5371.4877454899997</v>
      </c>
      <c r="C1036" s="124">
        <f t="shared" si="302"/>
        <v>5338</v>
      </c>
      <c r="D1036" s="140">
        <f ca="1">IF(A1036&lt;$B$1,VLOOKUP(A1036,[1]DI!$A$4:$B$15000,2,FALSE),0)</f>
        <v>0</v>
      </c>
      <c r="E1036" s="141">
        <f t="shared" ca="1" si="311"/>
        <v>1</v>
      </c>
      <c r="F1036" s="141">
        <f ca="1">(TRUNC(PRODUCT($E$12:$E1035),16))</f>
        <v>1.12261073794263</v>
      </c>
      <c r="G1036" s="141">
        <f t="shared" ca="1" si="312"/>
        <v>1.1190900239486901</v>
      </c>
      <c r="H1036" s="141">
        <f t="shared" ca="1" si="313"/>
        <v>1.00314605</v>
      </c>
      <c r="I1036" s="140">
        <f t="shared" si="303"/>
        <v>0.04</v>
      </c>
      <c r="J1036" s="132">
        <f t="shared" si="304"/>
        <v>44361</v>
      </c>
      <c r="K1036" s="123">
        <f t="shared" si="305"/>
        <v>19</v>
      </c>
      <c r="L1036" s="142">
        <f t="shared" si="306"/>
        <v>20</v>
      </c>
      <c r="M1036" s="143">
        <f t="shared" ref="M1036:M1099" si="314">ROUND((I1036+1)^(L1036/252),9)</f>
        <v>1.0031176049999999</v>
      </c>
      <c r="N1036" s="143">
        <f t="shared" ref="N1036:N1099" ca="1" si="315">ROUND(H1036*M1036,9)</f>
        <v>1.0062734630000001</v>
      </c>
      <c r="O1036" s="142">
        <f t="shared" si="307"/>
        <v>0</v>
      </c>
      <c r="P1036" s="141">
        <f t="shared" ref="P1036:P1099" ca="1" si="316">TRUNC(((N1036-1)*C1036),8)</f>
        <v>33.487745490000002</v>
      </c>
      <c r="Q1036" s="144">
        <f t="shared" ref="Q1036:Q1099" si="317">IF($O1036&gt;0,VLOOKUP($O1036,$W$12:$AC$150,7),0)</f>
        <v>0</v>
      </c>
      <c r="R1036" s="141">
        <f t="shared" ref="R1036:R1099" si="318">IF(Q1036&gt;0,TRUNC(Q1036*C$12,8),0)</f>
        <v>0</v>
      </c>
      <c r="S1036" s="145" t="str">
        <f t="shared" si="308"/>
        <v>A+J=</v>
      </c>
      <c r="T1036" s="132">
        <f t="shared" si="309"/>
        <v>44389</v>
      </c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138">
        <f t="shared" ref="A1037:A1100" si="319">(A1036+1)</f>
        <v>44389</v>
      </c>
      <c r="B1037" s="139">
        <f t="shared" ca="1" si="310"/>
        <v>5371.4877454899997</v>
      </c>
      <c r="C1037" s="124">
        <f t="shared" ref="C1037:C1100" si="320">(C1036-R1036)</f>
        <v>5338</v>
      </c>
      <c r="D1037" s="140">
        <f ca="1">IF(A1037&lt;$B$1,VLOOKUP(A1037,[1]DI!$A$4:$B$15000,2,FALSE),0)</f>
        <v>4.1500000000000002E-2</v>
      </c>
      <c r="E1037" s="141">
        <f t="shared" ca="1" si="311"/>
        <v>1.00016137</v>
      </c>
      <c r="F1037" s="141">
        <f ca="1">(TRUNC(PRODUCT($E$12:$E1036),16))</f>
        <v>1.12261073794263</v>
      </c>
      <c r="G1037" s="141">
        <f t="shared" ca="1" si="312"/>
        <v>1.1190900239486901</v>
      </c>
      <c r="H1037" s="141">
        <f t="shared" ca="1" si="313"/>
        <v>1.00314605</v>
      </c>
      <c r="I1037" s="140">
        <f t="shared" ref="I1037:I1100" si="321">I1036</f>
        <v>0.04</v>
      </c>
      <c r="J1037" s="132">
        <f t="shared" ref="J1037:J1100" si="322">IF(O1036&gt;0,VLOOKUP(O1036,W$12:AG$150,2),J1036)</f>
        <v>44361</v>
      </c>
      <c r="K1037" s="123">
        <f t="shared" ref="K1037:K1100" si="323">IF(A1037&gt;J1037,IF(NETWORKDAYS(J1037,A1037,$W$160:$W$544)-1=0,1,NETWORKDAYS(J1037,A1037,$W$160:$W$544)-1),0)</f>
        <v>20</v>
      </c>
      <c r="L1037" s="142">
        <f t="shared" ref="L1037:L1100" si="324">IF(AND(K1037=1,K1036=1),1,IF(K1037&gt;0,IF(K1037=K1036,K1037+1,K1037),0))</f>
        <v>20</v>
      </c>
      <c r="M1037" s="143">
        <f t="shared" si="314"/>
        <v>1.0031176049999999</v>
      </c>
      <c r="N1037" s="143">
        <f t="shared" ca="1" si="315"/>
        <v>1.0062734630000001</v>
      </c>
      <c r="O1037" s="142">
        <f t="shared" ref="O1037:O1100" si="325">IF(VLOOKUP(A1037,X$12:AE$150,8)=VLOOKUP(A1036,X$12:AE$150,8),0,VLOOKUP(A1037,X$12:AE$150,8))</f>
        <v>36</v>
      </c>
      <c r="P1037" s="141">
        <f t="shared" ca="1" si="316"/>
        <v>33.487745490000002</v>
      </c>
      <c r="Q1037" s="144">
        <f t="shared" si="317"/>
        <v>1.8800000000000001E-2</v>
      </c>
      <c r="R1037" s="141">
        <f t="shared" si="318"/>
        <v>188</v>
      </c>
      <c r="S1037" s="145" t="str">
        <f t="shared" ref="S1037:S1100" si="326">IF(O1036&gt;0,VLOOKUP(O1036,W$12:AG$150,10),S1036)</f>
        <v>A+J=</v>
      </c>
      <c r="T1037" s="132">
        <f t="shared" ref="T1037:T1100" si="327">IF(O1036&gt;0,VLOOKUP(O1036,W$12:AG$150,11),T1036)</f>
        <v>44389</v>
      </c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138">
        <f t="shared" si="319"/>
        <v>44390</v>
      </c>
      <c r="B1038" s="139">
        <f t="shared" ref="B1038:B1101" ca="1" si="328">IF(A1038&lt;=TODAY(),C1038+P1038,IF(AND(A1038&gt;TODAY(),A1038&lt;=$B$1),IF(VLOOKUP(TODAY(),$A$10:$D$5000,4,FALSE)=0,"n.d",C1038+P1038),"n.d"))</f>
        <v>5151.6327817499996</v>
      </c>
      <c r="C1038" s="124">
        <f t="shared" si="320"/>
        <v>5150</v>
      </c>
      <c r="D1038" s="140">
        <f ca="1">IF(A1038&lt;$B$1,VLOOKUP(A1038,[1]DI!$A$4:$B$15000,2,FALSE),0)</f>
        <v>4.1500000000000002E-2</v>
      </c>
      <c r="E1038" s="141">
        <f t="shared" ref="E1038:E1101" ca="1" si="329">ROUND(((1+D1038)^(1/252)),8)</f>
        <v>1.00016137</v>
      </c>
      <c r="F1038" s="141">
        <f ca="1">(TRUNC(PRODUCT($E$12:$E1037),16))</f>
        <v>1.1227918936374099</v>
      </c>
      <c r="G1038" s="141">
        <f t="shared" ref="G1038:G1101" ca="1" si="330">IF(O1037&gt;0,F1037,G1037)</f>
        <v>1.12261073794263</v>
      </c>
      <c r="H1038" s="141">
        <f t="shared" ref="H1038:H1101" ca="1" si="331">ROUND(F1038/G1038,8)</f>
        <v>1.00016137</v>
      </c>
      <c r="I1038" s="140">
        <f t="shared" si="321"/>
        <v>0.04</v>
      </c>
      <c r="J1038" s="132">
        <f t="shared" si="322"/>
        <v>44389</v>
      </c>
      <c r="K1038" s="123">
        <f t="shared" si="323"/>
        <v>1</v>
      </c>
      <c r="L1038" s="142">
        <f t="shared" si="324"/>
        <v>1</v>
      </c>
      <c r="M1038" s="143">
        <f t="shared" si="314"/>
        <v>1.00015565</v>
      </c>
      <c r="N1038" s="143">
        <f t="shared" ca="1" si="315"/>
        <v>1.0003170450000001</v>
      </c>
      <c r="O1038" s="142">
        <f t="shared" si="325"/>
        <v>0</v>
      </c>
      <c r="P1038" s="141">
        <f t="shared" ca="1" si="316"/>
        <v>1.6327817499999999</v>
      </c>
      <c r="Q1038" s="144">
        <f t="shared" si="317"/>
        <v>0</v>
      </c>
      <c r="R1038" s="141">
        <f t="shared" si="318"/>
        <v>0</v>
      </c>
      <c r="S1038" s="145" t="str">
        <f t="shared" si="326"/>
        <v>A+J=</v>
      </c>
      <c r="T1038" s="132">
        <f t="shared" si="327"/>
        <v>44420</v>
      </c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138">
        <f t="shared" si="319"/>
        <v>44391</v>
      </c>
      <c r="B1039" s="139">
        <f t="shared" ca="1" si="328"/>
        <v>5153.2660991000002</v>
      </c>
      <c r="C1039" s="124">
        <f t="shared" si="320"/>
        <v>5150</v>
      </c>
      <c r="D1039" s="140">
        <f ca="1">IF(A1039&lt;$B$1,VLOOKUP(A1039,[1]DI!$A$4:$B$15000,2,FALSE),0)</f>
        <v>4.1500000000000002E-2</v>
      </c>
      <c r="E1039" s="141">
        <f t="shared" ca="1" si="329"/>
        <v>1.00016137</v>
      </c>
      <c r="F1039" s="141">
        <f ca="1">(TRUNC(PRODUCT($E$12:$E1038),16))</f>
        <v>1.1229730785652901</v>
      </c>
      <c r="G1039" s="141">
        <f t="shared" ca="1" si="330"/>
        <v>1.12261073794263</v>
      </c>
      <c r="H1039" s="141">
        <f t="shared" ca="1" si="331"/>
        <v>1.0003227699999999</v>
      </c>
      <c r="I1039" s="140">
        <f t="shared" si="321"/>
        <v>0.04</v>
      </c>
      <c r="J1039" s="132">
        <f t="shared" si="322"/>
        <v>44389</v>
      </c>
      <c r="K1039" s="123">
        <f t="shared" si="323"/>
        <v>2</v>
      </c>
      <c r="L1039" s="142">
        <f t="shared" si="324"/>
        <v>2</v>
      </c>
      <c r="M1039" s="143">
        <f t="shared" si="314"/>
        <v>1.0003113239999999</v>
      </c>
      <c r="N1039" s="143">
        <f t="shared" ca="1" si="315"/>
        <v>1.0006341940000001</v>
      </c>
      <c r="O1039" s="142">
        <f t="shared" si="325"/>
        <v>0</v>
      </c>
      <c r="P1039" s="141">
        <f t="shared" ca="1" si="316"/>
        <v>3.2660990999999999</v>
      </c>
      <c r="Q1039" s="144">
        <f t="shared" si="317"/>
        <v>0</v>
      </c>
      <c r="R1039" s="141">
        <f t="shared" si="318"/>
        <v>0</v>
      </c>
      <c r="S1039" s="145" t="str">
        <f t="shared" si="326"/>
        <v>A+J=</v>
      </c>
      <c r="T1039" s="132">
        <f t="shared" si="327"/>
        <v>44420</v>
      </c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138">
        <f t="shared" si="319"/>
        <v>44392</v>
      </c>
      <c r="B1040" s="139">
        <f t="shared" ca="1" si="328"/>
        <v>5154.8999056900002</v>
      </c>
      <c r="C1040" s="124">
        <f t="shared" si="320"/>
        <v>5150</v>
      </c>
      <c r="D1040" s="140">
        <f ca="1">IF(A1040&lt;$B$1,VLOOKUP(A1040,[1]DI!$A$4:$B$15000,2,FALSE),0)</f>
        <v>4.1500000000000002E-2</v>
      </c>
      <c r="E1040" s="141">
        <f t="shared" ca="1" si="329"/>
        <v>1.00016137</v>
      </c>
      <c r="F1040" s="141">
        <f ca="1">(TRUNC(PRODUCT($E$12:$E1039),16))</f>
        <v>1.1231542927309801</v>
      </c>
      <c r="G1040" s="141">
        <f t="shared" ca="1" si="330"/>
        <v>1.12261073794263</v>
      </c>
      <c r="H1040" s="141">
        <f t="shared" ca="1" si="331"/>
        <v>1.0004841900000001</v>
      </c>
      <c r="I1040" s="140">
        <f t="shared" si="321"/>
        <v>0.04</v>
      </c>
      <c r="J1040" s="132">
        <f t="shared" si="322"/>
        <v>44389</v>
      </c>
      <c r="K1040" s="123">
        <f t="shared" si="323"/>
        <v>3</v>
      </c>
      <c r="L1040" s="142">
        <f t="shared" si="324"/>
        <v>3</v>
      </c>
      <c r="M1040" s="143">
        <f t="shared" si="314"/>
        <v>1.000467022</v>
      </c>
      <c r="N1040" s="143">
        <f t="shared" ca="1" si="315"/>
        <v>1.000951438</v>
      </c>
      <c r="O1040" s="142">
        <f t="shared" si="325"/>
        <v>0</v>
      </c>
      <c r="P1040" s="141">
        <f t="shared" ca="1" si="316"/>
        <v>4.8999056899999998</v>
      </c>
      <c r="Q1040" s="144">
        <f t="shared" si="317"/>
        <v>0</v>
      </c>
      <c r="R1040" s="141">
        <f t="shared" si="318"/>
        <v>0</v>
      </c>
      <c r="S1040" s="145" t="str">
        <f t="shared" si="326"/>
        <v>A+J=</v>
      </c>
      <c r="T1040" s="132">
        <f t="shared" si="327"/>
        <v>44420</v>
      </c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138">
        <f t="shared" si="319"/>
        <v>44393</v>
      </c>
      <c r="B1041" s="139">
        <f t="shared" ca="1" si="328"/>
        <v>5156.5342530500002</v>
      </c>
      <c r="C1041" s="124">
        <f t="shared" si="320"/>
        <v>5150</v>
      </c>
      <c r="D1041" s="140">
        <f ca="1">IF(A1041&lt;$B$1,VLOOKUP(A1041,[1]DI!$A$4:$B$15000,2,FALSE),0)</f>
        <v>4.1500000000000002E-2</v>
      </c>
      <c r="E1041" s="141">
        <f t="shared" ca="1" si="329"/>
        <v>1.00016137</v>
      </c>
      <c r="F1041" s="141">
        <f ca="1">(TRUNC(PRODUCT($E$12:$E1040),16))</f>
        <v>1.1233355361391899</v>
      </c>
      <c r="G1041" s="141">
        <f t="shared" ca="1" si="330"/>
        <v>1.12261073794263</v>
      </c>
      <c r="H1041" s="141">
        <f t="shared" ca="1" si="331"/>
        <v>1.0006456399999999</v>
      </c>
      <c r="I1041" s="140">
        <f t="shared" si="321"/>
        <v>0.04</v>
      </c>
      <c r="J1041" s="132">
        <f t="shared" si="322"/>
        <v>44389</v>
      </c>
      <c r="K1041" s="123">
        <f t="shared" si="323"/>
        <v>4</v>
      </c>
      <c r="L1041" s="142">
        <f t="shared" si="324"/>
        <v>4</v>
      </c>
      <c r="M1041" s="143">
        <f t="shared" si="314"/>
        <v>1.000622745</v>
      </c>
      <c r="N1041" s="143">
        <f t="shared" ca="1" si="315"/>
        <v>1.0012687870000001</v>
      </c>
      <c r="O1041" s="142">
        <f t="shared" si="325"/>
        <v>0</v>
      </c>
      <c r="P1041" s="141">
        <f t="shared" ca="1" si="316"/>
        <v>6.5342530500000002</v>
      </c>
      <c r="Q1041" s="144">
        <f t="shared" si="317"/>
        <v>0</v>
      </c>
      <c r="R1041" s="141">
        <f t="shared" si="318"/>
        <v>0</v>
      </c>
      <c r="S1041" s="145" t="str">
        <f t="shared" si="326"/>
        <v>A+J=</v>
      </c>
      <c r="T1041" s="132">
        <f t="shared" si="327"/>
        <v>44420</v>
      </c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138">
        <f t="shared" si="319"/>
        <v>44394</v>
      </c>
      <c r="B1042" s="139">
        <f t="shared" ca="1" si="328"/>
        <v>5158.1690845000003</v>
      </c>
      <c r="C1042" s="124">
        <f t="shared" si="320"/>
        <v>5150</v>
      </c>
      <c r="D1042" s="140">
        <f ca="1">IF(A1042&lt;$B$1,VLOOKUP(A1042,[1]DI!$A$4:$B$15000,2,FALSE),0)</f>
        <v>0</v>
      </c>
      <c r="E1042" s="141">
        <f t="shared" ca="1" si="329"/>
        <v>1</v>
      </c>
      <c r="F1042" s="141">
        <f ca="1">(TRUNC(PRODUCT($E$12:$E1041),16))</f>
        <v>1.1235168087946601</v>
      </c>
      <c r="G1042" s="141">
        <f t="shared" ca="1" si="330"/>
        <v>1.12261073794263</v>
      </c>
      <c r="H1042" s="141">
        <f t="shared" ca="1" si="331"/>
        <v>1.00080711</v>
      </c>
      <c r="I1042" s="140">
        <f t="shared" si="321"/>
        <v>0.04</v>
      </c>
      <c r="J1042" s="132">
        <f t="shared" si="322"/>
        <v>44389</v>
      </c>
      <c r="K1042" s="123">
        <f t="shared" si="323"/>
        <v>4</v>
      </c>
      <c r="L1042" s="142">
        <f t="shared" si="324"/>
        <v>5</v>
      </c>
      <c r="M1042" s="143">
        <f t="shared" si="314"/>
        <v>1.000778492</v>
      </c>
      <c r="N1042" s="143">
        <f t="shared" ca="1" si="315"/>
        <v>1.00158623</v>
      </c>
      <c r="O1042" s="142">
        <f t="shared" si="325"/>
        <v>0</v>
      </c>
      <c r="P1042" s="141">
        <f t="shared" ca="1" si="316"/>
        <v>8.1690845000000003</v>
      </c>
      <c r="Q1042" s="144">
        <f t="shared" si="317"/>
        <v>0</v>
      </c>
      <c r="R1042" s="141">
        <f t="shared" si="318"/>
        <v>0</v>
      </c>
      <c r="S1042" s="145" t="str">
        <f t="shared" si="326"/>
        <v>A+J=</v>
      </c>
      <c r="T1042" s="132">
        <f t="shared" si="327"/>
        <v>44420</v>
      </c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138">
        <f t="shared" si="319"/>
        <v>44395</v>
      </c>
      <c r="B1043" s="139">
        <f t="shared" ca="1" si="328"/>
        <v>5158.1690845000003</v>
      </c>
      <c r="C1043" s="124">
        <f t="shared" si="320"/>
        <v>5150</v>
      </c>
      <c r="D1043" s="140">
        <f ca="1">IF(A1043&lt;$B$1,VLOOKUP(A1043,[1]DI!$A$4:$B$15000,2,FALSE),0)</f>
        <v>0</v>
      </c>
      <c r="E1043" s="141">
        <f t="shared" ca="1" si="329"/>
        <v>1</v>
      </c>
      <c r="F1043" s="141">
        <f ca="1">(TRUNC(PRODUCT($E$12:$E1042),16))</f>
        <v>1.1235168087946601</v>
      </c>
      <c r="G1043" s="141">
        <f t="shared" ca="1" si="330"/>
        <v>1.12261073794263</v>
      </c>
      <c r="H1043" s="141">
        <f t="shared" ca="1" si="331"/>
        <v>1.00080711</v>
      </c>
      <c r="I1043" s="140">
        <f t="shared" si="321"/>
        <v>0.04</v>
      </c>
      <c r="J1043" s="132">
        <f t="shared" si="322"/>
        <v>44389</v>
      </c>
      <c r="K1043" s="123">
        <f t="shared" si="323"/>
        <v>4</v>
      </c>
      <c r="L1043" s="142">
        <f t="shared" si="324"/>
        <v>5</v>
      </c>
      <c r="M1043" s="143">
        <f t="shared" si="314"/>
        <v>1.000778492</v>
      </c>
      <c r="N1043" s="143">
        <f t="shared" ca="1" si="315"/>
        <v>1.00158623</v>
      </c>
      <c r="O1043" s="142">
        <f t="shared" si="325"/>
        <v>0</v>
      </c>
      <c r="P1043" s="141">
        <f t="shared" ca="1" si="316"/>
        <v>8.1690845000000003</v>
      </c>
      <c r="Q1043" s="144">
        <f t="shared" si="317"/>
        <v>0</v>
      </c>
      <c r="R1043" s="141">
        <f t="shared" si="318"/>
        <v>0</v>
      </c>
      <c r="S1043" s="145" t="str">
        <f t="shared" si="326"/>
        <v>A+J=</v>
      </c>
      <c r="T1043" s="132">
        <f t="shared" si="327"/>
        <v>44420</v>
      </c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138">
        <f t="shared" si="319"/>
        <v>44396</v>
      </c>
      <c r="B1044" s="139">
        <f t="shared" ca="1" si="328"/>
        <v>5158.1690845000003</v>
      </c>
      <c r="C1044" s="124">
        <f t="shared" si="320"/>
        <v>5150</v>
      </c>
      <c r="D1044" s="140">
        <f ca="1">IF(A1044&lt;$B$1,VLOOKUP(A1044,[1]DI!$A$4:$B$15000,2,FALSE),0)</f>
        <v>4.1500000000000002E-2</v>
      </c>
      <c r="E1044" s="141">
        <f t="shared" ca="1" si="329"/>
        <v>1.00016137</v>
      </c>
      <c r="F1044" s="141">
        <f ca="1">(TRUNC(PRODUCT($E$12:$E1043),16))</f>
        <v>1.1235168087946601</v>
      </c>
      <c r="G1044" s="141">
        <f t="shared" ca="1" si="330"/>
        <v>1.12261073794263</v>
      </c>
      <c r="H1044" s="141">
        <f t="shared" ca="1" si="331"/>
        <v>1.00080711</v>
      </c>
      <c r="I1044" s="140">
        <f t="shared" si="321"/>
        <v>0.04</v>
      </c>
      <c r="J1044" s="132">
        <f t="shared" si="322"/>
        <v>44389</v>
      </c>
      <c r="K1044" s="123">
        <f t="shared" si="323"/>
        <v>5</v>
      </c>
      <c r="L1044" s="142">
        <f t="shared" si="324"/>
        <v>5</v>
      </c>
      <c r="M1044" s="143">
        <f t="shared" si="314"/>
        <v>1.000778492</v>
      </c>
      <c r="N1044" s="143">
        <f t="shared" ca="1" si="315"/>
        <v>1.00158623</v>
      </c>
      <c r="O1044" s="142">
        <f t="shared" si="325"/>
        <v>0</v>
      </c>
      <c r="P1044" s="141">
        <f t="shared" ca="1" si="316"/>
        <v>8.1690845000000003</v>
      </c>
      <c r="Q1044" s="144">
        <f t="shared" si="317"/>
        <v>0</v>
      </c>
      <c r="R1044" s="141">
        <f t="shared" si="318"/>
        <v>0</v>
      </c>
      <c r="S1044" s="145" t="str">
        <f t="shared" si="326"/>
        <v>A+J=</v>
      </c>
      <c r="T1044" s="132">
        <f t="shared" si="327"/>
        <v>44420</v>
      </c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138">
        <f t="shared" si="319"/>
        <v>44397</v>
      </c>
      <c r="B1045" s="139">
        <f t="shared" ca="1" si="328"/>
        <v>5159.8044566899998</v>
      </c>
      <c r="C1045" s="124">
        <f t="shared" si="320"/>
        <v>5150</v>
      </c>
      <c r="D1045" s="140">
        <f ca="1">IF(A1045&lt;$B$1,VLOOKUP(A1045,[1]DI!$A$4:$B$15000,2,FALSE),0)</f>
        <v>4.1500000000000002E-2</v>
      </c>
      <c r="E1045" s="141">
        <f t="shared" ca="1" si="329"/>
        <v>1.00016137</v>
      </c>
      <c r="F1045" s="141">
        <f ca="1">(TRUNC(PRODUCT($E$12:$E1044),16))</f>
        <v>1.1236981107021</v>
      </c>
      <c r="G1045" s="141">
        <f t="shared" ca="1" si="330"/>
        <v>1.12261073794263</v>
      </c>
      <c r="H1045" s="141">
        <f t="shared" ca="1" si="331"/>
        <v>1.0009686099999999</v>
      </c>
      <c r="I1045" s="140">
        <f t="shared" si="321"/>
        <v>0.04</v>
      </c>
      <c r="J1045" s="132">
        <f t="shared" si="322"/>
        <v>44389</v>
      </c>
      <c r="K1045" s="123">
        <f t="shared" si="323"/>
        <v>6</v>
      </c>
      <c r="L1045" s="142">
        <f t="shared" si="324"/>
        <v>6</v>
      </c>
      <c r="M1045" s="143">
        <f t="shared" si="314"/>
        <v>1.000934263</v>
      </c>
      <c r="N1045" s="143">
        <f t="shared" ca="1" si="315"/>
        <v>1.001903778</v>
      </c>
      <c r="O1045" s="142">
        <f t="shared" si="325"/>
        <v>0</v>
      </c>
      <c r="P1045" s="141">
        <f t="shared" ca="1" si="316"/>
        <v>9.8044566900000003</v>
      </c>
      <c r="Q1045" s="144">
        <f t="shared" si="317"/>
        <v>0</v>
      </c>
      <c r="R1045" s="141">
        <f t="shared" si="318"/>
        <v>0</v>
      </c>
      <c r="S1045" s="145" t="str">
        <f t="shared" si="326"/>
        <v>A+J=</v>
      </c>
      <c r="T1045" s="132">
        <f t="shared" si="327"/>
        <v>44420</v>
      </c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138">
        <f t="shared" si="319"/>
        <v>44398</v>
      </c>
      <c r="B1046" s="139">
        <f t="shared" ca="1" si="328"/>
        <v>5161.4403645000002</v>
      </c>
      <c r="C1046" s="124">
        <f t="shared" si="320"/>
        <v>5150</v>
      </c>
      <c r="D1046" s="140">
        <f ca="1">IF(A1046&lt;$B$1,VLOOKUP(A1046,[1]DI!$A$4:$B$15000,2,FALSE),0)</f>
        <v>4.1500000000000002E-2</v>
      </c>
      <c r="E1046" s="141">
        <f t="shared" ca="1" si="329"/>
        <v>1.00016137</v>
      </c>
      <c r="F1046" s="141">
        <f ca="1">(TRUNC(PRODUCT($E$12:$E1045),16))</f>
        <v>1.1238794418662199</v>
      </c>
      <c r="G1046" s="141">
        <f t="shared" ca="1" si="330"/>
        <v>1.12261073794263</v>
      </c>
      <c r="H1046" s="141">
        <f t="shared" ca="1" si="331"/>
        <v>1.0011301399999999</v>
      </c>
      <c r="I1046" s="140">
        <f t="shared" si="321"/>
        <v>0.04</v>
      </c>
      <c r="J1046" s="132">
        <f t="shared" si="322"/>
        <v>44389</v>
      </c>
      <c r="K1046" s="123">
        <f t="shared" si="323"/>
        <v>7</v>
      </c>
      <c r="L1046" s="142">
        <f t="shared" si="324"/>
        <v>7</v>
      </c>
      <c r="M1046" s="143">
        <f t="shared" si="314"/>
        <v>1.0010900579999999</v>
      </c>
      <c r="N1046" s="143">
        <f t="shared" ca="1" si="315"/>
        <v>1.0022214300000001</v>
      </c>
      <c r="O1046" s="142">
        <f t="shared" si="325"/>
        <v>0</v>
      </c>
      <c r="P1046" s="141">
        <f t="shared" ca="1" si="316"/>
        <v>11.440364499999999</v>
      </c>
      <c r="Q1046" s="144">
        <f t="shared" si="317"/>
        <v>0</v>
      </c>
      <c r="R1046" s="141">
        <f t="shared" si="318"/>
        <v>0</v>
      </c>
      <c r="S1046" s="145" t="str">
        <f t="shared" si="326"/>
        <v>A+J=</v>
      </c>
      <c r="T1046" s="132">
        <f t="shared" si="327"/>
        <v>44420</v>
      </c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138">
        <f t="shared" si="319"/>
        <v>44399</v>
      </c>
      <c r="B1047" s="139">
        <f t="shared" ca="1" si="328"/>
        <v>5163.0767563899999</v>
      </c>
      <c r="C1047" s="124">
        <f t="shared" si="320"/>
        <v>5150</v>
      </c>
      <c r="D1047" s="140">
        <f ca="1">IF(A1047&lt;$B$1,VLOOKUP(A1047,[1]DI!$A$4:$B$15000,2,FALSE),0)</f>
        <v>4.1500000000000002E-2</v>
      </c>
      <c r="E1047" s="141">
        <f t="shared" ca="1" si="329"/>
        <v>1.00016137</v>
      </c>
      <c r="F1047" s="141">
        <f ca="1">(TRUNC(PRODUCT($E$12:$E1046),16))</f>
        <v>1.12406080229175</v>
      </c>
      <c r="G1047" s="141">
        <f t="shared" ca="1" si="330"/>
        <v>1.12261073794263</v>
      </c>
      <c r="H1047" s="141">
        <f t="shared" ca="1" si="331"/>
        <v>1.00129169</v>
      </c>
      <c r="I1047" s="140">
        <f t="shared" si="321"/>
        <v>0.04</v>
      </c>
      <c r="J1047" s="132">
        <f t="shared" si="322"/>
        <v>44389</v>
      </c>
      <c r="K1047" s="123">
        <f t="shared" si="323"/>
        <v>8</v>
      </c>
      <c r="L1047" s="142">
        <f t="shared" si="324"/>
        <v>8</v>
      </c>
      <c r="M1047" s="143">
        <f t="shared" si="314"/>
        <v>1.0012458769999999</v>
      </c>
      <c r="N1047" s="143">
        <f t="shared" ca="1" si="315"/>
        <v>1.002539176</v>
      </c>
      <c r="O1047" s="142">
        <f t="shared" si="325"/>
        <v>0</v>
      </c>
      <c r="P1047" s="141">
        <f t="shared" ca="1" si="316"/>
        <v>13.07675639</v>
      </c>
      <c r="Q1047" s="144">
        <f t="shared" si="317"/>
        <v>0</v>
      </c>
      <c r="R1047" s="141">
        <f t="shared" si="318"/>
        <v>0</v>
      </c>
      <c r="S1047" s="145" t="str">
        <f t="shared" si="326"/>
        <v>A+J=</v>
      </c>
      <c r="T1047" s="132">
        <f t="shared" si="327"/>
        <v>44420</v>
      </c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138">
        <f t="shared" si="319"/>
        <v>44400</v>
      </c>
      <c r="B1048" s="139">
        <f t="shared" ca="1" si="328"/>
        <v>5164.7136941899998</v>
      </c>
      <c r="C1048" s="124">
        <f t="shared" si="320"/>
        <v>5150</v>
      </c>
      <c r="D1048" s="140">
        <f ca="1">IF(A1048&lt;$B$1,VLOOKUP(A1048,[1]DI!$A$4:$B$15000,2,FALSE),0)</f>
        <v>4.1500000000000002E-2</v>
      </c>
      <c r="E1048" s="141">
        <f t="shared" ca="1" si="329"/>
        <v>1.00016137</v>
      </c>
      <c r="F1048" s="141">
        <f ca="1">(TRUNC(PRODUCT($E$12:$E1047),16))</f>
        <v>1.12424219198342</v>
      </c>
      <c r="G1048" s="141">
        <f t="shared" ca="1" si="330"/>
        <v>1.12261073794263</v>
      </c>
      <c r="H1048" s="141">
        <f t="shared" ca="1" si="331"/>
        <v>1.0014532700000001</v>
      </c>
      <c r="I1048" s="140">
        <f t="shared" si="321"/>
        <v>0.04</v>
      </c>
      <c r="J1048" s="132">
        <f t="shared" si="322"/>
        <v>44389</v>
      </c>
      <c r="K1048" s="123">
        <f t="shared" si="323"/>
        <v>9</v>
      </c>
      <c r="L1048" s="142">
        <f t="shared" si="324"/>
        <v>9</v>
      </c>
      <c r="M1048" s="143">
        <f t="shared" si="314"/>
        <v>1.0014017209999999</v>
      </c>
      <c r="N1048" s="143">
        <f t="shared" ca="1" si="315"/>
        <v>1.002857028</v>
      </c>
      <c r="O1048" s="142">
        <f t="shared" si="325"/>
        <v>0</v>
      </c>
      <c r="P1048" s="141">
        <f t="shared" ca="1" si="316"/>
        <v>14.71369419</v>
      </c>
      <c r="Q1048" s="144">
        <f t="shared" si="317"/>
        <v>0</v>
      </c>
      <c r="R1048" s="141">
        <f t="shared" si="318"/>
        <v>0</v>
      </c>
      <c r="S1048" s="145" t="str">
        <f t="shared" si="326"/>
        <v>A+J=</v>
      </c>
      <c r="T1048" s="132">
        <f t="shared" si="327"/>
        <v>44420</v>
      </c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138">
        <f t="shared" si="319"/>
        <v>44401</v>
      </c>
      <c r="B1049" s="139">
        <f t="shared" ca="1" si="328"/>
        <v>5166.3511160999997</v>
      </c>
      <c r="C1049" s="124">
        <f t="shared" si="320"/>
        <v>5150</v>
      </c>
      <c r="D1049" s="140">
        <f ca="1">IF(A1049&lt;$B$1,VLOOKUP(A1049,[1]DI!$A$4:$B$15000,2,FALSE),0)</f>
        <v>0</v>
      </c>
      <c r="E1049" s="141">
        <f t="shared" ca="1" si="329"/>
        <v>1</v>
      </c>
      <c r="F1049" s="141">
        <f ca="1">(TRUNC(PRODUCT($E$12:$E1048),16))</f>
        <v>1.12442361094594</v>
      </c>
      <c r="G1049" s="141">
        <f t="shared" ca="1" si="330"/>
        <v>1.12261073794263</v>
      </c>
      <c r="H1049" s="141">
        <f t="shared" ca="1" si="331"/>
        <v>1.00161487</v>
      </c>
      <c r="I1049" s="140">
        <f t="shared" si="321"/>
        <v>0.04</v>
      </c>
      <c r="J1049" s="132">
        <f t="shared" si="322"/>
        <v>44389</v>
      </c>
      <c r="K1049" s="123">
        <f t="shared" si="323"/>
        <v>9</v>
      </c>
      <c r="L1049" s="142">
        <f t="shared" si="324"/>
        <v>10</v>
      </c>
      <c r="M1049" s="143">
        <f t="shared" si="314"/>
        <v>1.0015575889999999</v>
      </c>
      <c r="N1049" s="143">
        <f t="shared" ca="1" si="315"/>
        <v>1.003174974</v>
      </c>
      <c r="O1049" s="142">
        <f t="shared" si="325"/>
        <v>0</v>
      </c>
      <c r="P1049" s="141">
        <f t="shared" ca="1" si="316"/>
        <v>16.351116099999999</v>
      </c>
      <c r="Q1049" s="144">
        <f t="shared" si="317"/>
        <v>0</v>
      </c>
      <c r="R1049" s="141">
        <f t="shared" si="318"/>
        <v>0</v>
      </c>
      <c r="S1049" s="145" t="str">
        <f t="shared" si="326"/>
        <v>A+J=</v>
      </c>
      <c r="T1049" s="132">
        <f t="shared" si="327"/>
        <v>44420</v>
      </c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138">
        <f t="shared" si="319"/>
        <v>44402</v>
      </c>
      <c r="B1050" s="139">
        <f t="shared" ca="1" si="328"/>
        <v>5166.3511160999997</v>
      </c>
      <c r="C1050" s="124">
        <f t="shared" si="320"/>
        <v>5150</v>
      </c>
      <c r="D1050" s="140">
        <f ca="1">IF(A1050&lt;$B$1,VLOOKUP(A1050,[1]DI!$A$4:$B$15000,2,FALSE),0)</f>
        <v>0</v>
      </c>
      <c r="E1050" s="141">
        <f t="shared" ca="1" si="329"/>
        <v>1</v>
      </c>
      <c r="F1050" s="141">
        <f ca="1">(TRUNC(PRODUCT($E$12:$E1049),16))</f>
        <v>1.12442361094594</v>
      </c>
      <c r="G1050" s="141">
        <f t="shared" ca="1" si="330"/>
        <v>1.12261073794263</v>
      </c>
      <c r="H1050" s="141">
        <f t="shared" ca="1" si="331"/>
        <v>1.00161487</v>
      </c>
      <c r="I1050" s="140">
        <f t="shared" si="321"/>
        <v>0.04</v>
      </c>
      <c r="J1050" s="132">
        <f t="shared" si="322"/>
        <v>44389</v>
      </c>
      <c r="K1050" s="123">
        <f t="shared" si="323"/>
        <v>9</v>
      </c>
      <c r="L1050" s="142">
        <f t="shared" si="324"/>
        <v>10</v>
      </c>
      <c r="M1050" s="143">
        <f t="shared" si="314"/>
        <v>1.0015575889999999</v>
      </c>
      <c r="N1050" s="143">
        <f t="shared" ca="1" si="315"/>
        <v>1.003174974</v>
      </c>
      <c r="O1050" s="142">
        <f t="shared" si="325"/>
        <v>0</v>
      </c>
      <c r="P1050" s="141">
        <f t="shared" ca="1" si="316"/>
        <v>16.351116099999999</v>
      </c>
      <c r="Q1050" s="144">
        <f t="shared" si="317"/>
        <v>0</v>
      </c>
      <c r="R1050" s="141">
        <f t="shared" si="318"/>
        <v>0</v>
      </c>
      <c r="S1050" s="145" t="str">
        <f t="shared" si="326"/>
        <v>A+J=</v>
      </c>
      <c r="T1050" s="132">
        <f t="shared" si="327"/>
        <v>44420</v>
      </c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138">
        <f t="shared" si="319"/>
        <v>44403</v>
      </c>
      <c r="B1051" s="139">
        <f t="shared" ca="1" si="328"/>
        <v>5166.3511160999997</v>
      </c>
      <c r="C1051" s="124">
        <f t="shared" si="320"/>
        <v>5150</v>
      </c>
      <c r="D1051" s="140">
        <f ca="1">IF(A1051&lt;$B$1,VLOOKUP(A1051,[1]DI!$A$4:$B$15000,2,FALSE),0)</f>
        <v>4.1500000000000002E-2</v>
      </c>
      <c r="E1051" s="141">
        <f t="shared" ca="1" si="329"/>
        <v>1.00016137</v>
      </c>
      <c r="F1051" s="141">
        <f ca="1">(TRUNC(PRODUCT($E$12:$E1050),16))</f>
        <v>1.12442361094594</v>
      </c>
      <c r="G1051" s="141">
        <f t="shared" ca="1" si="330"/>
        <v>1.12261073794263</v>
      </c>
      <c r="H1051" s="141">
        <f t="shared" ca="1" si="331"/>
        <v>1.00161487</v>
      </c>
      <c r="I1051" s="140">
        <f t="shared" si="321"/>
        <v>0.04</v>
      </c>
      <c r="J1051" s="132">
        <f t="shared" si="322"/>
        <v>44389</v>
      </c>
      <c r="K1051" s="123">
        <f t="shared" si="323"/>
        <v>10</v>
      </c>
      <c r="L1051" s="142">
        <f t="shared" si="324"/>
        <v>10</v>
      </c>
      <c r="M1051" s="143">
        <f t="shared" si="314"/>
        <v>1.0015575889999999</v>
      </c>
      <c r="N1051" s="143">
        <f t="shared" ca="1" si="315"/>
        <v>1.003174974</v>
      </c>
      <c r="O1051" s="142">
        <f t="shared" si="325"/>
        <v>0</v>
      </c>
      <c r="P1051" s="141">
        <f t="shared" ca="1" si="316"/>
        <v>16.351116099999999</v>
      </c>
      <c r="Q1051" s="144">
        <f t="shared" si="317"/>
        <v>0</v>
      </c>
      <c r="R1051" s="141">
        <f t="shared" si="318"/>
        <v>0</v>
      </c>
      <c r="S1051" s="145" t="str">
        <f t="shared" si="326"/>
        <v>A+J=</v>
      </c>
      <c r="T1051" s="132">
        <f t="shared" si="327"/>
        <v>44420</v>
      </c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138">
        <f t="shared" si="319"/>
        <v>44404</v>
      </c>
      <c r="B1052" s="139">
        <f t="shared" ca="1" si="328"/>
        <v>5167.9890838900001</v>
      </c>
      <c r="C1052" s="124">
        <f t="shared" si="320"/>
        <v>5150</v>
      </c>
      <c r="D1052" s="140">
        <f ca="1">IF(A1052&lt;$B$1,VLOOKUP(A1052,[1]DI!$A$4:$B$15000,2,FALSE),0)</f>
        <v>4.1500000000000002E-2</v>
      </c>
      <c r="E1052" s="141">
        <f t="shared" ca="1" si="329"/>
        <v>1.00016137</v>
      </c>
      <c r="F1052" s="141">
        <f ca="1">(TRUNC(PRODUCT($E$12:$E1051),16))</f>
        <v>1.12460505918404</v>
      </c>
      <c r="G1052" s="141">
        <f t="shared" ca="1" si="330"/>
        <v>1.12261073794263</v>
      </c>
      <c r="H1052" s="141">
        <f t="shared" ca="1" si="331"/>
        <v>1.0017765000000001</v>
      </c>
      <c r="I1052" s="140">
        <f t="shared" si="321"/>
        <v>0.04</v>
      </c>
      <c r="J1052" s="132">
        <f t="shared" si="322"/>
        <v>44389</v>
      </c>
      <c r="K1052" s="123">
        <f t="shared" si="323"/>
        <v>11</v>
      </c>
      <c r="L1052" s="142">
        <f t="shared" si="324"/>
        <v>11</v>
      </c>
      <c r="M1052" s="143">
        <f t="shared" si="314"/>
        <v>1.001713482</v>
      </c>
      <c r="N1052" s="143">
        <f t="shared" ca="1" si="315"/>
        <v>1.0034930259999999</v>
      </c>
      <c r="O1052" s="142">
        <f t="shared" si="325"/>
        <v>0</v>
      </c>
      <c r="P1052" s="141">
        <f t="shared" ca="1" si="316"/>
        <v>17.98908389</v>
      </c>
      <c r="Q1052" s="144">
        <f t="shared" si="317"/>
        <v>0</v>
      </c>
      <c r="R1052" s="141">
        <f t="shared" si="318"/>
        <v>0</v>
      </c>
      <c r="S1052" s="145" t="str">
        <f t="shared" si="326"/>
        <v>A+J=</v>
      </c>
      <c r="T1052" s="132">
        <f t="shared" si="327"/>
        <v>44420</v>
      </c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138">
        <f t="shared" si="319"/>
        <v>44405</v>
      </c>
      <c r="B1053" s="139">
        <f t="shared" ca="1" si="328"/>
        <v>5169.6275821500003</v>
      </c>
      <c r="C1053" s="124">
        <f t="shared" si="320"/>
        <v>5150</v>
      </c>
      <c r="D1053" s="140">
        <f ca="1">IF(A1053&lt;$B$1,VLOOKUP(A1053,[1]DI!$A$4:$B$15000,2,FALSE),0)</f>
        <v>4.1500000000000002E-2</v>
      </c>
      <c r="E1053" s="141">
        <f t="shared" ca="1" si="329"/>
        <v>1.00016137</v>
      </c>
      <c r="F1053" s="141">
        <f ca="1">(TRUNC(PRODUCT($E$12:$E1052),16))</f>
        <v>1.1247865367024401</v>
      </c>
      <c r="G1053" s="141">
        <f t="shared" ca="1" si="330"/>
        <v>1.12261073794263</v>
      </c>
      <c r="H1053" s="141">
        <f t="shared" ca="1" si="331"/>
        <v>1.0019381599999999</v>
      </c>
      <c r="I1053" s="140">
        <f t="shared" si="321"/>
        <v>0.04</v>
      </c>
      <c r="J1053" s="132">
        <f t="shared" si="322"/>
        <v>44389</v>
      </c>
      <c r="K1053" s="123">
        <f t="shared" si="323"/>
        <v>12</v>
      </c>
      <c r="L1053" s="142">
        <f t="shared" si="324"/>
        <v>12</v>
      </c>
      <c r="M1053" s="143">
        <f t="shared" si="314"/>
        <v>1.001869398</v>
      </c>
      <c r="N1053" s="143">
        <f t="shared" ca="1" si="315"/>
        <v>1.0038111810000001</v>
      </c>
      <c r="O1053" s="142">
        <f t="shared" si="325"/>
        <v>0</v>
      </c>
      <c r="P1053" s="141">
        <f t="shared" ca="1" si="316"/>
        <v>19.627582149999999</v>
      </c>
      <c r="Q1053" s="144">
        <f t="shared" si="317"/>
        <v>0</v>
      </c>
      <c r="R1053" s="141">
        <f t="shared" si="318"/>
        <v>0</v>
      </c>
      <c r="S1053" s="145" t="str">
        <f t="shared" si="326"/>
        <v>A+J=</v>
      </c>
      <c r="T1053" s="132">
        <f t="shared" si="327"/>
        <v>44420</v>
      </c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138">
        <f t="shared" si="319"/>
        <v>44406</v>
      </c>
      <c r="B1054" s="139">
        <f t="shared" ca="1" si="328"/>
        <v>5171.2665747999999</v>
      </c>
      <c r="C1054" s="124">
        <f t="shared" si="320"/>
        <v>5150</v>
      </c>
      <c r="D1054" s="140">
        <f ca="1">IF(A1054&lt;$B$1,VLOOKUP(A1054,[1]DI!$A$4:$B$15000,2,FALSE),0)</f>
        <v>4.1500000000000002E-2</v>
      </c>
      <c r="E1054" s="141">
        <f t="shared" ca="1" si="329"/>
        <v>1.00016137</v>
      </c>
      <c r="F1054" s="141">
        <f ca="1">(TRUNC(PRODUCT($E$12:$E1053),16))</f>
        <v>1.12496804350587</v>
      </c>
      <c r="G1054" s="141">
        <f t="shared" ca="1" si="330"/>
        <v>1.12261073794263</v>
      </c>
      <c r="H1054" s="141">
        <f t="shared" ca="1" si="331"/>
        <v>1.0020998400000001</v>
      </c>
      <c r="I1054" s="140">
        <f t="shared" si="321"/>
        <v>0.04</v>
      </c>
      <c r="J1054" s="132">
        <f t="shared" si="322"/>
        <v>44389</v>
      </c>
      <c r="K1054" s="123">
        <f t="shared" si="323"/>
        <v>13</v>
      </c>
      <c r="L1054" s="142">
        <f t="shared" si="324"/>
        <v>13</v>
      </c>
      <c r="M1054" s="143">
        <f t="shared" si="314"/>
        <v>1.002025339</v>
      </c>
      <c r="N1054" s="143">
        <f t="shared" ca="1" si="315"/>
        <v>1.004129432</v>
      </c>
      <c r="O1054" s="142">
        <f t="shared" si="325"/>
        <v>0</v>
      </c>
      <c r="P1054" s="141">
        <f t="shared" ca="1" si="316"/>
        <v>21.266574800000001</v>
      </c>
      <c r="Q1054" s="144">
        <f t="shared" si="317"/>
        <v>0</v>
      </c>
      <c r="R1054" s="141">
        <f t="shared" si="318"/>
        <v>0</v>
      </c>
      <c r="S1054" s="145" t="str">
        <f t="shared" si="326"/>
        <v>A+J=</v>
      </c>
      <c r="T1054" s="132">
        <f t="shared" si="327"/>
        <v>44420</v>
      </c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138">
        <f t="shared" si="319"/>
        <v>44407</v>
      </c>
      <c r="B1055" s="139">
        <f t="shared" ca="1" si="328"/>
        <v>5172.9061030399998</v>
      </c>
      <c r="C1055" s="124">
        <f t="shared" si="320"/>
        <v>5150</v>
      </c>
      <c r="D1055" s="140">
        <f ca="1">IF(A1055&lt;$B$1,VLOOKUP(A1055,[1]DI!$A$4:$B$15000,2,FALSE),0)</f>
        <v>4.1500000000000002E-2</v>
      </c>
      <c r="E1055" s="141">
        <f t="shared" ca="1" si="329"/>
        <v>1.00016137</v>
      </c>
      <c r="F1055" s="141">
        <f ca="1">(TRUNC(PRODUCT($E$12:$E1054),16))</f>
        <v>1.12514957959905</v>
      </c>
      <c r="G1055" s="141">
        <f t="shared" ca="1" si="330"/>
        <v>1.12261073794263</v>
      </c>
      <c r="H1055" s="141">
        <f t="shared" ca="1" si="331"/>
        <v>1.0022615500000001</v>
      </c>
      <c r="I1055" s="140">
        <f t="shared" si="321"/>
        <v>0.04</v>
      </c>
      <c r="J1055" s="132">
        <f t="shared" si="322"/>
        <v>44389</v>
      </c>
      <c r="K1055" s="123">
        <f t="shared" si="323"/>
        <v>14</v>
      </c>
      <c r="L1055" s="142">
        <f t="shared" si="324"/>
        <v>14</v>
      </c>
      <c r="M1055" s="143">
        <f t="shared" si="314"/>
        <v>1.0021813040000001</v>
      </c>
      <c r="N1055" s="143">
        <f t="shared" ca="1" si="315"/>
        <v>1.0044477869999999</v>
      </c>
      <c r="O1055" s="142">
        <f t="shared" si="325"/>
        <v>0</v>
      </c>
      <c r="P1055" s="141">
        <f t="shared" ca="1" si="316"/>
        <v>22.906103040000001</v>
      </c>
      <c r="Q1055" s="144">
        <f t="shared" si="317"/>
        <v>0</v>
      </c>
      <c r="R1055" s="141">
        <f t="shared" si="318"/>
        <v>0</v>
      </c>
      <c r="S1055" s="145" t="str">
        <f t="shared" si="326"/>
        <v>A+J=</v>
      </c>
      <c r="T1055" s="132">
        <f t="shared" si="327"/>
        <v>44420</v>
      </c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138">
        <f t="shared" si="319"/>
        <v>44408</v>
      </c>
      <c r="B1056" s="139">
        <f t="shared" ca="1" si="328"/>
        <v>5174.5461720499998</v>
      </c>
      <c r="C1056" s="124">
        <f t="shared" si="320"/>
        <v>5150</v>
      </c>
      <c r="D1056" s="140">
        <f ca="1">IF(A1056&lt;$B$1,VLOOKUP(A1056,[1]DI!$A$4:$B$15000,2,FALSE),0)</f>
        <v>0</v>
      </c>
      <c r="E1056" s="141">
        <f t="shared" ca="1" si="329"/>
        <v>1</v>
      </c>
      <c r="F1056" s="141">
        <f ca="1">(TRUNC(PRODUCT($E$12:$E1055),16))</f>
        <v>1.1253311449867101</v>
      </c>
      <c r="G1056" s="141">
        <f t="shared" ca="1" si="330"/>
        <v>1.12261073794263</v>
      </c>
      <c r="H1056" s="141">
        <f t="shared" ca="1" si="331"/>
        <v>1.0024232900000001</v>
      </c>
      <c r="I1056" s="140">
        <f t="shared" si="321"/>
        <v>0.04</v>
      </c>
      <c r="J1056" s="132">
        <f t="shared" si="322"/>
        <v>44389</v>
      </c>
      <c r="K1056" s="123">
        <f t="shared" si="323"/>
        <v>14</v>
      </c>
      <c r="L1056" s="142">
        <f t="shared" si="324"/>
        <v>15</v>
      </c>
      <c r="M1056" s="143">
        <f t="shared" si="314"/>
        <v>1.0023372930000001</v>
      </c>
      <c r="N1056" s="143">
        <f t="shared" ca="1" si="315"/>
        <v>1.0047662470000001</v>
      </c>
      <c r="O1056" s="142">
        <f t="shared" si="325"/>
        <v>0</v>
      </c>
      <c r="P1056" s="141">
        <f t="shared" ca="1" si="316"/>
        <v>24.546172049999999</v>
      </c>
      <c r="Q1056" s="144">
        <f t="shared" si="317"/>
        <v>0</v>
      </c>
      <c r="R1056" s="141">
        <f t="shared" si="318"/>
        <v>0</v>
      </c>
      <c r="S1056" s="145" t="str">
        <f t="shared" si="326"/>
        <v>A+J=</v>
      </c>
      <c r="T1056" s="132">
        <f t="shared" si="327"/>
        <v>44420</v>
      </c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138">
        <f t="shared" si="319"/>
        <v>44409</v>
      </c>
      <c r="B1057" s="139">
        <f t="shared" ca="1" si="328"/>
        <v>5174.5461720499998</v>
      </c>
      <c r="C1057" s="124">
        <f t="shared" si="320"/>
        <v>5150</v>
      </c>
      <c r="D1057" s="140">
        <f ca="1">IF(A1057&lt;$B$1,VLOOKUP(A1057,[1]DI!$A$4:$B$15000,2,FALSE),0)</f>
        <v>0</v>
      </c>
      <c r="E1057" s="141">
        <f t="shared" ca="1" si="329"/>
        <v>1</v>
      </c>
      <c r="F1057" s="141">
        <f ca="1">(TRUNC(PRODUCT($E$12:$E1056),16))</f>
        <v>1.1253311449867101</v>
      </c>
      <c r="G1057" s="141">
        <f t="shared" ca="1" si="330"/>
        <v>1.12261073794263</v>
      </c>
      <c r="H1057" s="141">
        <f t="shared" ca="1" si="331"/>
        <v>1.0024232900000001</v>
      </c>
      <c r="I1057" s="140">
        <f t="shared" si="321"/>
        <v>0.04</v>
      </c>
      <c r="J1057" s="132">
        <f t="shared" si="322"/>
        <v>44389</v>
      </c>
      <c r="K1057" s="123">
        <f t="shared" si="323"/>
        <v>14</v>
      </c>
      <c r="L1057" s="142">
        <f t="shared" si="324"/>
        <v>15</v>
      </c>
      <c r="M1057" s="143">
        <f t="shared" si="314"/>
        <v>1.0023372930000001</v>
      </c>
      <c r="N1057" s="143">
        <f t="shared" ca="1" si="315"/>
        <v>1.0047662470000001</v>
      </c>
      <c r="O1057" s="142">
        <f t="shared" si="325"/>
        <v>0</v>
      </c>
      <c r="P1057" s="141">
        <f t="shared" ca="1" si="316"/>
        <v>24.546172049999999</v>
      </c>
      <c r="Q1057" s="144">
        <f t="shared" si="317"/>
        <v>0</v>
      </c>
      <c r="R1057" s="141">
        <f t="shared" si="318"/>
        <v>0</v>
      </c>
      <c r="S1057" s="145" t="str">
        <f t="shared" si="326"/>
        <v>A+J=</v>
      </c>
      <c r="T1057" s="132">
        <f t="shared" si="327"/>
        <v>44420</v>
      </c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138">
        <f t="shared" si="319"/>
        <v>44410</v>
      </c>
      <c r="B1058" s="139">
        <f t="shared" ca="1" si="328"/>
        <v>5174.5461720499998</v>
      </c>
      <c r="C1058" s="124">
        <f t="shared" si="320"/>
        <v>5150</v>
      </c>
      <c r="D1058" s="140">
        <f ca="1">IF(A1058&lt;$B$1,VLOOKUP(A1058,[1]DI!$A$4:$B$15000,2,FALSE),0)</f>
        <v>4.1500000000000002E-2</v>
      </c>
      <c r="E1058" s="141">
        <f t="shared" ca="1" si="329"/>
        <v>1.00016137</v>
      </c>
      <c r="F1058" s="141">
        <f ca="1">(TRUNC(PRODUCT($E$12:$E1057),16))</f>
        <v>1.1253311449867101</v>
      </c>
      <c r="G1058" s="141">
        <f t="shared" ca="1" si="330"/>
        <v>1.12261073794263</v>
      </c>
      <c r="H1058" s="141">
        <f t="shared" ca="1" si="331"/>
        <v>1.0024232900000001</v>
      </c>
      <c r="I1058" s="140">
        <f t="shared" si="321"/>
        <v>0.04</v>
      </c>
      <c r="J1058" s="132">
        <f t="shared" si="322"/>
        <v>44389</v>
      </c>
      <c r="K1058" s="123">
        <f t="shared" si="323"/>
        <v>15</v>
      </c>
      <c r="L1058" s="142">
        <f t="shared" si="324"/>
        <v>15</v>
      </c>
      <c r="M1058" s="143">
        <f t="shared" si="314"/>
        <v>1.0023372930000001</v>
      </c>
      <c r="N1058" s="143">
        <f t="shared" ca="1" si="315"/>
        <v>1.0047662470000001</v>
      </c>
      <c r="O1058" s="142">
        <f t="shared" si="325"/>
        <v>0</v>
      </c>
      <c r="P1058" s="141">
        <f t="shared" ca="1" si="316"/>
        <v>24.546172049999999</v>
      </c>
      <c r="Q1058" s="144">
        <f t="shared" si="317"/>
        <v>0</v>
      </c>
      <c r="R1058" s="141">
        <f t="shared" si="318"/>
        <v>0</v>
      </c>
      <c r="S1058" s="145" t="str">
        <f t="shared" si="326"/>
        <v>A+J=</v>
      </c>
      <c r="T1058" s="132">
        <f t="shared" si="327"/>
        <v>44420</v>
      </c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138">
        <f t="shared" si="319"/>
        <v>44411</v>
      </c>
      <c r="B1059" s="139">
        <f t="shared" ca="1" si="328"/>
        <v>5176.1867302999999</v>
      </c>
      <c r="C1059" s="124">
        <f t="shared" si="320"/>
        <v>5150</v>
      </c>
      <c r="D1059" s="140">
        <f ca="1">IF(A1059&lt;$B$1,VLOOKUP(A1059,[1]DI!$A$4:$B$15000,2,FALSE),0)</f>
        <v>4.1500000000000002E-2</v>
      </c>
      <c r="E1059" s="141">
        <f t="shared" ca="1" si="329"/>
        <v>1.00016137</v>
      </c>
      <c r="F1059" s="141">
        <f ca="1">(TRUNC(PRODUCT($E$12:$E1058),16))</f>
        <v>1.12551273967357</v>
      </c>
      <c r="G1059" s="141">
        <f t="shared" ca="1" si="330"/>
        <v>1.12261073794263</v>
      </c>
      <c r="H1059" s="141">
        <f t="shared" ca="1" si="331"/>
        <v>1.00258505</v>
      </c>
      <c r="I1059" s="140">
        <f t="shared" si="321"/>
        <v>0.04</v>
      </c>
      <c r="J1059" s="132">
        <f t="shared" si="322"/>
        <v>44389</v>
      </c>
      <c r="K1059" s="123">
        <f t="shared" si="323"/>
        <v>16</v>
      </c>
      <c r="L1059" s="142">
        <f t="shared" si="324"/>
        <v>16</v>
      </c>
      <c r="M1059" s="143">
        <f t="shared" si="314"/>
        <v>1.0024933069999999</v>
      </c>
      <c r="N1059" s="143">
        <f t="shared" ca="1" si="315"/>
        <v>1.0050848020000001</v>
      </c>
      <c r="O1059" s="142">
        <f t="shared" si="325"/>
        <v>0</v>
      </c>
      <c r="P1059" s="141">
        <f t="shared" ca="1" si="316"/>
        <v>26.186730300000001</v>
      </c>
      <c r="Q1059" s="144">
        <f t="shared" si="317"/>
        <v>0</v>
      </c>
      <c r="R1059" s="141">
        <f t="shared" si="318"/>
        <v>0</v>
      </c>
      <c r="S1059" s="145" t="str">
        <f t="shared" si="326"/>
        <v>A+J=</v>
      </c>
      <c r="T1059" s="132">
        <f t="shared" si="327"/>
        <v>44420</v>
      </c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138">
        <f t="shared" si="319"/>
        <v>44412</v>
      </c>
      <c r="B1060" s="139">
        <f t="shared" ca="1" si="328"/>
        <v>5177.8277777900003</v>
      </c>
      <c r="C1060" s="124">
        <f t="shared" si="320"/>
        <v>5150</v>
      </c>
      <c r="D1060" s="140">
        <f ca="1">IF(A1060&lt;$B$1,VLOOKUP(A1060,[1]DI!$A$4:$B$15000,2,FALSE),0)</f>
        <v>4.1500000000000002E-2</v>
      </c>
      <c r="E1060" s="141">
        <f t="shared" ca="1" si="329"/>
        <v>1.00016137</v>
      </c>
      <c r="F1060" s="141">
        <f ca="1">(TRUNC(PRODUCT($E$12:$E1059),16))</f>
        <v>1.1256943636643799</v>
      </c>
      <c r="G1060" s="141">
        <f t="shared" ca="1" si="330"/>
        <v>1.12261073794263</v>
      </c>
      <c r="H1060" s="141">
        <f t="shared" ca="1" si="331"/>
        <v>1.00274683</v>
      </c>
      <c r="I1060" s="140">
        <f t="shared" si="321"/>
        <v>0.04</v>
      </c>
      <c r="J1060" s="132">
        <f t="shared" si="322"/>
        <v>44389</v>
      </c>
      <c r="K1060" s="123">
        <f t="shared" si="323"/>
        <v>17</v>
      </c>
      <c r="L1060" s="142">
        <f t="shared" si="324"/>
        <v>17</v>
      </c>
      <c r="M1060" s="143">
        <f t="shared" si="314"/>
        <v>1.002649345</v>
      </c>
      <c r="N1060" s="143">
        <f t="shared" ca="1" si="315"/>
        <v>1.0054034519999999</v>
      </c>
      <c r="O1060" s="142">
        <f t="shared" si="325"/>
        <v>0</v>
      </c>
      <c r="P1060" s="141">
        <f t="shared" ca="1" si="316"/>
        <v>27.827777789999999</v>
      </c>
      <c r="Q1060" s="144">
        <f t="shared" si="317"/>
        <v>0</v>
      </c>
      <c r="R1060" s="141">
        <f t="shared" si="318"/>
        <v>0</v>
      </c>
      <c r="S1060" s="145" t="str">
        <f t="shared" si="326"/>
        <v>A+J=</v>
      </c>
      <c r="T1060" s="132">
        <f t="shared" si="327"/>
        <v>44420</v>
      </c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138">
        <f t="shared" si="319"/>
        <v>44413</v>
      </c>
      <c r="B1061" s="139">
        <f t="shared" ca="1" si="328"/>
        <v>5179.46941754</v>
      </c>
      <c r="C1061" s="124">
        <f t="shared" si="320"/>
        <v>5150</v>
      </c>
      <c r="D1061" s="140">
        <f ca="1">IF(A1061&lt;$B$1,VLOOKUP(A1061,[1]DI!$A$4:$B$15000,2,FALSE),0)</f>
        <v>5.1499999999999997E-2</v>
      </c>
      <c r="E1061" s="141">
        <f t="shared" ca="1" si="329"/>
        <v>1.0001993</v>
      </c>
      <c r="F1061" s="141">
        <f ca="1">(TRUNC(PRODUCT($E$12:$E1060),16))</f>
        <v>1.12587601696384</v>
      </c>
      <c r="G1061" s="141">
        <f t="shared" ca="1" si="330"/>
        <v>1.12261073794263</v>
      </c>
      <c r="H1061" s="141">
        <f t="shared" ca="1" si="331"/>
        <v>1.00290865</v>
      </c>
      <c r="I1061" s="140">
        <f t="shared" si="321"/>
        <v>0.04</v>
      </c>
      <c r="J1061" s="132">
        <f t="shared" si="322"/>
        <v>44389</v>
      </c>
      <c r="K1061" s="123">
        <f t="shared" si="323"/>
        <v>18</v>
      </c>
      <c r="L1061" s="142">
        <f t="shared" si="324"/>
        <v>18</v>
      </c>
      <c r="M1061" s="143">
        <f t="shared" si="314"/>
        <v>1.0028054070000001</v>
      </c>
      <c r="N1061" s="143">
        <f t="shared" ca="1" si="315"/>
        <v>1.005722217</v>
      </c>
      <c r="O1061" s="142">
        <f t="shared" si="325"/>
        <v>0</v>
      </c>
      <c r="P1061" s="141">
        <f t="shared" ca="1" si="316"/>
        <v>29.469417539999998</v>
      </c>
      <c r="Q1061" s="144">
        <f t="shared" si="317"/>
        <v>0</v>
      </c>
      <c r="R1061" s="141">
        <f t="shared" si="318"/>
        <v>0</v>
      </c>
      <c r="S1061" s="145" t="str">
        <f t="shared" si="326"/>
        <v>A+J=</v>
      </c>
      <c r="T1061" s="132">
        <f t="shared" si="327"/>
        <v>44420</v>
      </c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138">
        <f t="shared" si="319"/>
        <v>44414</v>
      </c>
      <c r="B1062" s="139">
        <f t="shared" ca="1" si="328"/>
        <v>5181.3080344999998</v>
      </c>
      <c r="C1062" s="124">
        <f t="shared" si="320"/>
        <v>5150</v>
      </c>
      <c r="D1062" s="140">
        <f ca="1">IF(A1062&lt;$B$1,VLOOKUP(A1062,[1]DI!$A$4:$B$15000,2,FALSE),0)</f>
        <v>5.1499999999999997E-2</v>
      </c>
      <c r="E1062" s="141">
        <f t="shared" ca="1" si="329"/>
        <v>1.0001993</v>
      </c>
      <c r="F1062" s="141">
        <f ca="1">(TRUNC(PRODUCT($E$12:$E1061),16))</f>
        <v>1.1261004040540199</v>
      </c>
      <c r="G1062" s="141">
        <f t="shared" ca="1" si="330"/>
        <v>1.12261073794263</v>
      </c>
      <c r="H1062" s="141">
        <f t="shared" ca="1" si="331"/>
        <v>1.00310853</v>
      </c>
      <c r="I1062" s="140">
        <f t="shared" si="321"/>
        <v>0.04</v>
      </c>
      <c r="J1062" s="132">
        <f t="shared" si="322"/>
        <v>44389</v>
      </c>
      <c r="K1062" s="123">
        <f t="shared" si="323"/>
        <v>19</v>
      </c>
      <c r="L1062" s="142">
        <f t="shared" si="324"/>
        <v>19</v>
      </c>
      <c r="M1062" s="143">
        <f t="shared" si="314"/>
        <v>1.002961494</v>
      </c>
      <c r="N1062" s="143">
        <f t="shared" ca="1" si="315"/>
        <v>1.0060792300000001</v>
      </c>
      <c r="O1062" s="142">
        <f t="shared" si="325"/>
        <v>0</v>
      </c>
      <c r="P1062" s="141">
        <f t="shared" ca="1" si="316"/>
        <v>31.308034500000002</v>
      </c>
      <c r="Q1062" s="144">
        <f t="shared" si="317"/>
        <v>0</v>
      </c>
      <c r="R1062" s="141">
        <f t="shared" si="318"/>
        <v>0</v>
      </c>
      <c r="S1062" s="145" t="str">
        <f t="shared" si="326"/>
        <v>A+J=</v>
      </c>
      <c r="T1062" s="132">
        <f t="shared" si="327"/>
        <v>44420</v>
      </c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138">
        <f t="shared" si="319"/>
        <v>44415</v>
      </c>
      <c r="B1063" s="139">
        <f t="shared" ca="1" si="328"/>
        <v>5183.1473003499996</v>
      </c>
      <c r="C1063" s="124">
        <f t="shared" si="320"/>
        <v>5150</v>
      </c>
      <c r="D1063" s="140">
        <f ca="1">IF(A1063&lt;$B$1,VLOOKUP(A1063,[1]DI!$A$4:$B$15000,2,FALSE),0)</f>
        <v>0</v>
      </c>
      <c r="E1063" s="141">
        <f t="shared" ca="1" si="329"/>
        <v>1</v>
      </c>
      <c r="F1063" s="141">
        <f ca="1">(TRUNC(PRODUCT($E$12:$E1062),16))</f>
        <v>1.1263248358645499</v>
      </c>
      <c r="G1063" s="141">
        <f t="shared" ca="1" si="330"/>
        <v>1.12261073794263</v>
      </c>
      <c r="H1063" s="141">
        <f t="shared" ca="1" si="331"/>
        <v>1.00330845</v>
      </c>
      <c r="I1063" s="140">
        <f t="shared" si="321"/>
        <v>0.04</v>
      </c>
      <c r="J1063" s="132">
        <f t="shared" si="322"/>
        <v>44389</v>
      </c>
      <c r="K1063" s="123">
        <f t="shared" si="323"/>
        <v>19</v>
      </c>
      <c r="L1063" s="142">
        <f t="shared" si="324"/>
        <v>20</v>
      </c>
      <c r="M1063" s="143">
        <f t="shared" si="314"/>
        <v>1.0031176049999999</v>
      </c>
      <c r="N1063" s="143">
        <f t="shared" ca="1" si="315"/>
        <v>1.006436369</v>
      </c>
      <c r="O1063" s="142">
        <f t="shared" si="325"/>
        <v>0</v>
      </c>
      <c r="P1063" s="141">
        <f t="shared" ca="1" si="316"/>
        <v>33.147300350000002</v>
      </c>
      <c r="Q1063" s="144">
        <f t="shared" si="317"/>
        <v>0</v>
      </c>
      <c r="R1063" s="141">
        <f t="shared" si="318"/>
        <v>0</v>
      </c>
      <c r="S1063" s="145" t="str">
        <f t="shared" si="326"/>
        <v>A+J=</v>
      </c>
      <c r="T1063" s="132">
        <f t="shared" si="327"/>
        <v>44420</v>
      </c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138">
        <f t="shared" si="319"/>
        <v>44416</v>
      </c>
      <c r="B1064" s="139">
        <f t="shared" ca="1" si="328"/>
        <v>5183.1473003499996</v>
      </c>
      <c r="C1064" s="124">
        <f t="shared" si="320"/>
        <v>5150</v>
      </c>
      <c r="D1064" s="140">
        <f ca="1">IF(A1064&lt;$B$1,VLOOKUP(A1064,[1]DI!$A$4:$B$15000,2,FALSE),0)</f>
        <v>0</v>
      </c>
      <c r="E1064" s="141">
        <f t="shared" ca="1" si="329"/>
        <v>1</v>
      </c>
      <c r="F1064" s="141">
        <f ca="1">(TRUNC(PRODUCT($E$12:$E1063),16))</f>
        <v>1.1263248358645499</v>
      </c>
      <c r="G1064" s="141">
        <f t="shared" ca="1" si="330"/>
        <v>1.12261073794263</v>
      </c>
      <c r="H1064" s="141">
        <f t="shared" ca="1" si="331"/>
        <v>1.00330845</v>
      </c>
      <c r="I1064" s="140">
        <f t="shared" si="321"/>
        <v>0.04</v>
      </c>
      <c r="J1064" s="132">
        <f t="shared" si="322"/>
        <v>44389</v>
      </c>
      <c r="K1064" s="123">
        <f t="shared" si="323"/>
        <v>19</v>
      </c>
      <c r="L1064" s="142">
        <f t="shared" si="324"/>
        <v>20</v>
      </c>
      <c r="M1064" s="143">
        <f t="shared" si="314"/>
        <v>1.0031176049999999</v>
      </c>
      <c r="N1064" s="143">
        <f t="shared" ca="1" si="315"/>
        <v>1.006436369</v>
      </c>
      <c r="O1064" s="142">
        <f t="shared" si="325"/>
        <v>0</v>
      </c>
      <c r="P1064" s="141">
        <f t="shared" ca="1" si="316"/>
        <v>33.147300350000002</v>
      </c>
      <c r="Q1064" s="144">
        <f t="shared" si="317"/>
        <v>0</v>
      </c>
      <c r="R1064" s="141">
        <f t="shared" si="318"/>
        <v>0</v>
      </c>
      <c r="S1064" s="145" t="str">
        <f t="shared" si="326"/>
        <v>A+J=</v>
      </c>
      <c r="T1064" s="132">
        <f t="shared" si="327"/>
        <v>44420</v>
      </c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138">
        <f t="shared" si="319"/>
        <v>44417</v>
      </c>
      <c r="B1065" s="139">
        <f t="shared" ca="1" si="328"/>
        <v>5183.1473003499996</v>
      </c>
      <c r="C1065" s="124">
        <f t="shared" si="320"/>
        <v>5150</v>
      </c>
      <c r="D1065" s="140">
        <f ca="1">IF(A1065&lt;$B$1,VLOOKUP(A1065,[1]DI!$A$4:$B$15000,2,FALSE),0)</f>
        <v>5.1499999999999997E-2</v>
      </c>
      <c r="E1065" s="141">
        <f t="shared" ca="1" si="329"/>
        <v>1.0001993</v>
      </c>
      <c r="F1065" s="141">
        <f ca="1">(TRUNC(PRODUCT($E$12:$E1064),16))</f>
        <v>1.1263248358645499</v>
      </c>
      <c r="G1065" s="141">
        <f t="shared" ca="1" si="330"/>
        <v>1.12261073794263</v>
      </c>
      <c r="H1065" s="141">
        <f t="shared" ca="1" si="331"/>
        <v>1.00330845</v>
      </c>
      <c r="I1065" s="140">
        <f t="shared" si="321"/>
        <v>0.04</v>
      </c>
      <c r="J1065" s="132">
        <f t="shared" si="322"/>
        <v>44389</v>
      </c>
      <c r="K1065" s="123">
        <f t="shared" si="323"/>
        <v>20</v>
      </c>
      <c r="L1065" s="142">
        <f t="shared" si="324"/>
        <v>20</v>
      </c>
      <c r="M1065" s="143">
        <f t="shared" si="314"/>
        <v>1.0031176049999999</v>
      </c>
      <c r="N1065" s="143">
        <f t="shared" ca="1" si="315"/>
        <v>1.006436369</v>
      </c>
      <c r="O1065" s="142">
        <f t="shared" si="325"/>
        <v>0</v>
      </c>
      <c r="P1065" s="141">
        <f t="shared" ca="1" si="316"/>
        <v>33.147300350000002</v>
      </c>
      <c r="Q1065" s="144">
        <f t="shared" si="317"/>
        <v>0</v>
      </c>
      <c r="R1065" s="141">
        <f t="shared" si="318"/>
        <v>0</v>
      </c>
      <c r="S1065" s="145" t="str">
        <f t="shared" si="326"/>
        <v>A+J=</v>
      </c>
      <c r="T1065" s="132">
        <f t="shared" si="327"/>
        <v>44420</v>
      </c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138">
        <f t="shared" si="319"/>
        <v>44418</v>
      </c>
      <c r="B1066" s="139">
        <f t="shared" ca="1" si="328"/>
        <v>5184.9872254000002</v>
      </c>
      <c r="C1066" s="124">
        <f t="shared" si="320"/>
        <v>5150</v>
      </c>
      <c r="D1066" s="140">
        <f ca="1">IF(A1066&lt;$B$1,VLOOKUP(A1066,[1]DI!$A$4:$B$15000,2,FALSE),0)</f>
        <v>5.1499999999999997E-2</v>
      </c>
      <c r="E1066" s="141">
        <f t="shared" ca="1" si="329"/>
        <v>1.0001993</v>
      </c>
      <c r="F1066" s="141">
        <f ca="1">(TRUNC(PRODUCT($E$12:$E1065),16))</f>
        <v>1.12654931240434</v>
      </c>
      <c r="G1066" s="141">
        <f t="shared" ca="1" si="330"/>
        <v>1.12261073794263</v>
      </c>
      <c r="H1066" s="141">
        <f t="shared" ca="1" si="331"/>
        <v>1.00350841</v>
      </c>
      <c r="I1066" s="140">
        <f t="shared" si="321"/>
        <v>0.04</v>
      </c>
      <c r="J1066" s="132">
        <f t="shared" si="322"/>
        <v>44389</v>
      </c>
      <c r="K1066" s="123">
        <f t="shared" si="323"/>
        <v>21</v>
      </c>
      <c r="L1066" s="142">
        <f t="shared" si="324"/>
        <v>21</v>
      </c>
      <c r="M1066" s="143">
        <f t="shared" si="314"/>
        <v>1.00327374</v>
      </c>
      <c r="N1066" s="143">
        <f t="shared" ca="1" si="315"/>
        <v>1.006793636</v>
      </c>
      <c r="O1066" s="142">
        <f t="shared" si="325"/>
        <v>0</v>
      </c>
      <c r="P1066" s="141">
        <f t="shared" ca="1" si="316"/>
        <v>34.9872254</v>
      </c>
      <c r="Q1066" s="144">
        <f t="shared" si="317"/>
        <v>0</v>
      </c>
      <c r="R1066" s="141">
        <f t="shared" si="318"/>
        <v>0</v>
      </c>
      <c r="S1066" s="145" t="str">
        <f t="shared" si="326"/>
        <v>A+J=</v>
      </c>
      <c r="T1066" s="132">
        <f t="shared" si="327"/>
        <v>44420</v>
      </c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138">
        <f t="shared" si="319"/>
        <v>44419</v>
      </c>
      <c r="B1067" s="139">
        <f t="shared" ca="1" si="328"/>
        <v>5186.8277942000004</v>
      </c>
      <c r="C1067" s="124">
        <f t="shared" si="320"/>
        <v>5150</v>
      </c>
      <c r="D1067" s="140">
        <f ca="1">IF(A1067&lt;$B$1,VLOOKUP(A1067,[1]DI!$A$4:$B$15000,2,FALSE),0)</f>
        <v>5.1499999999999997E-2</v>
      </c>
      <c r="E1067" s="141">
        <f t="shared" ca="1" si="329"/>
        <v>1.0001993</v>
      </c>
      <c r="F1067" s="141">
        <f ca="1">(TRUNC(PRODUCT($E$12:$E1066),16))</f>
        <v>1.1267738336823001</v>
      </c>
      <c r="G1067" s="141">
        <f t="shared" ca="1" si="330"/>
        <v>1.12261073794263</v>
      </c>
      <c r="H1067" s="141">
        <f t="shared" ca="1" si="331"/>
        <v>1.00370841</v>
      </c>
      <c r="I1067" s="140">
        <f t="shared" si="321"/>
        <v>0.04</v>
      </c>
      <c r="J1067" s="132">
        <f t="shared" si="322"/>
        <v>44389</v>
      </c>
      <c r="K1067" s="123">
        <f t="shared" si="323"/>
        <v>22</v>
      </c>
      <c r="L1067" s="142">
        <f t="shared" si="324"/>
        <v>22</v>
      </c>
      <c r="M1067" s="143">
        <f t="shared" si="314"/>
        <v>1.0034298989999999</v>
      </c>
      <c r="N1067" s="143">
        <f t="shared" ca="1" si="315"/>
        <v>1.007151028</v>
      </c>
      <c r="O1067" s="142">
        <f t="shared" si="325"/>
        <v>0</v>
      </c>
      <c r="P1067" s="141">
        <f t="shared" ca="1" si="316"/>
        <v>36.8277942</v>
      </c>
      <c r="Q1067" s="144">
        <f t="shared" si="317"/>
        <v>0</v>
      </c>
      <c r="R1067" s="141">
        <f t="shared" si="318"/>
        <v>0</v>
      </c>
      <c r="S1067" s="145" t="str">
        <f t="shared" si="326"/>
        <v>A+J=</v>
      </c>
      <c r="T1067" s="132">
        <f t="shared" si="327"/>
        <v>44420</v>
      </c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138">
        <f t="shared" si="319"/>
        <v>44420</v>
      </c>
      <c r="B1068" s="139">
        <f t="shared" ca="1" si="328"/>
        <v>5188.6689758499997</v>
      </c>
      <c r="C1068" s="124">
        <f t="shared" si="320"/>
        <v>5150</v>
      </c>
      <c r="D1068" s="140">
        <f ca="1">IF(A1068&lt;$B$1,VLOOKUP(A1068,[1]DI!$A$4:$B$15000,2,FALSE),0)</f>
        <v>5.1499999999999997E-2</v>
      </c>
      <c r="E1068" s="141">
        <f t="shared" ca="1" si="329"/>
        <v>1.0001993</v>
      </c>
      <c r="F1068" s="141">
        <f ca="1">(TRUNC(PRODUCT($E$12:$E1067),16))</f>
        <v>1.1269983997073501</v>
      </c>
      <c r="G1068" s="141">
        <f t="shared" ca="1" si="330"/>
        <v>1.12261073794263</v>
      </c>
      <c r="H1068" s="141">
        <f t="shared" ca="1" si="331"/>
        <v>1.00390844</v>
      </c>
      <c r="I1068" s="140">
        <f t="shared" si="321"/>
        <v>0.04</v>
      </c>
      <c r="J1068" s="132">
        <f t="shared" si="322"/>
        <v>44389</v>
      </c>
      <c r="K1068" s="123">
        <f t="shared" si="323"/>
        <v>23</v>
      </c>
      <c r="L1068" s="142">
        <f t="shared" si="324"/>
        <v>23</v>
      </c>
      <c r="M1068" s="143">
        <f t="shared" si="314"/>
        <v>1.0035860830000001</v>
      </c>
      <c r="N1068" s="143">
        <f t="shared" ca="1" si="315"/>
        <v>1.007508539</v>
      </c>
      <c r="O1068" s="142">
        <f t="shared" si="325"/>
        <v>37</v>
      </c>
      <c r="P1068" s="141">
        <f t="shared" ca="1" si="316"/>
        <v>38.668975850000002</v>
      </c>
      <c r="Q1068" s="144">
        <f t="shared" si="317"/>
        <v>2.1499999999999998E-2</v>
      </c>
      <c r="R1068" s="141">
        <f t="shared" si="318"/>
        <v>215</v>
      </c>
      <c r="S1068" s="145" t="str">
        <f t="shared" si="326"/>
        <v>A+J=</v>
      </c>
      <c r="T1068" s="132">
        <f t="shared" si="327"/>
        <v>44420</v>
      </c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138">
        <f t="shared" si="319"/>
        <v>44421</v>
      </c>
      <c r="B1069" s="139">
        <f t="shared" ca="1" si="328"/>
        <v>4936.7518312299999</v>
      </c>
      <c r="C1069" s="124">
        <f t="shared" si="320"/>
        <v>4935</v>
      </c>
      <c r="D1069" s="140">
        <f ca="1">IF(A1069&lt;$B$1,VLOOKUP(A1069,[1]DI!$A$4:$B$15000,2,FALSE),0)</f>
        <v>5.1499999999999997E-2</v>
      </c>
      <c r="E1069" s="141">
        <f t="shared" ca="1" si="329"/>
        <v>1.0001993</v>
      </c>
      <c r="F1069" s="141">
        <f ca="1">(TRUNC(PRODUCT($E$12:$E1068),16))</f>
        <v>1.12722301048841</v>
      </c>
      <c r="G1069" s="141">
        <f t="shared" ca="1" si="330"/>
        <v>1.1269983997073501</v>
      </c>
      <c r="H1069" s="141">
        <f t="shared" ca="1" si="331"/>
        <v>1.0001993</v>
      </c>
      <c r="I1069" s="140">
        <f t="shared" si="321"/>
        <v>0.04</v>
      </c>
      <c r="J1069" s="132">
        <f t="shared" si="322"/>
        <v>44420</v>
      </c>
      <c r="K1069" s="123">
        <f t="shared" si="323"/>
        <v>1</v>
      </c>
      <c r="L1069" s="142">
        <f t="shared" si="324"/>
        <v>1</v>
      </c>
      <c r="M1069" s="143">
        <f t="shared" si="314"/>
        <v>1.00015565</v>
      </c>
      <c r="N1069" s="143">
        <f t="shared" ca="1" si="315"/>
        <v>1.0003549810000001</v>
      </c>
      <c r="O1069" s="142">
        <f t="shared" si="325"/>
        <v>0</v>
      </c>
      <c r="P1069" s="141">
        <f t="shared" ca="1" si="316"/>
        <v>1.7518312300000001</v>
      </c>
      <c r="Q1069" s="144">
        <f t="shared" si="317"/>
        <v>0</v>
      </c>
      <c r="R1069" s="141">
        <f t="shared" si="318"/>
        <v>0</v>
      </c>
      <c r="S1069" s="145" t="str">
        <f t="shared" si="326"/>
        <v>A+J=</v>
      </c>
      <c r="T1069" s="132">
        <f t="shared" si="327"/>
        <v>44452</v>
      </c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138">
        <f t="shared" si="319"/>
        <v>44422</v>
      </c>
      <c r="B1070" s="139">
        <f t="shared" ca="1" si="328"/>
        <v>4937.73572711</v>
      </c>
      <c r="C1070" s="124">
        <f t="shared" si="320"/>
        <v>4935</v>
      </c>
      <c r="D1070" s="140">
        <f ca="1">IF(A1070&lt;$B$1,VLOOKUP(A1070,[1]DI!$A$4:$B$15000,2,FALSE),0)</f>
        <v>0</v>
      </c>
      <c r="E1070" s="141">
        <f t="shared" ca="1" si="329"/>
        <v>1</v>
      </c>
      <c r="F1070" s="141">
        <f ca="1">(TRUNC(PRODUCT($E$12:$E1069),16))</f>
        <v>1.1274476660343999</v>
      </c>
      <c r="G1070" s="141">
        <f t="shared" ca="1" si="330"/>
        <v>1.1269983997073501</v>
      </c>
      <c r="H1070" s="141">
        <f t="shared" ca="1" si="331"/>
        <v>1.00039864</v>
      </c>
      <c r="I1070" s="140">
        <f t="shared" si="321"/>
        <v>0.04</v>
      </c>
      <c r="J1070" s="132">
        <f t="shared" si="322"/>
        <v>44420</v>
      </c>
      <c r="K1070" s="123">
        <f t="shared" si="323"/>
        <v>1</v>
      </c>
      <c r="L1070" s="142">
        <f t="shared" si="324"/>
        <v>1</v>
      </c>
      <c r="M1070" s="143">
        <f t="shared" si="314"/>
        <v>1.00015565</v>
      </c>
      <c r="N1070" s="143">
        <f t="shared" ca="1" si="315"/>
        <v>1.000554352</v>
      </c>
      <c r="O1070" s="142">
        <f t="shared" si="325"/>
        <v>0</v>
      </c>
      <c r="P1070" s="141">
        <f t="shared" ca="1" si="316"/>
        <v>2.73572711</v>
      </c>
      <c r="Q1070" s="144">
        <f t="shared" si="317"/>
        <v>0</v>
      </c>
      <c r="R1070" s="141">
        <f t="shared" si="318"/>
        <v>0</v>
      </c>
      <c r="S1070" s="145" t="str">
        <f t="shared" si="326"/>
        <v>A+J=</v>
      </c>
      <c r="T1070" s="132">
        <f t="shared" si="327"/>
        <v>44452</v>
      </c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138">
        <f t="shared" si="319"/>
        <v>44423</v>
      </c>
      <c r="B1071" s="139">
        <f t="shared" ca="1" si="328"/>
        <v>4937.73572711</v>
      </c>
      <c r="C1071" s="124">
        <f t="shared" si="320"/>
        <v>4935</v>
      </c>
      <c r="D1071" s="140">
        <f ca="1">IF(A1071&lt;$B$1,VLOOKUP(A1071,[1]DI!$A$4:$B$15000,2,FALSE),0)</f>
        <v>0</v>
      </c>
      <c r="E1071" s="141">
        <f t="shared" ca="1" si="329"/>
        <v>1</v>
      </c>
      <c r="F1071" s="141">
        <f ca="1">(TRUNC(PRODUCT($E$12:$E1070),16))</f>
        <v>1.1274476660343999</v>
      </c>
      <c r="G1071" s="141">
        <f t="shared" ca="1" si="330"/>
        <v>1.1269983997073501</v>
      </c>
      <c r="H1071" s="141">
        <f t="shared" ca="1" si="331"/>
        <v>1.00039864</v>
      </c>
      <c r="I1071" s="140">
        <f t="shared" si="321"/>
        <v>0.04</v>
      </c>
      <c r="J1071" s="132">
        <f t="shared" si="322"/>
        <v>44420</v>
      </c>
      <c r="K1071" s="123">
        <f t="shared" si="323"/>
        <v>1</v>
      </c>
      <c r="L1071" s="142">
        <f t="shared" si="324"/>
        <v>1</v>
      </c>
      <c r="M1071" s="143">
        <f t="shared" si="314"/>
        <v>1.00015565</v>
      </c>
      <c r="N1071" s="143">
        <f t="shared" ca="1" si="315"/>
        <v>1.000554352</v>
      </c>
      <c r="O1071" s="142">
        <f t="shared" si="325"/>
        <v>0</v>
      </c>
      <c r="P1071" s="141">
        <f t="shared" ca="1" si="316"/>
        <v>2.73572711</v>
      </c>
      <c r="Q1071" s="144">
        <f t="shared" si="317"/>
        <v>0</v>
      </c>
      <c r="R1071" s="141">
        <f t="shared" si="318"/>
        <v>0</v>
      </c>
      <c r="S1071" s="145" t="str">
        <f t="shared" si="326"/>
        <v>A+J=</v>
      </c>
      <c r="T1071" s="132">
        <f t="shared" si="327"/>
        <v>44452</v>
      </c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138">
        <f t="shared" si="319"/>
        <v>44424</v>
      </c>
      <c r="B1072" s="139">
        <f t="shared" ca="1" si="328"/>
        <v>4938.5042842700004</v>
      </c>
      <c r="C1072" s="124">
        <f t="shared" si="320"/>
        <v>4935</v>
      </c>
      <c r="D1072" s="140">
        <f ca="1">IF(A1072&lt;$B$1,VLOOKUP(A1072,[1]DI!$A$4:$B$15000,2,FALSE),0)</f>
        <v>5.1499999999999997E-2</v>
      </c>
      <c r="E1072" s="141">
        <f t="shared" ca="1" si="329"/>
        <v>1.0001993</v>
      </c>
      <c r="F1072" s="141">
        <f ca="1">(TRUNC(PRODUCT($E$12:$E1071),16))</f>
        <v>1.1274476660343999</v>
      </c>
      <c r="G1072" s="141">
        <f t="shared" ca="1" si="330"/>
        <v>1.1269983997073501</v>
      </c>
      <c r="H1072" s="141">
        <f t="shared" ca="1" si="331"/>
        <v>1.00039864</v>
      </c>
      <c r="I1072" s="140">
        <f t="shared" si="321"/>
        <v>0.04</v>
      </c>
      <c r="J1072" s="132">
        <f t="shared" si="322"/>
        <v>44420</v>
      </c>
      <c r="K1072" s="123">
        <f t="shared" si="323"/>
        <v>2</v>
      </c>
      <c r="L1072" s="142">
        <f t="shared" si="324"/>
        <v>2</v>
      </c>
      <c r="M1072" s="143">
        <f t="shared" si="314"/>
        <v>1.0003113239999999</v>
      </c>
      <c r="N1072" s="143">
        <f t="shared" ca="1" si="315"/>
        <v>1.0007100879999999</v>
      </c>
      <c r="O1072" s="142">
        <f t="shared" si="325"/>
        <v>0</v>
      </c>
      <c r="P1072" s="141">
        <f t="shared" ca="1" si="316"/>
        <v>3.5042842699999999</v>
      </c>
      <c r="Q1072" s="144">
        <f t="shared" si="317"/>
        <v>0</v>
      </c>
      <c r="R1072" s="141">
        <f t="shared" si="318"/>
        <v>0</v>
      </c>
      <c r="S1072" s="145" t="str">
        <f t="shared" si="326"/>
        <v>A+J=</v>
      </c>
      <c r="T1072" s="132">
        <f t="shared" si="327"/>
        <v>44452</v>
      </c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138">
        <f t="shared" si="319"/>
        <v>44425</v>
      </c>
      <c r="B1073" s="139">
        <f t="shared" ca="1" si="328"/>
        <v>4940.2573591299997</v>
      </c>
      <c r="C1073" s="124">
        <f t="shared" si="320"/>
        <v>4935</v>
      </c>
      <c r="D1073" s="140">
        <f ca="1">IF(A1073&lt;$B$1,VLOOKUP(A1073,[1]DI!$A$4:$B$15000,2,FALSE),0)</f>
        <v>5.1499999999999997E-2</v>
      </c>
      <c r="E1073" s="141">
        <f t="shared" ca="1" si="329"/>
        <v>1.0001993</v>
      </c>
      <c r="F1073" s="141">
        <f ca="1">(TRUNC(PRODUCT($E$12:$E1072),16))</f>
        <v>1.1276723663542401</v>
      </c>
      <c r="G1073" s="141">
        <f t="shared" ca="1" si="330"/>
        <v>1.1269983997073501</v>
      </c>
      <c r="H1073" s="141">
        <f t="shared" ca="1" si="331"/>
        <v>1.00059802</v>
      </c>
      <c r="I1073" s="140">
        <f t="shared" si="321"/>
        <v>0.04</v>
      </c>
      <c r="J1073" s="132">
        <f t="shared" si="322"/>
        <v>44420</v>
      </c>
      <c r="K1073" s="123">
        <f t="shared" si="323"/>
        <v>3</v>
      </c>
      <c r="L1073" s="142">
        <f t="shared" si="324"/>
        <v>3</v>
      </c>
      <c r="M1073" s="143">
        <f t="shared" si="314"/>
        <v>1.000467022</v>
      </c>
      <c r="N1073" s="143">
        <f t="shared" ca="1" si="315"/>
        <v>1.001065321</v>
      </c>
      <c r="O1073" s="142">
        <f t="shared" si="325"/>
        <v>0</v>
      </c>
      <c r="P1073" s="141">
        <f t="shared" ca="1" si="316"/>
        <v>5.2573591300000002</v>
      </c>
      <c r="Q1073" s="144">
        <f t="shared" si="317"/>
        <v>0</v>
      </c>
      <c r="R1073" s="141">
        <f t="shared" si="318"/>
        <v>0</v>
      </c>
      <c r="S1073" s="145" t="str">
        <f t="shared" si="326"/>
        <v>A+J=</v>
      </c>
      <c r="T1073" s="132">
        <f t="shared" si="327"/>
        <v>44452</v>
      </c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138">
        <f t="shared" si="319"/>
        <v>44426</v>
      </c>
      <c r="B1074" s="139">
        <f t="shared" ca="1" si="328"/>
        <v>4942.0110656699999</v>
      </c>
      <c r="C1074" s="124">
        <f t="shared" si="320"/>
        <v>4935</v>
      </c>
      <c r="D1074" s="140">
        <f ca="1">IF(A1074&lt;$B$1,VLOOKUP(A1074,[1]DI!$A$4:$B$15000,2,FALSE),0)</f>
        <v>5.1499999999999997E-2</v>
      </c>
      <c r="E1074" s="141">
        <f t="shared" ca="1" si="329"/>
        <v>1.0001993</v>
      </c>
      <c r="F1074" s="141">
        <f ca="1">(TRUNC(PRODUCT($E$12:$E1073),16))</f>
        <v>1.1278971114568599</v>
      </c>
      <c r="G1074" s="141">
        <f t="shared" ca="1" si="330"/>
        <v>1.1269983997073501</v>
      </c>
      <c r="H1074" s="141">
        <f t="shared" ca="1" si="331"/>
        <v>1.0007974399999999</v>
      </c>
      <c r="I1074" s="140">
        <f t="shared" si="321"/>
        <v>0.04</v>
      </c>
      <c r="J1074" s="132">
        <f t="shared" si="322"/>
        <v>44420</v>
      </c>
      <c r="K1074" s="123">
        <f t="shared" si="323"/>
        <v>4</v>
      </c>
      <c r="L1074" s="142">
        <f t="shared" si="324"/>
        <v>4</v>
      </c>
      <c r="M1074" s="143">
        <f t="shared" si="314"/>
        <v>1.000622745</v>
      </c>
      <c r="N1074" s="143">
        <f t="shared" ca="1" si="315"/>
        <v>1.001420682</v>
      </c>
      <c r="O1074" s="142">
        <f t="shared" si="325"/>
        <v>0</v>
      </c>
      <c r="P1074" s="141">
        <f t="shared" ca="1" si="316"/>
        <v>7.0110656699999998</v>
      </c>
      <c r="Q1074" s="144">
        <f t="shared" si="317"/>
        <v>0</v>
      </c>
      <c r="R1074" s="141">
        <f t="shared" si="318"/>
        <v>0</v>
      </c>
      <c r="S1074" s="145" t="str">
        <f t="shared" si="326"/>
        <v>A+J=</v>
      </c>
      <c r="T1074" s="132">
        <f t="shared" si="327"/>
        <v>44452</v>
      </c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138">
        <f t="shared" si="319"/>
        <v>44427</v>
      </c>
      <c r="B1075" s="139">
        <f t="shared" ca="1" si="328"/>
        <v>4943.7653890700003</v>
      </c>
      <c r="C1075" s="124">
        <f t="shared" si="320"/>
        <v>4935</v>
      </c>
      <c r="D1075" s="140">
        <f ca="1">IF(A1075&lt;$B$1,VLOOKUP(A1075,[1]DI!$A$4:$B$15000,2,FALSE),0)</f>
        <v>5.1499999999999997E-2</v>
      </c>
      <c r="E1075" s="141">
        <f t="shared" ca="1" si="329"/>
        <v>1.0001993</v>
      </c>
      <c r="F1075" s="141">
        <f ca="1">(TRUNC(PRODUCT($E$12:$E1074),16))</f>
        <v>1.1281219013511701</v>
      </c>
      <c r="G1075" s="141">
        <f t="shared" ca="1" si="330"/>
        <v>1.1269983997073501</v>
      </c>
      <c r="H1075" s="141">
        <f t="shared" ca="1" si="331"/>
        <v>1.0009969000000001</v>
      </c>
      <c r="I1075" s="140">
        <f t="shared" si="321"/>
        <v>0.04</v>
      </c>
      <c r="J1075" s="132">
        <f t="shared" si="322"/>
        <v>44420</v>
      </c>
      <c r="K1075" s="123">
        <f t="shared" si="323"/>
        <v>5</v>
      </c>
      <c r="L1075" s="142">
        <f t="shared" si="324"/>
        <v>5</v>
      </c>
      <c r="M1075" s="143">
        <f t="shared" si="314"/>
        <v>1.000778492</v>
      </c>
      <c r="N1075" s="143">
        <f t="shared" ca="1" si="315"/>
        <v>1.0017761679999999</v>
      </c>
      <c r="O1075" s="142">
        <f t="shared" si="325"/>
        <v>0</v>
      </c>
      <c r="P1075" s="141">
        <f t="shared" ca="1" si="316"/>
        <v>8.7653890699999994</v>
      </c>
      <c r="Q1075" s="144">
        <f t="shared" si="317"/>
        <v>0</v>
      </c>
      <c r="R1075" s="141">
        <f t="shared" si="318"/>
        <v>0</v>
      </c>
      <c r="S1075" s="145" t="str">
        <f t="shared" si="326"/>
        <v>A+J=</v>
      </c>
      <c r="T1075" s="132">
        <f t="shared" si="327"/>
        <v>44452</v>
      </c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138">
        <f t="shared" si="319"/>
        <v>44428</v>
      </c>
      <c r="B1076" s="139">
        <f t="shared" ca="1" si="328"/>
        <v>4945.52033923</v>
      </c>
      <c r="C1076" s="124">
        <f t="shared" si="320"/>
        <v>4935</v>
      </c>
      <c r="D1076" s="140">
        <f ca="1">IF(A1076&lt;$B$1,VLOOKUP(A1076,[1]DI!$A$4:$B$15000,2,FALSE),0)</f>
        <v>5.1499999999999997E-2</v>
      </c>
      <c r="E1076" s="141">
        <f t="shared" ca="1" si="329"/>
        <v>1.0001993</v>
      </c>
      <c r="F1076" s="141">
        <f ca="1">(TRUNC(PRODUCT($E$12:$E1075),16))</f>
        <v>1.1283467360461099</v>
      </c>
      <c r="G1076" s="141">
        <f t="shared" ca="1" si="330"/>
        <v>1.1269983997073501</v>
      </c>
      <c r="H1076" s="141">
        <f t="shared" ca="1" si="331"/>
        <v>1.0011964</v>
      </c>
      <c r="I1076" s="140">
        <f t="shared" si="321"/>
        <v>0.04</v>
      </c>
      <c r="J1076" s="132">
        <f t="shared" si="322"/>
        <v>44420</v>
      </c>
      <c r="K1076" s="123">
        <f t="shared" si="323"/>
        <v>6</v>
      </c>
      <c r="L1076" s="142">
        <f t="shared" si="324"/>
        <v>6</v>
      </c>
      <c r="M1076" s="143">
        <f t="shared" si="314"/>
        <v>1.000934263</v>
      </c>
      <c r="N1076" s="143">
        <f t="shared" ca="1" si="315"/>
        <v>1.0021317810000001</v>
      </c>
      <c r="O1076" s="142">
        <f t="shared" si="325"/>
        <v>0</v>
      </c>
      <c r="P1076" s="141">
        <f t="shared" ca="1" si="316"/>
        <v>10.520339229999999</v>
      </c>
      <c r="Q1076" s="144">
        <f t="shared" si="317"/>
        <v>0</v>
      </c>
      <c r="R1076" s="141">
        <f t="shared" si="318"/>
        <v>0</v>
      </c>
      <c r="S1076" s="145" t="str">
        <f t="shared" si="326"/>
        <v>A+J=</v>
      </c>
      <c r="T1076" s="132">
        <f t="shared" si="327"/>
        <v>44452</v>
      </c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138">
        <f t="shared" si="319"/>
        <v>44429</v>
      </c>
      <c r="B1077" s="139">
        <f t="shared" ca="1" si="328"/>
        <v>4947.2758618400003</v>
      </c>
      <c r="C1077" s="124">
        <f t="shared" si="320"/>
        <v>4935</v>
      </c>
      <c r="D1077" s="140">
        <f ca="1">IF(A1077&lt;$B$1,VLOOKUP(A1077,[1]DI!$A$4:$B$15000,2,FALSE),0)</f>
        <v>0</v>
      </c>
      <c r="E1077" s="141">
        <f t="shared" ca="1" si="329"/>
        <v>1</v>
      </c>
      <c r="F1077" s="141">
        <f ca="1">(TRUNC(PRODUCT($E$12:$E1076),16))</f>
        <v>1.1285716155506</v>
      </c>
      <c r="G1077" s="141">
        <f t="shared" ca="1" si="330"/>
        <v>1.1269983997073501</v>
      </c>
      <c r="H1077" s="141">
        <f t="shared" ca="1" si="331"/>
        <v>1.0013959299999999</v>
      </c>
      <c r="I1077" s="140">
        <f t="shared" si="321"/>
        <v>0.04</v>
      </c>
      <c r="J1077" s="132">
        <f t="shared" si="322"/>
        <v>44420</v>
      </c>
      <c r="K1077" s="123">
        <f t="shared" si="323"/>
        <v>6</v>
      </c>
      <c r="L1077" s="142">
        <f t="shared" si="324"/>
        <v>7</v>
      </c>
      <c r="M1077" s="143">
        <f t="shared" si="314"/>
        <v>1.0010900579999999</v>
      </c>
      <c r="N1077" s="143">
        <f t="shared" ca="1" si="315"/>
        <v>1.0024875099999999</v>
      </c>
      <c r="O1077" s="142">
        <f t="shared" si="325"/>
        <v>0</v>
      </c>
      <c r="P1077" s="141">
        <f t="shared" ca="1" si="316"/>
        <v>12.275861839999999</v>
      </c>
      <c r="Q1077" s="144">
        <f t="shared" si="317"/>
        <v>0</v>
      </c>
      <c r="R1077" s="141">
        <f t="shared" si="318"/>
        <v>0</v>
      </c>
      <c r="S1077" s="145" t="str">
        <f t="shared" si="326"/>
        <v>A+J=</v>
      </c>
      <c r="T1077" s="132">
        <f t="shared" si="327"/>
        <v>44452</v>
      </c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138">
        <f t="shared" si="319"/>
        <v>44430</v>
      </c>
      <c r="B1078" s="139">
        <f t="shared" ca="1" si="328"/>
        <v>4947.2758618400003</v>
      </c>
      <c r="C1078" s="124">
        <f t="shared" si="320"/>
        <v>4935</v>
      </c>
      <c r="D1078" s="140">
        <f ca="1">IF(A1078&lt;$B$1,VLOOKUP(A1078,[1]DI!$A$4:$B$15000,2,FALSE),0)</f>
        <v>0</v>
      </c>
      <c r="E1078" s="141">
        <f t="shared" ca="1" si="329"/>
        <v>1</v>
      </c>
      <c r="F1078" s="141">
        <f ca="1">(TRUNC(PRODUCT($E$12:$E1077),16))</f>
        <v>1.1285716155506</v>
      </c>
      <c r="G1078" s="141">
        <f t="shared" ca="1" si="330"/>
        <v>1.1269983997073501</v>
      </c>
      <c r="H1078" s="141">
        <f t="shared" ca="1" si="331"/>
        <v>1.0013959299999999</v>
      </c>
      <c r="I1078" s="140">
        <f t="shared" si="321"/>
        <v>0.04</v>
      </c>
      <c r="J1078" s="132">
        <f t="shared" si="322"/>
        <v>44420</v>
      </c>
      <c r="K1078" s="123">
        <f t="shared" si="323"/>
        <v>6</v>
      </c>
      <c r="L1078" s="142">
        <f t="shared" si="324"/>
        <v>7</v>
      </c>
      <c r="M1078" s="143">
        <f t="shared" si="314"/>
        <v>1.0010900579999999</v>
      </c>
      <c r="N1078" s="143">
        <f t="shared" ca="1" si="315"/>
        <v>1.0024875099999999</v>
      </c>
      <c r="O1078" s="142">
        <f t="shared" si="325"/>
        <v>0</v>
      </c>
      <c r="P1078" s="141">
        <f t="shared" ca="1" si="316"/>
        <v>12.275861839999999</v>
      </c>
      <c r="Q1078" s="144">
        <f t="shared" si="317"/>
        <v>0</v>
      </c>
      <c r="R1078" s="141">
        <f t="shared" si="318"/>
        <v>0</v>
      </c>
      <c r="S1078" s="145" t="str">
        <f t="shared" si="326"/>
        <v>A+J=</v>
      </c>
      <c r="T1078" s="132">
        <f t="shared" si="327"/>
        <v>44452</v>
      </c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138">
        <f t="shared" si="319"/>
        <v>44431</v>
      </c>
      <c r="B1079" s="139">
        <f t="shared" ca="1" si="328"/>
        <v>4947.2758618400003</v>
      </c>
      <c r="C1079" s="124">
        <f t="shared" si="320"/>
        <v>4935</v>
      </c>
      <c r="D1079" s="140">
        <f ca="1">IF(A1079&lt;$B$1,VLOOKUP(A1079,[1]DI!$A$4:$B$15000,2,FALSE),0)</f>
        <v>5.1499999999999997E-2</v>
      </c>
      <c r="E1079" s="141">
        <f t="shared" ca="1" si="329"/>
        <v>1.0001993</v>
      </c>
      <c r="F1079" s="141">
        <f ca="1">(TRUNC(PRODUCT($E$12:$E1078),16))</f>
        <v>1.1285716155506</v>
      </c>
      <c r="G1079" s="141">
        <f t="shared" ca="1" si="330"/>
        <v>1.1269983997073501</v>
      </c>
      <c r="H1079" s="141">
        <f t="shared" ca="1" si="331"/>
        <v>1.0013959299999999</v>
      </c>
      <c r="I1079" s="140">
        <f t="shared" si="321"/>
        <v>0.04</v>
      </c>
      <c r="J1079" s="132">
        <f t="shared" si="322"/>
        <v>44420</v>
      </c>
      <c r="K1079" s="123">
        <f t="shared" si="323"/>
        <v>7</v>
      </c>
      <c r="L1079" s="142">
        <f t="shared" si="324"/>
        <v>7</v>
      </c>
      <c r="M1079" s="143">
        <f t="shared" si="314"/>
        <v>1.0010900579999999</v>
      </c>
      <c r="N1079" s="143">
        <f t="shared" ca="1" si="315"/>
        <v>1.0024875099999999</v>
      </c>
      <c r="O1079" s="142">
        <f t="shared" si="325"/>
        <v>0</v>
      </c>
      <c r="P1079" s="141">
        <f t="shared" ca="1" si="316"/>
        <v>12.275861839999999</v>
      </c>
      <c r="Q1079" s="144">
        <f t="shared" si="317"/>
        <v>0</v>
      </c>
      <c r="R1079" s="141">
        <f t="shared" si="318"/>
        <v>0</v>
      </c>
      <c r="S1079" s="145" t="str">
        <f t="shared" si="326"/>
        <v>A+J=</v>
      </c>
      <c r="T1079" s="132">
        <f t="shared" si="327"/>
        <v>44452</v>
      </c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138">
        <f t="shared" si="319"/>
        <v>44432</v>
      </c>
      <c r="B1080" s="139">
        <f t="shared" ca="1" si="328"/>
        <v>4949.0320556200004</v>
      </c>
      <c r="C1080" s="124">
        <f t="shared" si="320"/>
        <v>4935</v>
      </c>
      <c r="D1080" s="140">
        <f ca="1">IF(A1080&lt;$B$1,VLOOKUP(A1080,[1]DI!$A$4:$B$15000,2,FALSE),0)</f>
        <v>5.1499999999999997E-2</v>
      </c>
      <c r="E1080" s="141">
        <f t="shared" ca="1" si="329"/>
        <v>1.0001993</v>
      </c>
      <c r="F1080" s="141">
        <f ca="1">(TRUNC(PRODUCT($E$12:$E1079),16))</f>
        <v>1.12879653987358</v>
      </c>
      <c r="G1080" s="141">
        <f t="shared" ca="1" si="330"/>
        <v>1.1269983997073501</v>
      </c>
      <c r="H1080" s="141">
        <f t="shared" ca="1" si="331"/>
        <v>1.00159551</v>
      </c>
      <c r="I1080" s="140">
        <f t="shared" si="321"/>
        <v>0.04</v>
      </c>
      <c r="J1080" s="132">
        <f t="shared" si="322"/>
        <v>44420</v>
      </c>
      <c r="K1080" s="123">
        <f t="shared" si="323"/>
        <v>8</v>
      </c>
      <c r="L1080" s="142">
        <f t="shared" si="324"/>
        <v>8</v>
      </c>
      <c r="M1080" s="143">
        <f t="shared" si="314"/>
        <v>1.0012458769999999</v>
      </c>
      <c r="N1080" s="143">
        <f t="shared" ca="1" si="315"/>
        <v>1.0028433750000001</v>
      </c>
      <c r="O1080" s="142">
        <f t="shared" si="325"/>
        <v>0</v>
      </c>
      <c r="P1080" s="141">
        <f t="shared" ca="1" si="316"/>
        <v>14.03205562</v>
      </c>
      <c r="Q1080" s="144">
        <f t="shared" si="317"/>
        <v>0</v>
      </c>
      <c r="R1080" s="141">
        <f t="shared" si="318"/>
        <v>0</v>
      </c>
      <c r="S1080" s="145" t="str">
        <f t="shared" si="326"/>
        <v>A+J=</v>
      </c>
      <c r="T1080" s="132">
        <f t="shared" si="327"/>
        <v>44452</v>
      </c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138">
        <f t="shared" si="319"/>
        <v>44433</v>
      </c>
      <c r="B1081" s="139">
        <f t="shared" ca="1" si="328"/>
        <v>4950.78887614</v>
      </c>
      <c r="C1081" s="124">
        <f t="shared" si="320"/>
        <v>4935</v>
      </c>
      <c r="D1081" s="140">
        <f ca="1">IF(A1081&lt;$B$1,VLOOKUP(A1081,[1]DI!$A$4:$B$15000,2,FALSE),0)</f>
        <v>5.1499999999999997E-2</v>
      </c>
      <c r="E1081" s="141">
        <f t="shared" ca="1" si="329"/>
        <v>1.0001993</v>
      </c>
      <c r="F1081" s="141">
        <f ca="1">(TRUNC(PRODUCT($E$12:$E1080),16))</f>
        <v>1.1290215090239799</v>
      </c>
      <c r="G1081" s="141">
        <f t="shared" ca="1" si="330"/>
        <v>1.1269983997073501</v>
      </c>
      <c r="H1081" s="141">
        <f t="shared" ca="1" si="331"/>
        <v>1.0017951300000001</v>
      </c>
      <c r="I1081" s="140">
        <f t="shared" si="321"/>
        <v>0.04</v>
      </c>
      <c r="J1081" s="132">
        <f t="shared" si="322"/>
        <v>44420</v>
      </c>
      <c r="K1081" s="123">
        <f t="shared" si="323"/>
        <v>9</v>
      </c>
      <c r="L1081" s="142">
        <f t="shared" si="324"/>
        <v>9</v>
      </c>
      <c r="M1081" s="143">
        <f t="shared" si="314"/>
        <v>1.0014017209999999</v>
      </c>
      <c r="N1081" s="143">
        <f t="shared" ca="1" si="315"/>
        <v>1.0031993669999999</v>
      </c>
      <c r="O1081" s="142">
        <f t="shared" si="325"/>
        <v>0</v>
      </c>
      <c r="P1081" s="141">
        <f t="shared" ca="1" si="316"/>
        <v>15.788876139999999</v>
      </c>
      <c r="Q1081" s="144">
        <f t="shared" si="317"/>
        <v>0</v>
      </c>
      <c r="R1081" s="141">
        <f t="shared" si="318"/>
        <v>0</v>
      </c>
      <c r="S1081" s="145" t="str">
        <f t="shared" si="326"/>
        <v>A+J=</v>
      </c>
      <c r="T1081" s="132">
        <f t="shared" si="327"/>
        <v>44452</v>
      </c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138">
        <f t="shared" si="319"/>
        <v>44434</v>
      </c>
      <c r="B1082" s="139">
        <f t="shared" ca="1" si="328"/>
        <v>4952.5463234099998</v>
      </c>
      <c r="C1082" s="124">
        <f t="shared" si="320"/>
        <v>4935</v>
      </c>
      <c r="D1082" s="140">
        <f ca="1">IF(A1082&lt;$B$1,VLOOKUP(A1082,[1]DI!$A$4:$B$15000,2,FALSE),0)</f>
        <v>5.1499999999999997E-2</v>
      </c>
      <c r="E1082" s="141">
        <f t="shared" ca="1" si="329"/>
        <v>1.0001993</v>
      </c>
      <c r="F1082" s="141">
        <f ca="1">(TRUNC(PRODUCT($E$12:$E1081),16))</f>
        <v>1.12924652301073</v>
      </c>
      <c r="G1082" s="141">
        <f t="shared" ca="1" si="330"/>
        <v>1.1269983997073501</v>
      </c>
      <c r="H1082" s="141">
        <f t="shared" ca="1" si="331"/>
        <v>1.0019947899999999</v>
      </c>
      <c r="I1082" s="140">
        <f t="shared" si="321"/>
        <v>0.04</v>
      </c>
      <c r="J1082" s="132">
        <f t="shared" si="322"/>
        <v>44420</v>
      </c>
      <c r="K1082" s="123">
        <f t="shared" si="323"/>
        <v>10</v>
      </c>
      <c r="L1082" s="142">
        <f t="shared" si="324"/>
        <v>10</v>
      </c>
      <c r="M1082" s="143">
        <f t="shared" si="314"/>
        <v>1.0015575889999999</v>
      </c>
      <c r="N1082" s="143">
        <f t="shared" ca="1" si="315"/>
        <v>1.003555486</v>
      </c>
      <c r="O1082" s="142">
        <f t="shared" si="325"/>
        <v>0</v>
      </c>
      <c r="P1082" s="141">
        <f t="shared" ca="1" si="316"/>
        <v>17.546323409999999</v>
      </c>
      <c r="Q1082" s="144">
        <f t="shared" si="317"/>
        <v>0</v>
      </c>
      <c r="R1082" s="141">
        <f t="shared" si="318"/>
        <v>0</v>
      </c>
      <c r="S1082" s="145" t="str">
        <f t="shared" si="326"/>
        <v>A+J=</v>
      </c>
      <c r="T1082" s="132">
        <f t="shared" si="327"/>
        <v>44452</v>
      </c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138">
        <f t="shared" si="319"/>
        <v>44435</v>
      </c>
      <c r="B1083" s="139">
        <f t="shared" ca="1" si="328"/>
        <v>4954.3043974100001</v>
      </c>
      <c r="C1083" s="124">
        <f t="shared" si="320"/>
        <v>4935</v>
      </c>
      <c r="D1083" s="140">
        <f ca="1">IF(A1083&lt;$B$1,VLOOKUP(A1083,[1]DI!$A$4:$B$15000,2,FALSE),0)</f>
        <v>5.1499999999999997E-2</v>
      </c>
      <c r="E1083" s="141">
        <f t="shared" ca="1" si="329"/>
        <v>1.0001993</v>
      </c>
      <c r="F1083" s="141">
        <f ca="1">(TRUNC(PRODUCT($E$12:$E1082),16))</f>
        <v>1.1294715818427701</v>
      </c>
      <c r="G1083" s="141">
        <f t="shared" ca="1" si="330"/>
        <v>1.1269983997073501</v>
      </c>
      <c r="H1083" s="141">
        <f t="shared" ca="1" si="331"/>
        <v>1.0021944899999999</v>
      </c>
      <c r="I1083" s="140">
        <f t="shared" si="321"/>
        <v>0.04</v>
      </c>
      <c r="J1083" s="132">
        <f t="shared" si="322"/>
        <v>44420</v>
      </c>
      <c r="K1083" s="123">
        <f t="shared" si="323"/>
        <v>11</v>
      </c>
      <c r="L1083" s="142">
        <f t="shared" si="324"/>
        <v>11</v>
      </c>
      <c r="M1083" s="143">
        <f t="shared" si="314"/>
        <v>1.001713482</v>
      </c>
      <c r="N1083" s="143">
        <f t="shared" ca="1" si="315"/>
        <v>1.0039117319999999</v>
      </c>
      <c r="O1083" s="142">
        <f t="shared" si="325"/>
        <v>0</v>
      </c>
      <c r="P1083" s="141">
        <f t="shared" ca="1" si="316"/>
        <v>19.30439741</v>
      </c>
      <c r="Q1083" s="144">
        <f t="shared" si="317"/>
        <v>0</v>
      </c>
      <c r="R1083" s="141">
        <f t="shared" si="318"/>
        <v>0</v>
      </c>
      <c r="S1083" s="145" t="str">
        <f t="shared" si="326"/>
        <v>A+J=</v>
      </c>
      <c r="T1083" s="132">
        <f t="shared" si="327"/>
        <v>44452</v>
      </c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138">
        <f t="shared" si="319"/>
        <v>44436</v>
      </c>
      <c r="B1084" s="139">
        <f t="shared" ca="1" si="328"/>
        <v>4956.0630438799999</v>
      </c>
      <c r="C1084" s="124">
        <f t="shared" si="320"/>
        <v>4935</v>
      </c>
      <c r="D1084" s="140">
        <f ca="1">IF(A1084&lt;$B$1,VLOOKUP(A1084,[1]DI!$A$4:$B$15000,2,FALSE),0)</f>
        <v>0</v>
      </c>
      <c r="E1084" s="141">
        <f t="shared" ca="1" si="329"/>
        <v>1</v>
      </c>
      <c r="F1084" s="141">
        <f ca="1">(TRUNC(PRODUCT($E$12:$E1083),16))</f>
        <v>1.12969668552903</v>
      </c>
      <c r="G1084" s="141">
        <f t="shared" ca="1" si="330"/>
        <v>1.1269983997073501</v>
      </c>
      <c r="H1084" s="141">
        <f t="shared" ca="1" si="331"/>
        <v>1.00239422</v>
      </c>
      <c r="I1084" s="140">
        <f t="shared" si="321"/>
        <v>0.04</v>
      </c>
      <c r="J1084" s="132">
        <f t="shared" si="322"/>
        <v>44420</v>
      </c>
      <c r="K1084" s="123">
        <f t="shared" si="323"/>
        <v>11</v>
      </c>
      <c r="L1084" s="142">
        <f t="shared" si="324"/>
        <v>12</v>
      </c>
      <c r="M1084" s="143">
        <f t="shared" si="314"/>
        <v>1.001869398</v>
      </c>
      <c r="N1084" s="143">
        <f t="shared" ca="1" si="315"/>
        <v>1.0042680939999999</v>
      </c>
      <c r="O1084" s="142">
        <f t="shared" si="325"/>
        <v>0</v>
      </c>
      <c r="P1084" s="141">
        <f t="shared" ca="1" si="316"/>
        <v>21.063043879999999</v>
      </c>
      <c r="Q1084" s="144">
        <f t="shared" si="317"/>
        <v>0</v>
      </c>
      <c r="R1084" s="141">
        <f t="shared" si="318"/>
        <v>0</v>
      </c>
      <c r="S1084" s="145" t="str">
        <f t="shared" si="326"/>
        <v>A+J=</v>
      </c>
      <c r="T1084" s="132">
        <f t="shared" si="327"/>
        <v>44452</v>
      </c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138">
        <f t="shared" si="319"/>
        <v>44437</v>
      </c>
      <c r="B1085" s="139">
        <f t="shared" ca="1" si="328"/>
        <v>4956.0630438799999</v>
      </c>
      <c r="C1085" s="124">
        <f t="shared" si="320"/>
        <v>4935</v>
      </c>
      <c r="D1085" s="140">
        <f ca="1">IF(A1085&lt;$B$1,VLOOKUP(A1085,[1]DI!$A$4:$B$15000,2,FALSE),0)</f>
        <v>0</v>
      </c>
      <c r="E1085" s="141">
        <f t="shared" ca="1" si="329"/>
        <v>1</v>
      </c>
      <c r="F1085" s="141">
        <f ca="1">(TRUNC(PRODUCT($E$12:$E1084),16))</f>
        <v>1.12969668552903</v>
      </c>
      <c r="G1085" s="141">
        <f t="shared" ca="1" si="330"/>
        <v>1.1269983997073501</v>
      </c>
      <c r="H1085" s="141">
        <f t="shared" ca="1" si="331"/>
        <v>1.00239422</v>
      </c>
      <c r="I1085" s="140">
        <f t="shared" si="321"/>
        <v>0.04</v>
      </c>
      <c r="J1085" s="132">
        <f t="shared" si="322"/>
        <v>44420</v>
      </c>
      <c r="K1085" s="123">
        <f t="shared" si="323"/>
        <v>11</v>
      </c>
      <c r="L1085" s="142">
        <f t="shared" si="324"/>
        <v>12</v>
      </c>
      <c r="M1085" s="143">
        <f t="shared" si="314"/>
        <v>1.001869398</v>
      </c>
      <c r="N1085" s="143">
        <f t="shared" ca="1" si="315"/>
        <v>1.0042680939999999</v>
      </c>
      <c r="O1085" s="142">
        <f t="shared" si="325"/>
        <v>0</v>
      </c>
      <c r="P1085" s="141">
        <f t="shared" ca="1" si="316"/>
        <v>21.063043879999999</v>
      </c>
      <c r="Q1085" s="144">
        <f t="shared" si="317"/>
        <v>0</v>
      </c>
      <c r="R1085" s="141">
        <f t="shared" si="318"/>
        <v>0</v>
      </c>
      <c r="S1085" s="145" t="str">
        <f t="shared" si="326"/>
        <v>A+J=</v>
      </c>
      <c r="T1085" s="132">
        <f t="shared" si="327"/>
        <v>44452</v>
      </c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138">
        <f t="shared" si="319"/>
        <v>44438</v>
      </c>
      <c r="B1086" s="139">
        <f t="shared" ca="1" si="328"/>
        <v>4956.0630438799999</v>
      </c>
      <c r="C1086" s="124">
        <f t="shared" si="320"/>
        <v>4935</v>
      </c>
      <c r="D1086" s="140">
        <f ca="1">IF(A1086&lt;$B$1,VLOOKUP(A1086,[1]DI!$A$4:$B$15000,2,FALSE),0)</f>
        <v>5.1499999999999997E-2</v>
      </c>
      <c r="E1086" s="141">
        <f t="shared" ca="1" si="329"/>
        <v>1.0001993</v>
      </c>
      <c r="F1086" s="141">
        <f ca="1">(TRUNC(PRODUCT($E$12:$E1085),16))</f>
        <v>1.12969668552903</v>
      </c>
      <c r="G1086" s="141">
        <f t="shared" ca="1" si="330"/>
        <v>1.1269983997073501</v>
      </c>
      <c r="H1086" s="141">
        <f t="shared" ca="1" si="331"/>
        <v>1.00239422</v>
      </c>
      <c r="I1086" s="140">
        <f t="shared" si="321"/>
        <v>0.04</v>
      </c>
      <c r="J1086" s="132">
        <f t="shared" si="322"/>
        <v>44420</v>
      </c>
      <c r="K1086" s="123">
        <f t="shared" si="323"/>
        <v>12</v>
      </c>
      <c r="L1086" s="142">
        <f t="shared" si="324"/>
        <v>12</v>
      </c>
      <c r="M1086" s="143">
        <f t="shared" si="314"/>
        <v>1.001869398</v>
      </c>
      <c r="N1086" s="143">
        <f t="shared" ca="1" si="315"/>
        <v>1.0042680939999999</v>
      </c>
      <c r="O1086" s="142">
        <f t="shared" si="325"/>
        <v>0</v>
      </c>
      <c r="P1086" s="141">
        <f t="shared" ca="1" si="316"/>
        <v>21.063043879999999</v>
      </c>
      <c r="Q1086" s="144">
        <f t="shared" si="317"/>
        <v>0</v>
      </c>
      <c r="R1086" s="141">
        <f t="shared" si="318"/>
        <v>0</v>
      </c>
      <c r="S1086" s="145" t="str">
        <f t="shared" si="326"/>
        <v>A+J=</v>
      </c>
      <c r="T1086" s="132">
        <f t="shared" si="327"/>
        <v>44452</v>
      </c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138">
        <f t="shared" si="319"/>
        <v>44439</v>
      </c>
      <c r="B1087" s="139">
        <f t="shared" ca="1" si="328"/>
        <v>4957.8223664500001</v>
      </c>
      <c r="C1087" s="124">
        <f t="shared" si="320"/>
        <v>4935</v>
      </c>
      <c r="D1087" s="140">
        <f ca="1">IF(A1087&lt;$B$1,VLOOKUP(A1087,[1]DI!$A$4:$B$15000,2,FALSE),0)</f>
        <v>5.1499999999999997E-2</v>
      </c>
      <c r="E1087" s="141">
        <f t="shared" ca="1" si="329"/>
        <v>1.0001993</v>
      </c>
      <c r="F1087" s="141">
        <f ca="1">(TRUNC(PRODUCT($E$12:$E1086),16))</f>
        <v>1.12992183407845</v>
      </c>
      <c r="G1087" s="141">
        <f t="shared" ca="1" si="330"/>
        <v>1.1269983997073501</v>
      </c>
      <c r="H1087" s="141">
        <f t="shared" ca="1" si="331"/>
        <v>1.002594</v>
      </c>
      <c r="I1087" s="140">
        <f t="shared" si="321"/>
        <v>0.04</v>
      </c>
      <c r="J1087" s="132">
        <f t="shared" si="322"/>
        <v>44420</v>
      </c>
      <c r="K1087" s="123">
        <f t="shared" si="323"/>
        <v>13</v>
      </c>
      <c r="L1087" s="142">
        <f t="shared" si="324"/>
        <v>13</v>
      </c>
      <c r="M1087" s="143">
        <f t="shared" si="314"/>
        <v>1.002025339</v>
      </c>
      <c r="N1087" s="143">
        <f t="shared" ca="1" si="315"/>
        <v>1.004624593</v>
      </c>
      <c r="O1087" s="142">
        <f t="shared" si="325"/>
        <v>0</v>
      </c>
      <c r="P1087" s="141">
        <f t="shared" ca="1" si="316"/>
        <v>22.822366450000001</v>
      </c>
      <c r="Q1087" s="144">
        <f t="shared" si="317"/>
        <v>0</v>
      </c>
      <c r="R1087" s="141">
        <f t="shared" si="318"/>
        <v>0</v>
      </c>
      <c r="S1087" s="145" t="str">
        <f t="shared" si="326"/>
        <v>A+J=</v>
      </c>
      <c r="T1087" s="132">
        <f t="shared" si="327"/>
        <v>44452</v>
      </c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138">
        <f t="shared" si="319"/>
        <v>44440</v>
      </c>
      <c r="B1088" s="139">
        <f t="shared" ca="1" si="328"/>
        <v>4959.5823108200002</v>
      </c>
      <c r="C1088" s="124">
        <f t="shared" si="320"/>
        <v>4935</v>
      </c>
      <c r="D1088" s="140">
        <f ca="1">IF(A1088&lt;$B$1,VLOOKUP(A1088,[1]DI!$A$4:$B$15000,2,FALSE),0)</f>
        <v>5.1499999999999997E-2</v>
      </c>
      <c r="E1088" s="141">
        <f t="shared" ca="1" si="329"/>
        <v>1.0001993</v>
      </c>
      <c r="F1088" s="141">
        <f ca="1">(TRUNC(PRODUCT($E$12:$E1087),16))</f>
        <v>1.1301470274999801</v>
      </c>
      <c r="G1088" s="141">
        <f t="shared" ca="1" si="330"/>
        <v>1.1269983997073501</v>
      </c>
      <c r="H1088" s="141">
        <f t="shared" ca="1" si="331"/>
        <v>1.0027938199999999</v>
      </c>
      <c r="I1088" s="140">
        <f t="shared" si="321"/>
        <v>0.04</v>
      </c>
      <c r="J1088" s="132">
        <f t="shared" si="322"/>
        <v>44420</v>
      </c>
      <c r="K1088" s="123">
        <f t="shared" si="323"/>
        <v>14</v>
      </c>
      <c r="L1088" s="142">
        <f t="shared" si="324"/>
        <v>14</v>
      </c>
      <c r="M1088" s="143">
        <f t="shared" si="314"/>
        <v>1.0021813040000001</v>
      </c>
      <c r="N1088" s="143">
        <f t="shared" ca="1" si="315"/>
        <v>1.004981218</v>
      </c>
      <c r="O1088" s="142">
        <f t="shared" si="325"/>
        <v>0</v>
      </c>
      <c r="P1088" s="141">
        <f t="shared" ca="1" si="316"/>
        <v>24.58231082</v>
      </c>
      <c r="Q1088" s="144">
        <f t="shared" si="317"/>
        <v>0</v>
      </c>
      <c r="R1088" s="141">
        <f t="shared" si="318"/>
        <v>0</v>
      </c>
      <c r="S1088" s="145" t="str">
        <f t="shared" si="326"/>
        <v>A+J=</v>
      </c>
      <c r="T1088" s="132">
        <f t="shared" si="327"/>
        <v>44452</v>
      </c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138">
        <f t="shared" si="319"/>
        <v>44441</v>
      </c>
      <c r="B1089" s="139">
        <f t="shared" ca="1" si="328"/>
        <v>4961.3428326000003</v>
      </c>
      <c r="C1089" s="124">
        <f t="shared" si="320"/>
        <v>4935</v>
      </c>
      <c r="D1089" s="140">
        <f ca="1">IF(A1089&lt;$B$1,VLOOKUP(A1089,[1]DI!$A$4:$B$15000,2,FALSE),0)</f>
        <v>5.1499999999999997E-2</v>
      </c>
      <c r="E1089" s="141">
        <f t="shared" ca="1" si="329"/>
        <v>1.0001993</v>
      </c>
      <c r="F1089" s="141">
        <f ca="1">(TRUNC(PRODUCT($E$12:$E1088),16))</f>
        <v>1.1303722658025701</v>
      </c>
      <c r="G1089" s="141">
        <f t="shared" ca="1" si="330"/>
        <v>1.1269983997073501</v>
      </c>
      <c r="H1089" s="141">
        <f t="shared" ca="1" si="331"/>
        <v>1.0029936699999999</v>
      </c>
      <c r="I1089" s="140">
        <f t="shared" si="321"/>
        <v>0.04</v>
      </c>
      <c r="J1089" s="132">
        <f t="shared" si="322"/>
        <v>44420</v>
      </c>
      <c r="K1089" s="123">
        <f t="shared" si="323"/>
        <v>15</v>
      </c>
      <c r="L1089" s="142">
        <f t="shared" si="324"/>
        <v>15</v>
      </c>
      <c r="M1089" s="143">
        <f t="shared" si="314"/>
        <v>1.0023372930000001</v>
      </c>
      <c r="N1089" s="143">
        <f t="shared" ca="1" si="315"/>
        <v>1.0053379600000001</v>
      </c>
      <c r="O1089" s="142">
        <f t="shared" si="325"/>
        <v>0</v>
      </c>
      <c r="P1089" s="141">
        <f t="shared" ca="1" si="316"/>
        <v>26.342832600000001</v>
      </c>
      <c r="Q1089" s="144">
        <f t="shared" si="317"/>
        <v>0</v>
      </c>
      <c r="R1089" s="141">
        <f t="shared" si="318"/>
        <v>0</v>
      </c>
      <c r="S1089" s="145" t="str">
        <f t="shared" si="326"/>
        <v>A+J=</v>
      </c>
      <c r="T1089" s="132">
        <f t="shared" si="327"/>
        <v>44452</v>
      </c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138">
        <f t="shared" si="319"/>
        <v>44442</v>
      </c>
      <c r="B1090" s="139">
        <f t="shared" ca="1" si="328"/>
        <v>4963.1040353999997</v>
      </c>
      <c r="C1090" s="124">
        <f t="shared" si="320"/>
        <v>4935</v>
      </c>
      <c r="D1090" s="140">
        <f ca="1">IF(A1090&lt;$B$1,VLOOKUP(A1090,[1]DI!$A$4:$B$15000,2,FALSE),0)</f>
        <v>5.1499999999999997E-2</v>
      </c>
      <c r="E1090" s="141">
        <f t="shared" ca="1" si="329"/>
        <v>1.0001993</v>
      </c>
      <c r="F1090" s="141">
        <f ca="1">(TRUNC(PRODUCT($E$12:$E1089),16))</f>
        <v>1.1305975489951401</v>
      </c>
      <c r="G1090" s="141">
        <f t="shared" ca="1" si="330"/>
        <v>1.1269983997073501</v>
      </c>
      <c r="H1090" s="141">
        <f t="shared" ca="1" si="331"/>
        <v>1.0031935700000001</v>
      </c>
      <c r="I1090" s="140">
        <f t="shared" si="321"/>
        <v>0.04</v>
      </c>
      <c r="J1090" s="132">
        <f t="shared" si="322"/>
        <v>44420</v>
      </c>
      <c r="K1090" s="123">
        <f t="shared" si="323"/>
        <v>16</v>
      </c>
      <c r="L1090" s="142">
        <f t="shared" si="324"/>
        <v>16</v>
      </c>
      <c r="M1090" s="143">
        <f t="shared" si="314"/>
        <v>1.0024933069999999</v>
      </c>
      <c r="N1090" s="143">
        <f t="shared" ca="1" si="315"/>
        <v>1.0056948400000001</v>
      </c>
      <c r="O1090" s="142">
        <f t="shared" si="325"/>
        <v>0</v>
      </c>
      <c r="P1090" s="141">
        <f t="shared" ca="1" si="316"/>
        <v>28.104035400000001</v>
      </c>
      <c r="Q1090" s="144">
        <f t="shared" si="317"/>
        <v>0</v>
      </c>
      <c r="R1090" s="141">
        <f t="shared" si="318"/>
        <v>0</v>
      </c>
      <c r="S1090" s="145" t="str">
        <f t="shared" si="326"/>
        <v>A+J=</v>
      </c>
      <c r="T1090" s="132">
        <f t="shared" si="327"/>
        <v>44452</v>
      </c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138">
        <f t="shared" si="319"/>
        <v>44443</v>
      </c>
      <c r="B1091" s="139">
        <f t="shared" ca="1" si="328"/>
        <v>4964.8658600099998</v>
      </c>
      <c r="C1091" s="124">
        <f t="shared" si="320"/>
        <v>4935</v>
      </c>
      <c r="D1091" s="140">
        <f ca="1">IF(A1091&lt;$B$1,VLOOKUP(A1091,[1]DI!$A$4:$B$15000,2,FALSE),0)</f>
        <v>0</v>
      </c>
      <c r="E1091" s="141">
        <f t="shared" ca="1" si="329"/>
        <v>1</v>
      </c>
      <c r="F1091" s="141">
        <f ca="1">(TRUNC(PRODUCT($E$12:$E1090),16))</f>
        <v>1.13082287708665</v>
      </c>
      <c r="G1091" s="141">
        <f t="shared" ca="1" si="330"/>
        <v>1.1269983997073501</v>
      </c>
      <c r="H1091" s="141">
        <f t="shared" ca="1" si="331"/>
        <v>1.00339351</v>
      </c>
      <c r="I1091" s="140">
        <f t="shared" si="321"/>
        <v>0.04</v>
      </c>
      <c r="J1091" s="132">
        <f t="shared" si="322"/>
        <v>44420</v>
      </c>
      <c r="K1091" s="123">
        <f t="shared" si="323"/>
        <v>16</v>
      </c>
      <c r="L1091" s="142">
        <f t="shared" si="324"/>
        <v>17</v>
      </c>
      <c r="M1091" s="143">
        <f t="shared" si="314"/>
        <v>1.002649345</v>
      </c>
      <c r="N1091" s="143">
        <f t="shared" ca="1" si="315"/>
        <v>1.0060518460000001</v>
      </c>
      <c r="O1091" s="142">
        <f t="shared" si="325"/>
        <v>0</v>
      </c>
      <c r="P1091" s="141">
        <f t="shared" ca="1" si="316"/>
        <v>29.865860009999999</v>
      </c>
      <c r="Q1091" s="144">
        <f t="shared" si="317"/>
        <v>0</v>
      </c>
      <c r="R1091" s="141">
        <f t="shared" si="318"/>
        <v>0</v>
      </c>
      <c r="S1091" s="145" t="str">
        <f t="shared" si="326"/>
        <v>A+J=</v>
      </c>
      <c r="T1091" s="132">
        <f t="shared" si="327"/>
        <v>44452</v>
      </c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138">
        <f t="shared" si="319"/>
        <v>44444</v>
      </c>
      <c r="B1092" s="139">
        <f t="shared" ca="1" si="328"/>
        <v>4964.8658600099998</v>
      </c>
      <c r="C1092" s="124">
        <f t="shared" si="320"/>
        <v>4935</v>
      </c>
      <c r="D1092" s="140">
        <f ca="1">IF(A1092&lt;$B$1,VLOOKUP(A1092,[1]DI!$A$4:$B$15000,2,FALSE),0)</f>
        <v>0</v>
      </c>
      <c r="E1092" s="141">
        <f t="shared" ca="1" si="329"/>
        <v>1</v>
      </c>
      <c r="F1092" s="141">
        <f ca="1">(TRUNC(PRODUCT($E$12:$E1091),16))</f>
        <v>1.13082287708665</v>
      </c>
      <c r="G1092" s="141">
        <f t="shared" ca="1" si="330"/>
        <v>1.1269983997073501</v>
      </c>
      <c r="H1092" s="141">
        <f t="shared" ca="1" si="331"/>
        <v>1.00339351</v>
      </c>
      <c r="I1092" s="140">
        <f t="shared" si="321"/>
        <v>0.04</v>
      </c>
      <c r="J1092" s="132">
        <f t="shared" si="322"/>
        <v>44420</v>
      </c>
      <c r="K1092" s="123">
        <f t="shared" si="323"/>
        <v>16</v>
      </c>
      <c r="L1092" s="142">
        <f t="shared" si="324"/>
        <v>17</v>
      </c>
      <c r="M1092" s="143">
        <f t="shared" si="314"/>
        <v>1.002649345</v>
      </c>
      <c r="N1092" s="143">
        <f t="shared" ca="1" si="315"/>
        <v>1.0060518460000001</v>
      </c>
      <c r="O1092" s="142">
        <f t="shared" si="325"/>
        <v>0</v>
      </c>
      <c r="P1092" s="141">
        <f t="shared" ca="1" si="316"/>
        <v>29.865860009999999</v>
      </c>
      <c r="Q1092" s="144">
        <f t="shared" si="317"/>
        <v>0</v>
      </c>
      <c r="R1092" s="141">
        <f t="shared" si="318"/>
        <v>0</v>
      </c>
      <c r="S1092" s="145" t="str">
        <f t="shared" si="326"/>
        <v>A+J=</v>
      </c>
      <c r="T1092" s="132">
        <f t="shared" si="327"/>
        <v>44452</v>
      </c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138">
        <f t="shared" si="319"/>
        <v>44445</v>
      </c>
      <c r="B1093" s="139">
        <f t="shared" ca="1" si="328"/>
        <v>4964.8658600099998</v>
      </c>
      <c r="C1093" s="124">
        <f t="shared" si="320"/>
        <v>4935</v>
      </c>
      <c r="D1093" s="140">
        <f ca="1">IF(A1093&lt;$B$1,VLOOKUP(A1093,[1]DI!$A$4:$B$15000,2,FALSE),0)</f>
        <v>5.1499999999999997E-2</v>
      </c>
      <c r="E1093" s="141">
        <f t="shared" ca="1" si="329"/>
        <v>1.0001993</v>
      </c>
      <c r="F1093" s="141">
        <f ca="1">(TRUNC(PRODUCT($E$12:$E1092),16))</f>
        <v>1.13082287708665</v>
      </c>
      <c r="G1093" s="141">
        <f t="shared" ca="1" si="330"/>
        <v>1.1269983997073501</v>
      </c>
      <c r="H1093" s="141">
        <f t="shared" ca="1" si="331"/>
        <v>1.00339351</v>
      </c>
      <c r="I1093" s="140">
        <f t="shared" si="321"/>
        <v>0.04</v>
      </c>
      <c r="J1093" s="132">
        <f t="shared" si="322"/>
        <v>44420</v>
      </c>
      <c r="K1093" s="123">
        <f t="shared" si="323"/>
        <v>17</v>
      </c>
      <c r="L1093" s="142">
        <f t="shared" si="324"/>
        <v>17</v>
      </c>
      <c r="M1093" s="143">
        <f t="shared" si="314"/>
        <v>1.002649345</v>
      </c>
      <c r="N1093" s="143">
        <f t="shared" ca="1" si="315"/>
        <v>1.0060518460000001</v>
      </c>
      <c r="O1093" s="142">
        <f t="shared" si="325"/>
        <v>0</v>
      </c>
      <c r="P1093" s="141">
        <f t="shared" ca="1" si="316"/>
        <v>29.865860009999999</v>
      </c>
      <c r="Q1093" s="144">
        <f t="shared" si="317"/>
        <v>0</v>
      </c>
      <c r="R1093" s="141">
        <f t="shared" si="318"/>
        <v>0</v>
      </c>
      <c r="S1093" s="145" t="str">
        <f t="shared" si="326"/>
        <v>A+J=</v>
      </c>
      <c r="T1093" s="132">
        <f t="shared" si="327"/>
        <v>44452</v>
      </c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138">
        <f t="shared" si="319"/>
        <v>44446</v>
      </c>
      <c r="B1094" s="139">
        <f t="shared" ca="1" si="328"/>
        <v>4966.6282570699996</v>
      </c>
      <c r="C1094" s="124">
        <f t="shared" si="320"/>
        <v>4935</v>
      </c>
      <c r="D1094" s="140">
        <f ca="1">IF(A1094&lt;$B$1,VLOOKUP(A1094,[1]DI!$A$4:$B$15000,2,FALSE),0)</f>
        <v>0</v>
      </c>
      <c r="E1094" s="141">
        <f t="shared" ca="1" si="329"/>
        <v>1</v>
      </c>
      <c r="F1094" s="141">
        <f ca="1">(TRUNC(PRODUCT($E$12:$E1093),16))</f>
        <v>1.1310482500860599</v>
      </c>
      <c r="G1094" s="141">
        <f t="shared" ca="1" si="330"/>
        <v>1.1269983997073501</v>
      </c>
      <c r="H1094" s="141">
        <f t="shared" ca="1" si="331"/>
        <v>1.0035934799999999</v>
      </c>
      <c r="I1094" s="140">
        <f t="shared" si="321"/>
        <v>0.04</v>
      </c>
      <c r="J1094" s="132">
        <f t="shared" si="322"/>
        <v>44420</v>
      </c>
      <c r="K1094" s="123">
        <f t="shared" si="323"/>
        <v>17</v>
      </c>
      <c r="L1094" s="142">
        <f t="shared" si="324"/>
        <v>18</v>
      </c>
      <c r="M1094" s="143">
        <f t="shared" si="314"/>
        <v>1.0028054070000001</v>
      </c>
      <c r="N1094" s="143">
        <f t="shared" ca="1" si="315"/>
        <v>1.0064089679999999</v>
      </c>
      <c r="O1094" s="142">
        <f t="shared" si="325"/>
        <v>0</v>
      </c>
      <c r="P1094" s="141">
        <f t="shared" ca="1" si="316"/>
        <v>31.62825707</v>
      </c>
      <c r="Q1094" s="144">
        <f t="shared" si="317"/>
        <v>0</v>
      </c>
      <c r="R1094" s="141">
        <f t="shared" si="318"/>
        <v>0</v>
      </c>
      <c r="S1094" s="145" t="str">
        <f t="shared" si="326"/>
        <v>A+J=</v>
      </c>
      <c r="T1094" s="132">
        <f t="shared" si="327"/>
        <v>44452</v>
      </c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138">
        <f t="shared" si="319"/>
        <v>44447</v>
      </c>
      <c r="B1095" s="139">
        <f t="shared" ca="1" si="328"/>
        <v>4966.6282570699996</v>
      </c>
      <c r="C1095" s="124">
        <f t="shared" si="320"/>
        <v>4935</v>
      </c>
      <c r="D1095" s="140">
        <f ca="1">IF(A1095&lt;$B$1,VLOOKUP(A1095,[1]DI!$A$4:$B$15000,2,FALSE),0)</f>
        <v>5.1499999999999997E-2</v>
      </c>
      <c r="E1095" s="141">
        <f t="shared" ca="1" si="329"/>
        <v>1.0001993</v>
      </c>
      <c r="F1095" s="141">
        <f ca="1">(TRUNC(PRODUCT($E$12:$E1094),16))</f>
        <v>1.1310482500860599</v>
      </c>
      <c r="G1095" s="141">
        <f t="shared" ca="1" si="330"/>
        <v>1.1269983997073501</v>
      </c>
      <c r="H1095" s="141">
        <f t="shared" ca="1" si="331"/>
        <v>1.0035934799999999</v>
      </c>
      <c r="I1095" s="140">
        <f t="shared" si="321"/>
        <v>0.04</v>
      </c>
      <c r="J1095" s="132">
        <f t="shared" si="322"/>
        <v>44420</v>
      </c>
      <c r="K1095" s="123">
        <f t="shared" si="323"/>
        <v>18</v>
      </c>
      <c r="L1095" s="142">
        <f t="shared" si="324"/>
        <v>18</v>
      </c>
      <c r="M1095" s="143">
        <f t="shared" si="314"/>
        <v>1.0028054070000001</v>
      </c>
      <c r="N1095" s="143">
        <f t="shared" ca="1" si="315"/>
        <v>1.0064089679999999</v>
      </c>
      <c r="O1095" s="142">
        <f t="shared" si="325"/>
        <v>0</v>
      </c>
      <c r="P1095" s="141">
        <f t="shared" ca="1" si="316"/>
        <v>31.62825707</v>
      </c>
      <c r="Q1095" s="144">
        <f t="shared" si="317"/>
        <v>0</v>
      </c>
      <c r="R1095" s="141">
        <f t="shared" si="318"/>
        <v>0</v>
      </c>
      <c r="S1095" s="145" t="str">
        <f t="shared" si="326"/>
        <v>A+J=</v>
      </c>
      <c r="T1095" s="132">
        <f t="shared" si="327"/>
        <v>44452</v>
      </c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138">
        <f t="shared" si="319"/>
        <v>44448</v>
      </c>
      <c r="B1096" s="139">
        <f t="shared" ca="1" si="328"/>
        <v>4968.3913351800002</v>
      </c>
      <c r="C1096" s="124">
        <f t="shared" si="320"/>
        <v>4935</v>
      </c>
      <c r="D1096" s="140">
        <f ca="1">IF(A1096&lt;$B$1,VLOOKUP(A1096,[1]DI!$A$4:$B$15000,2,FALSE),0)</f>
        <v>5.1499999999999997E-2</v>
      </c>
      <c r="E1096" s="141">
        <f t="shared" ca="1" si="329"/>
        <v>1.0001993</v>
      </c>
      <c r="F1096" s="141">
        <f ca="1">(TRUNC(PRODUCT($E$12:$E1095),16))</f>
        <v>1.1312736680022999</v>
      </c>
      <c r="G1096" s="141">
        <f t="shared" ca="1" si="330"/>
        <v>1.1269983997073501</v>
      </c>
      <c r="H1096" s="141">
        <f t="shared" ca="1" si="331"/>
        <v>1.0037935</v>
      </c>
      <c r="I1096" s="140">
        <f t="shared" si="321"/>
        <v>0.04</v>
      </c>
      <c r="J1096" s="132">
        <f t="shared" si="322"/>
        <v>44420</v>
      </c>
      <c r="K1096" s="123">
        <f t="shared" si="323"/>
        <v>19</v>
      </c>
      <c r="L1096" s="142">
        <f t="shared" si="324"/>
        <v>19</v>
      </c>
      <c r="M1096" s="143">
        <f t="shared" si="314"/>
        <v>1.002961494</v>
      </c>
      <c r="N1096" s="143">
        <f t="shared" ca="1" si="315"/>
        <v>1.006766228</v>
      </c>
      <c r="O1096" s="142">
        <f t="shared" si="325"/>
        <v>0</v>
      </c>
      <c r="P1096" s="141">
        <f t="shared" ca="1" si="316"/>
        <v>33.391335179999999</v>
      </c>
      <c r="Q1096" s="144">
        <f t="shared" si="317"/>
        <v>0</v>
      </c>
      <c r="R1096" s="141">
        <f t="shared" si="318"/>
        <v>0</v>
      </c>
      <c r="S1096" s="145" t="str">
        <f t="shared" si="326"/>
        <v>A+J=</v>
      </c>
      <c r="T1096" s="132">
        <f t="shared" si="327"/>
        <v>44452</v>
      </c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138">
        <f t="shared" si="319"/>
        <v>44449</v>
      </c>
      <c r="B1097" s="139">
        <f t="shared" ca="1" si="328"/>
        <v>4970.1550400200003</v>
      </c>
      <c r="C1097" s="124">
        <f t="shared" si="320"/>
        <v>4935</v>
      </c>
      <c r="D1097" s="140">
        <f ca="1">IF(A1097&lt;$B$1,VLOOKUP(A1097,[1]DI!$A$4:$B$15000,2,FALSE),0)</f>
        <v>5.1499999999999997E-2</v>
      </c>
      <c r="E1097" s="141">
        <f t="shared" ca="1" si="329"/>
        <v>1.0001993</v>
      </c>
      <c r="F1097" s="141">
        <f ca="1">(TRUNC(PRODUCT($E$12:$E1096),16))</f>
        <v>1.1314991308443301</v>
      </c>
      <c r="G1097" s="141">
        <f t="shared" ca="1" si="330"/>
        <v>1.1269983997073501</v>
      </c>
      <c r="H1097" s="141">
        <f t="shared" ca="1" si="331"/>
        <v>1.0039935600000001</v>
      </c>
      <c r="I1097" s="140">
        <f t="shared" si="321"/>
        <v>0.04</v>
      </c>
      <c r="J1097" s="132">
        <f t="shared" si="322"/>
        <v>44420</v>
      </c>
      <c r="K1097" s="123">
        <f t="shared" si="323"/>
        <v>20</v>
      </c>
      <c r="L1097" s="142">
        <f t="shared" si="324"/>
        <v>20</v>
      </c>
      <c r="M1097" s="143">
        <f t="shared" si="314"/>
        <v>1.0031176049999999</v>
      </c>
      <c r="N1097" s="143">
        <f t="shared" ca="1" si="315"/>
        <v>1.007123615</v>
      </c>
      <c r="O1097" s="142">
        <f t="shared" si="325"/>
        <v>0</v>
      </c>
      <c r="P1097" s="141">
        <f t="shared" ca="1" si="316"/>
        <v>35.155040020000001</v>
      </c>
      <c r="Q1097" s="144">
        <f t="shared" si="317"/>
        <v>0</v>
      </c>
      <c r="R1097" s="141">
        <f t="shared" si="318"/>
        <v>0</v>
      </c>
      <c r="S1097" s="145" t="str">
        <f t="shared" si="326"/>
        <v>A+J=</v>
      </c>
      <c r="T1097" s="132">
        <f t="shared" si="327"/>
        <v>44452</v>
      </c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138">
        <f t="shared" si="319"/>
        <v>44450</v>
      </c>
      <c r="B1098" s="139">
        <f t="shared" ca="1" si="328"/>
        <v>4971.9193222599997</v>
      </c>
      <c r="C1098" s="124">
        <f t="shared" si="320"/>
        <v>4935</v>
      </c>
      <c r="D1098" s="140">
        <f ca="1">IF(A1098&lt;$B$1,VLOOKUP(A1098,[1]DI!$A$4:$B$15000,2,FALSE),0)</f>
        <v>0</v>
      </c>
      <c r="E1098" s="141">
        <f t="shared" ca="1" si="329"/>
        <v>1</v>
      </c>
      <c r="F1098" s="141">
        <f ca="1">(TRUNC(PRODUCT($E$12:$E1097),16))</f>
        <v>1.1317246386211099</v>
      </c>
      <c r="G1098" s="141">
        <f t="shared" ca="1" si="330"/>
        <v>1.1269983997073501</v>
      </c>
      <c r="H1098" s="141">
        <f t="shared" ca="1" si="331"/>
        <v>1.0041936499999999</v>
      </c>
      <c r="I1098" s="140">
        <f t="shared" si="321"/>
        <v>0.04</v>
      </c>
      <c r="J1098" s="132">
        <f t="shared" si="322"/>
        <v>44420</v>
      </c>
      <c r="K1098" s="123">
        <f t="shared" si="323"/>
        <v>20</v>
      </c>
      <c r="L1098" s="142">
        <f t="shared" si="324"/>
        <v>21</v>
      </c>
      <c r="M1098" s="143">
        <f t="shared" si="314"/>
        <v>1.00327374</v>
      </c>
      <c r="N1098" s="143">
        <f t="shared" ca="1" si="315"/>
        <v>1.0074811189999999</v>
      </c>
      <c r="O1098" s="142">
        <f t="shared" si="325"/>
        <v>0</v>
      </c>
      <c r="P1098" s="141">
        <f t="shared" ca="1" si="316"/>
        <v>36.919322260000001</v>
      </c>
      <c r="Q1098" s="144">
        <f t="shared" si="317"/>
        <v>0</v>
      </c>
      <c r="R1098" s="141">
        <f t="shared" si="318"/>
        <v>0</v>
      </c>
      <c r="S1098" s="145" t="str">
        <f t="shared" si="326"/>
        <v>A+J=</v>
      </c>
      <c r="T1098" s="132">
        <f t="shared" si="327"/>
        <v>44452</v>
      </c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138">
        <f t="shared" si="319"/>
        <v>44451</v>
      </c>
      <c r="B1099" s="139">
        <f t="shared" ca="1" si="328"/>
        <v>4971.9193222599997</v>
      </c>
      <c r="C1099" s="124">
        <f t="shared" si="320"/>
        <v>4935</v>
      </c>
      <c r="D1099" s="140">
        <f ca="1">IF(A1099&lt;$B$1,VLOOKUP(A1099,[1]DI!$A$4:$B$15000,2,FALSE),0)</f>
        <v>0</v>
      </c>
      <c r="E1099" s="141">
        <f t="shared" ca="1" si="329"/>
        <v>1</v>
      </c>
      <c r="F1099" s="141">
        <f ca="1">(TRUNC(PRODUCT($E$12:$E1098),16))</f>
        <v>1.1317246386211099</v>
      </c>
      <c r="G1099" s="141">
        <f t="shared" ca="1" si="330"/>
        <v>1.1269983997073501</v>
      </c>
      <c r="H1099" s="141">
        <f t="shared" ca="1" si="331"/>
        <v>1.0041936499999999</v>
      </c>
      <c r="I1099" s="140">
        <f t="shared" si="321"/>
        <v>0.04</v>
      </c>
      <c r="J1099" s="132">
        <f t="shared" si="322"/>
        <v>44420</v>
      </c>
      <c r="K1099" s="123">
        <f t="shared" si="323"/>
        <v>20</v>
      </c>
      <c r="L1099" s="142">
        <f t="shared" si="324"/>
        <v>21</v>
      </c>
      <c r="M1099" s="143">
        <f t="shared" si="314"/>
        <v>1.00327374</v>
      </c>
      <c r="N1099" s="143">
        <f t="shared" ca="1" si="315"/>
        <v>1.0074811189999999</v>
      </c>
      <c r="O1099" s="142">
        <f t="shared" si="325"/>
        <v>0</v>
      </c>
      <c r="P1099" s="141">
        <f t="shared" ca="1" si="316"/>
        <v>36.919322260000001</v>
      </c>
      <c r="Q1099" s="144">
        <f t="shared" si="317"/>
        <v>0</v>
      </c>
      <c r="R1099" s="141">
        <f t="shared" si="318"/>
        <v>0</v>
      </c>
      <c r="S1099" s="145" t="str">
        <f t="shared" si="326"/>
        <v>A+J=</v>
      </c>
      <c r="T1099" s="132">
        <f t="shared" si="327"/>
        <v>44452</v>
      </c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138">
        <f t="shared" si="319"/>
        <v>44452</v>
      </c>
      <c r="B1100" s="139">
        <f t="shared" ca="1" si="328"/>
        <v>4971.9193222599997</v>
      </c>
      <c r="C1100" s="124">
        <f t="shared" si="320"/>
        <v>4935</v>
      </c>
      <c r="D1100" s="140">
        <f ca="1">IF(A1100&lt;$B$1,VLOOKUP(A1100,[1]DI!$A$4:$B$15000,2,FALSE),0)</f>
        <v>5.1499999999999997E-2</v>
      </c>
      <c r="E1100" s="141">
        <f t="shared" ca="1" si="329"/>
        <v>1.0001993</v>
      </c>
      <c r="F1100" s="141">
        <f ca="1">(TRUNC(PRODUCT($E$12:$E1099),16))</f>
        <v>1.1317246386211099</v>
      </c>
      <c r="G1100" s="141">
        <f t="shared" ca="1" si="330"/>
        <v>1.1269983997073501</v>
      </c>
      <c r="H1100" s="141">
        <f t="shared" ca="1" si="331"/>
        <v>1.0041936499999999</v>
      </c>
      <c r="I1100" s="140">
        <f t="shared" si="321"/>
        <v>0.04</v>
      </c>
      <c r="J1100" s="132">
        <f t="shared" si="322"/>
        <v>44420</v>
      </c>
      <c r="K1100" s="123">
        <f t="shared" si="323"/>
        <v>21</v>
      </c>
      <c r="L1100" s="142">
        <f t="shared" si="324"/>
        <v>21</v>
      </c>
      <c r="M1100" s="143">
        <f t="shared" ref="M1100:M1163" si="332">ROUND((I1100+1)^(L1100/252),9)</f>
        <v>1.00327374</v>
      </c>
      <c r="N1100" s="143">
        <f t="shared" ref="N1100:N1163" ca="1" si="333">ROUND(H1100*M1100,9)</f>
        <v>1.0074811189999999</v>
      </c>
      <c r="O1100" s="142">
        <f t="shared" si="325"/>
        <v>38</v>
      </c>
      <c r="P1100" s="141">
        <f t="shared" ref="P1100:P1163" ca="1" si="334">TRUNC(((N1100-1)*C1100),8)</f>
        <v>36.919322260000001</v>
      </c>
      <c r="Q1100" s="144">
        <f t="shared" ref="Q1100:Q1163" si="335">IF($O1100&gt;0,VLOOKUP($O1100,$W$12:$AC$150,7),0)</f>
        <v>2.1499999999999998E-2</v>
      </c>
      <c r="R1100" s="141">
        <f t="shared" ref="R1100:R1163" si="336">IF(Q1100&gt;0,TRUNC(Q1100*C$12,8),0)</f>
        <v>215</v>
      </c>
      <c r="S1100" s="145" t="str">
        <f t="shared" si="326"/>
        <v>A+J=</v>
      </c>
      <c r="T1100" s="132">
        <f t="shared" si="327"/>
        <v>44452</v>
      </c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138">
        <f t="shared" ref="A1101:A1164" si="337">(A1100+1)</f>
        <v>44453</v>
      </c>
      <c r="B1101" s="139">
        <f t="shared" ca="1" si="328"/>
        <v>4721.6755103200003</v>
      </c>
      <c r="C1101" s="124">
        <f t="shared" ref="C1101:C1164" si="338">(C1100-R1100)</f>
        <v>4720</v>
      </c>
      <c r="D1101" s="140">
        <f ca="1">IF(A1101&lt;$B$1,VLOOKUP(A1101,[1]DI!$A$4:$B$15000,2,FALSE),0)</f>
        <v>5.1499999999999997E-2</v>
      </c>
      <c r="E1101" s="141">
        <f t="shared" ca="1" si="329"/>
        <v>1.0001993</v>
      </c>
      <c r="F1101" s="141">
        <f ca="1">(TRUNC(PRODUCT($E$12:$E1100),16))</f>
        <v>1.1319501913415899</v>
      </c>
      <c r="G1101" s="141">
        <f t="shared" ca="1" si="330"/>
        <v>1.1317246386211099</v>
      </c>
      <c r="H1101" s="141">
        <f t="shared" ca="1" si="331"/>
        <v>1.0001993</v>
      </c>
      <c r="I1101" s="140">
        <f t="shared" ref="I1101:I1164" si="339">I1100</f>
        <v>0.04</v>
      </c>
      <c r="J1101" s="132">
        <f t="shared" ref="J1101:J1164" si="340">IF(O1100&gt;0,VLOOKUP(O1100,W$12:AG$150,2),J1100)</f>
        <v>44452</v>
      </c>
      <c r="K1101" s="123">
        <f t="shared" ref="K1101:K1164" si="341">IF(A1101&gt;J1101,IF(NETWORKDAYS(J1101,A1101,$W$160:$W$544)-1=0,1,NETWORKDAYS(J1101,A1101,$W$160:$W$544)-1),0)</f>
        <v>1</v>
      </c>
      <c r="L1101" s="142">
        <f t="shared" ref="L1101:L1164" si="342">IF(AND(K1101=1,K1100=1),1,IF(K1101&gt;0,IF(K1101=K1100,K1101+1,K1101),0))</f>
        <v>1</v>
      </c>
      <c r="M1101" s="143">
        <f t="shared" si="332"/>
        <v>1.00015565</v>
      </c>
      <c r="N1101" s="143">
        <f t="shared" ca="1" si="333"/>
        <v>1.0003549810000001</v>
      </c>
      <c r="O1101" s="142">
        <f t="shared" ref="O1101:O1164" si="343">IF(VLOOKUP(A1101,X$12:AE$150,8)=VLOOKUP(A1100,X$12:AE$150,8),0,VLOOKUP(A1101,X$12:AE$150,8))</f>
        <v>0</v>
      </c>
      <c r="P1101" s="141">
        <f t="shared" ca="1" si="334"/>
        <v>1.6755103200000001</v>
      </c>
      <c r="Q1101" s="144">
        <f t="shared" si="335"/>
        <v>0</v>
      </c>
      <c r="R1101" s="141">
        <f t="shared" si="336"/>
        <v>0</v>
      </c>
      <c r="S1101" s="145" t="str">
        <f t="shared" ref="S1101:S1164" si="344">IF(O1100&gt;0,VLOOKUP(O1100,W$12:AG$150,10),S1100)</f>
        <v>A+J=</v>
      </c>
      <c r="T1101" s="132">
        <f t="shared" ref="T1101:T1164" si="345">IF(O1100&gt;0,VLOOKUP(O1100,W$12:AG$150,11),T1100)</f>
        <v>44482</v>
      </c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138">
        <f t="shared" si="337"/>
        <v>44454</v>
      </c>
      <c r="B1102" s="139">
        <f t="shared" ref="B1102:B1165" ca="1" si="346">IF(A1102&lt;=TODAY(),C1102+P1102,IF(AND(A1102&gt;TODAY(),A1102&lt;=$B$1),IF(VLOOKUP(TODAY(),$A$10:$D$5000,4,FALSE)=0,"n.d",C1102+P1102),"n.d"))</f>
        <v>4723.3516153500004</v>
      </c>
      <c r="C1102" s="124">
        <f t="shared" si="338"/>
        <v>4720</v>
      </c>
      <c r="D1102" s="140">
        <f ca="1">IF(A1102&lt;$B$1,VLOOKUP(A1102,[1]DI!$A$4:$B$15000,2,FALSE),0)</f>
        <v>5.1499999999999997E-2</v>
      </c>
      <c r="E1102" s="141">
        <f t="shared" ref="E1102:E1165" ca="1" si="347">ROUND(((1+D1102)^(1/252)),8)</f>
        <v>1.0001993</v>
      </c>
      <c r="F1102" s="141">
        <f ca="1">(TRUNC(PRODUCT($E$12:$E1101),16))</f>
        <v>1.1321757890147199</v>
      </c>
      <c r="G1102" s="141">
        <f t="shared" ref="G1102:G1165" ca="1" si="348">IF(O1101&gt;0,F1101,G1101)</f>
        <v>1.1317246386211099</v>
      </c>
      <c r="H1102" s="141">
        <f t="shared" ref="H1102:H1165" ca="1" si="349">ROUND(F1102/G1102,8)</f>
        <v>1.00039864</v>
      </c>
      <c r="I1102" s="140">
        <f t="shared" si="339"/>
        <v>0.04</v>
      </c>
      <c r="J1102" s="132">
        <f t="shared" si="340"/>
        <v>44452</v>
      </c>
      <c r="K1102" s="123">
        <f t="shared" si="341"/>
        <v>2</v>
      </c>
      <c r="L1102" s="142">
        <f t="shared" si="342"/>
        <v>2</v>
      </c>
      <c r="M1102" s="143">
        <f t="shared" si="332"/>
        <v>1.0003113239999999</v>
      </c>
      <c r="N1102" s="143">
        <f t="shared" ca="1" si="333"/>
        <v>1.0007100879999999</v>
      </c>
      <c r="O1102" s="142">
        <f t="shared" si="343"/>
        <v>0</v>
      </c>
      <c r="P1102" s="141">
        <f t="shared" ca="1" si="334"/>
        <v>3.3516153499999999</v>
      </c>
      <c r="Q1102" s="144">
        <f t="shared" si="335"/>
        <v>0</v>
      </c>
      <c r="R1102" s="141">
        <f t="shared" si="336"/>
        <v>0</v>
      </c>
      <c r="S1102" s="145" t="str">
        <f t="shared" si="344"/>
        <v>A+J=</v>
      </c>
      <c r="T1102" s="132">
        <f t="shared" si="345"/>
        <v>44482</v>
      </c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138">
        <f t="shared" si="337"/>
        <v>44455</v>
      </c>
      <c r="B1103" s="139">
        <f t="shared" ca="1" si="346"/>
        <v>4725.0283151200001</v>
      </c>
      <c r="C1103" s="124">
        <f t="shared" si="338"/>
        <v>4720</v>
      </c>
      <c r="D1103" s="140">
        <f ca="1">IF(A1103&lt;$B$1,VLOOKUP(A1103,[1]DI!$A$4:$B$15000,2,FALSE),0)</f>
        <v>5.1499999999999997E-2</v>
      </c>
      <c r="E1103" s="141">
        <f t="shared" ca="1" si="347"/>
        <v>1.0001993</v>
      </c>
      <c r="F1103" s="141">
        <f ca="1">(TRUNC(PRODUCT($E$12:$E1102),16))</f>
        <v>1.1324014316494699</v>
      </c>
      <c r="G1103" s="141">
        <f t="shared" ca="1" si="348"/>
        <v>1.1317246386211099</v>
      </c>
      <c r="H1103" s="141">
        <f t="shared" ca="1" si="349"/>
        <v>1.00059802</v>
      </c>
      <c r="I1103" s="140">
        <f t="shared" si="339"/>
        <v>0.04</v>
      </c>
      <c r="J1103" s="132">
        <f t="shared" si="340"/>
        <v>44452</v>
      </c>
      <c r="K1103" s="123">
        <f t="shared" si="341"/>
        <v>3</v>
      </c>
      <c r="L1103" s="142">
        <f t="shared" si="342"/>
        <v>3</v>
      </c>
      <c r="M1103" s="143">
        <f t="shared" si="332"/>
        <v>1.000467022</v>
      </c>
      <c r="N1103" s="143">
        <f t="shared" ca="1" si="333"/>
        <v>1.001065321</v>
      </c>
      <c r="O1103" s="142">
        <f t="shared" si="343"/>
        <v>0</v>
      </c>
      <c r="P1103" s="141">
        <f t="shared" ca="1" si="334"/>
        <v>5.0283151200000002</v>
      </c>
      <c r="Q1103" s="144">
        <f t="shared" si="335"/>
        <v>0</v>
      </c>
      <c r="R1103" s="141">
        <f t="shared" si="336"/>
        <v>0</v>
      </c>
      <c r="S1103" s="145" t="str">
        <f t="shared" si="344"/>
        <v>A+J=</v>
      </c>
      <c r="T1103" s="132">
        <f t="shared" si="345"/>
        <v>44482</v>
      </c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138">
        <f t="shared" si="337"/>
        <v>44456</v>
      </c>
      <c r="B1104" s="139">
        <f t="shared" ca="1" si="346"/>
        <v>4726.7056190399999</v>
      </c>
      <c r="C1104" s="124">
        <f t="shared" si="338"/>
        <v>4720</v>
      </c>
      <c r="D1104" s="140">
        <f ca="1">IF(A1104&lt;$B$1,VLOOKUP(A1104,[1]DI!$A$4:$B$15000,2,FALSE),0)</f>
        <v>5.1499999999999997E-2</v>
      </c>
      <c r="E1104" s="141">
        <f t="shared" ca="1" si="347"/>
        <v>1.0001993</v>
      </c>
      <c r="F1104" s="141">
        <f ca="1">(TRUNC(PRODUCT($E$12:$E1103),16))</f>
        <v>1.1326271192548001</v>
      </c>
      <c r="G1104" s="141">
        <f t="shared" ca="1" si="348"/>
        <v>1.1317246386211099</v>
      </c>
      <c r="H1104" s="141">
        <f t="shared" ca="1" si="349"/>
        <v>1.0007974399999999</v>
      </c>
      <c r="I1104" s="140">
        <f t="shared" si="339"/>
        <v>0.04</v>
      </c>
      <c r="J1104" s="132">
        <f t="shared" si="340"/>
        <v>44452</v>
      </c>
      <c r="K1104" s="123">
        <f t="shared" si="341"/>
        <v>4</v>
      </c>
      <c r="L1104" s="142">
        <f t="shared" si="342"/>
        <v>4</v>
      </c>
      <c r="M1104" s="143">
        <f t="shared" si="332"/>
        <v>1.000622745</v>
      </c>
      <c r="N1104" s="143">
        <f t="shared" ca="1" si="333"/>
        <v>1.001420682</v>
      </c>
      <c r="O1104" s="142">
        <f t="shared" si="343"/>
        <v>0</v>
      </c>
      <c r="P1104" s="141">
        <f t="shared" ca="1" si="334"/>
        <v>6.7056190400000002</v>
      </c>
      <c r="Q1104" s="144">
        <f t="shared" si="335"/>
        <v>0</v>
      </c>
      <c r="R1104" s="141">
        <f t="shared" si="336"/>
        <v>0</v>
      </c>
      <c r="S1104" s="145" t="str">
        <f t="shared" si="344"/>
        <v>A+J=</v>
      </c>
      <c r="T1104" s="132">
        <f t="shared" si="345"/>
        <v>44482</v>
      </c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138">
        <f t="shared" si="337"/>
        <v>44457</v>
      </c>
      <c r="B1105" s="139">
        <f t="shared" ca="1" si="346"/>
        <v>4728.3835129500003</v>
      </c>
      <c r="C1105" s="124">
        <f t="shared" si="338"/>
        <v>4720</v>
      </c>
      <c r="D1105" s="140">
        <f ca="1">IF(A1105&lt;$B$1,VLOOKUP(A1105,[1]DI!$A$4:$B$15000,2,FALSE),0)</f>
        <v>0</v>
      </c>
      <c r="E1105" s="141">
        <f t="shared" ca="1" si="347"/>
        <v>1</v>
      </c>
      <c r="F1105" s="141">
        <f ca="1">(TRUNC(PRODUCT($E$12:$E1104),16))</f>
        <v>1.1328528518396701</v>
      </c>
      <c r="G1105" s="141">
        <f t="shared" ca="1" si="348"/>
        <v>1.1317246386211099</v>
      </c>
      <c r="H1105" s="141">
        <f t="shared" ca="1" si="349"/>
        <v>1.0009969000000001</v>
      </c>
      <c r="I1105" s="140">
        <f t="shared" si="339"/>
        <v>0.04</v>
      </c>
      <c r="J1105" s="132">
        <f t="shared" si="340"/>
        <v>44452</v>
      </c>
      <c r="K1105" s="123">
        <f t="shared" si="341"/>
        <v>4</v>
      </c>
      <c r="L1105" s="142">
        <f t="shared" si="342"/>
        <v>5</v>
      </c>
      <c r="M1105" s="143">
        <f t="shared" si="332"/>
        <v>1.000778492</v>
      </c>
      <c r="N1105" s="143">
        <f t="shared" ca="1" si="333"/>
        <v>1.0017761679999999</v>
      </c>
      <c r="O1105" s="142">
        <f t="shared" si="343"/>
        <v>0</v>
      </c>
      <c r="P1105" s="141">
        <f t="shared" ca="1" si="334"/>
        <v>8.3835129500000001</v>
      </c>
      <c r="Q1105" s="144">
        <f t="shared" si="335"/>
        <v>0</v>
      </c>
      <c r="R1105" s="141">
        <f t="shared" si="336"/>
        <v>0</v>
      </c>
      <c r="S1105" s="145" t="str">
        <f t="shared" si="344"/>
        <v>A+J=</v>
      </c>
      <c r="T1105" s="132">
        <f t="shared" si="345"/>
        <v>44482</v>
      </c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138">
        <f t="shared" si="337"/>
        <v>44458</v>
      </c>
      <c r="B1106" s="139">
        <f t="shared" ca="1" si="346"/>
        <v>4728.3835129500003</v>
      </c>
      <c r="C1106" s="124">
        <f t="shared" si="338"/>
        <v>4720</v>
      </c>
      <c r="D1106" s="140">
        <f ca="1">IF(A1106&lt;$B$1,VLOOKUP(A1106,[1]DI!$A$4:$B$15000,2,FALSE),0)</f>
        <v>0</v>
      </c>
      <c r="E1106" s="141">
        <f t="shared" ca="1" si="347"/>
        <v>1</v>
      </c>
      <c r="F1106" s="141">
        <f ca="1">(TRUNC(PRODUCT($E$12:$E1105),16))</f>
        <v>1.1328528518396701</v>
      </c>
      <c r="G1106" s="141">
        <f t="shared" ca="1" si="348"/>
        <v>1.1317246386211099</v>
      </c>
      <c r="H1106" s="141">
        <f t="shared" ca="1" si="349"/>
        <v>1.0009969000000001</v>
      </c>
      <c r="I1106" s="140">
        <f t="shared" si="339"/>
        <v>0.04</v>
      </c>
      <c r="J1106" s="132">
        <f t="shared" si="340"/>
        <v>44452</v>
      </c>
      <c r="K1106" s="123">
        <f t="shared" si="341"/>
        <v>4</v>
      </c>
      <c r="L1106" s="142">
        <f t="shared" si="342"/>
        <v>5</v>
      </c>
      <c r="M1106" s="143">
        <f t="shared" si="332"/>
        <v>1.000778492</v>
      </c>
      <c r="N1106" s="143">
        <f t="shared" ca="1" si="333"/>
        <v>1.0017761679999999</v>
      </c>
      <c r="O1106" s="142">
        <f t="shared" si="343"/>
        <v>0</v>
      </c>
      <c r="P1106" s="141">
        <f t="shared" ca="1" si="334"/>
        <v>8.3835129500000001</v>
      </c>
      <c r="Q1106" s="144">
        <f t="shared" si="335"/>
        <v>0</v>
      </c>
      <c r="R1106" s="141">
        <f t="shared" si="336"/>
        <v>0</v>
      </c>
      <c r="S1106" s="145" t="str">
        <f t="shared" si="344"/>
        <v>A+J=</v>
      </c>
      <c r="T1106" s="132">
        <f t="shared" si="345"/>
        <v>44482</v>
      </c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138">
        <f t="shared" si="337"/>
        <v>44459</v>
      </c>
      <c r="B1107" s="139">
        <f t="shared" ca="1" si="346"/>
        <v>4728.3835129500003</v>
      </c>
      <c r="C1107" s="124">
        <f t="shared" si="338"/>
        <v>4720</v>
      </c>
      <c r="D1107" s="140">
        <f ca="1">IF(A1107&lt;$B$1,VLOOKUP(A1107,[1]DI!$A$4:$B$15000,2,FALSE),0)</f>
        <v>5.1499999999999997E-2</v>
      </c>
      <c r="E1107" s="141">
        <f t="shared" ca="1" si="347"/>
        <v>1.0001993</v>
      </c>
      <c r="F1107" s="141">
        <f ca="1">(TRUNC(PRODUCT($E$12:$E1106),16))</f>
        <v>1.1328528518396701</v>
      </c>
      <c r="G1107" s="141">
        <f t="shared" ca="1" si="348"/>
        <v>1.1317246386211099</v>
      </c>
      <c r="H1107" s="141">
        <f t="shared" ca="1" si="349"/>
        <v>1.0009969000000001</v>
      </c>
      <c r="I1107" s="140">
        <f t="shared" si="339"/>
        <v>0.04</v>
      </c>
      <c r="J1107" s="132">
        <f t="shared" si="340"/>
        <v>44452</v>
      </c>
      <c r="K1107" s="123">
        <f t="shared" si="341"/>
        <v>5</v>
      </c>
      <c r="L1107" s="142">
        <f t="shared" si="342"/>
        <v>5</v>
      </c>
      <c r="M1107" s="143">
        <f t="shared" si="332"/>
        <v>1.000778492</v>
      </c>
      <c r="N1107" s="143">
        <f t="shared" ca="1" si="333"/>
        <v>1.0017761679999999</v>
      </c>
      <c r="O1107" s="142">
        <f t="shared" si="343"/>
        <v>0</v>
      </c>
      <c r="P1107" s="141">
        <f t="shared" ca="1" si="334"/>
        <v>8.3835129500000001</v>
      </c>
      <c r="Q1107" s="144">
        <f t="shared" si="335"/>
        <v>0</v>
      </c>
      <c r="R1107" s="141">
        <f t="shared" si="336"/>
        <v>0</v>
      </c>
      <c r="S1107" s="145" t="str">
        <f t="shared" si="344"/>
        <v>A+J=</v>
      </c>
      <c r="T1107" s="132">
        <f t="shared" si="345"/>
        <v>44482</v>
      </c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138">
        <f t="shared" si="337"/>
        <v>44460</v>
      </c>
      <c r="B1108" s="139">
        <f t="shared" ca="1" si="346"/>
        <v>4730.0620063200004</v>
      </c>
      <c r="C1108" s="124">
        <f t="shared" si="338"/>
        <v>4720</v>
      </c>
      <c r="D1108" s="140">
        <f ca="1">IF(A1108&lt;$B$1,VLOOKUP(A1108,[1]DI!$A$4:$B$15000,2,FALSE),0)</f>
        <v>5.1499999999999997E-2</v>
      </c>
      <c r="E1108" s="141">
        <f t="shared" ca="1" si="347"/>
        <v>1.0001993</v>
      </c>
      <c r="F1108" s="141">
        <f ca="1">(TRUNC(PRODUCT($E$12:$E1107),16))</f>
        <v>1.1330786294130399</v>
      </c>
      <c r="G1108" s="141">
        <f t="shared" ca="1" si="348"/>
        <v>1.1317246386211099</v>
      </c>
      <c r="H1108" s="141">
        <f t="shared" ca="1" si="349"/>
        <v>1.0011964</v>
      </c>
      <c r="I1108" s="140">
        <f t="shared" si="339"/>
        <v>0.04</v>
      </c>
      <c r="J1108" s="132">
        <f t="shared" si="340"/>
        <v>44452</v>
      </c>
      <c r="K1108" s="123">
        <f t="shared" si="341"/>
        <v>6</v>
      </c>
      <c r="L1108" s="142">
        <f t="shared" si="342"/>
        <v>6</v>
      </c>
      <c r="M1108" s="143">
        <f t="shared" si="332"/>
        <v>1.000934263</v>
      </c>
      <c r="N1108" s="143">
        <f t="shared" ca="1" si="333"/>
        <v>1.0021317810000001</v>
      </c>
      <c r="O1108" s="142">
        <f t="shared" si="343"/>
        <v>0</v>
      </c>
      <c r="P1108" s="141">
        <f t="shared" ca="1" si="334"/>
        <v>10.06200632</v>
      </c>
      <c r="Q1108" s="144">
        <f t="shared" si="335"/>
        <v>0</v>
      </c>
      <c r="R1108" s="141">
        <f t="shared" si="336"/>
        <v>0</v>
      </c>
      <c r="S1108" s="145" t="str">
        <f t="shared" si="344"/>
        <v>A+J=</v>
      </c>
      <c r="T1108" s="132">
        <f t="shared" si="345"/>
        <v>44482</v>
      </c>
      <c r="U1108" s="35"/>
      <c r="V1108" s="35"/>
      <c r="W1108" s="35"/>
      <c r="X1108" s="51"/>
      <c r="Y1108" s="35"/>
      <c r="Z1108" s="40"/>
      <c r="AA1108" s="35"/>
      <c r="AB1108" s="35"/>
      <c r="AC1108" s="35"/>
      <c r="AD1108" s="35"/>
      <c r="AE1108" s="35"/>
      <c r="AF1108" s="36"/>
      <c r="AG1108" s="35"/>
      <c r="AH1108" s="35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</row>
    <row r="1109" spans="1:134" x14ac:dyDescent="0.15">
      <c r="A1109" s="138">
        <f t="shared" si="337"/>
        <v>44461</v>
      </c>
      <c r="B1109" s="139">
        <f t="shared" ca="1" si="346"/>
        <v>4731.7410471900002</v>
      </c>
      <c r="C1109" s="124">
        <f t="shared" si="338"/>
        <v>4720</v>
      </c>
      <c r="D1109" s="140">
        <f ca="1">IF(A1109&lt;$B$1,VLOOKUP(A1109,[1]DI!$A$4:$B$15000,2,FALSE),0)</f>
        <v>5.1499999999999997E-2</v>
      </c>
      <c r="E1109" s="141">
        <f t="shared" ca="1" si="347"/>
        <v>1.0001993</v>
      </c>
      <c r="F1109" s="141">
        <f ca="1">(TRUNC(PRODUCT($E$12:$E1108),16))</f>
        <v>1.13330445198388</v>
      </c>
      <c r="G1109" s="141">
        <f t="shared" ca="1" si="348"/>
        <v>1.1317246386211099</v>
      </c>
      <c r="H1109" s="141">
        <f t="shared" ca="1" si="349"/>
        <v>1.0013959299999999</v>
      </c>
      <c r="I1109" s="140">
        <f t="shared" si="339"/>
        <v>0.04</v>
      </c>
      <c r="J1109" s="132">
        <f t="shared" si="340"/>
        <v>44452</v>
      </c>
      <c r="K1109" s="123">
        <f t="shared" si="341"/>
        <v>7</v>
      </c>
      <c r="L1109" s="142">
        <f t="shared" si="342"/>
        <v>7</v>
      </c>
      <c r="M1109" s="143">
        <f t="shared" si="332"/>
        <v>1.0010900579999999</v>
      </c>
      <c r="N1109" s="143">
        <f t="shared" ca="1" si="333"/>
        <v>1.0024875099999999</v>
      </c>
      <c r="O1109" s="142">
        <f t="shared" si="343"/>
        <v>0</v>
      </c>
      <c r="P1109" s="141">
        <f t="shared" ca="1" si="334"/>
        <v>11.74104719</v>
      </c>
      <c r="Q1109" s="144">
        <f t="shared" si="335"/>
        <v>0</v>
      </c>
      <c r="R1109" s="141">
        <f t="shared" si="336"/>
        <v>0</v>
      </c>
      <c r="S1109" s="145" t="str">
        <f t="shared" si="344"/>
        <v>A+J=</v>
      </c>
      <c r="T1109" s="132">
        <f t="shared" si="345"/>
        <v>44482</v>
      </c>
      <c r="U1109" s="35"/>
      <c r="V1109" s="35"/>
      <c r="W1109" s="35"/>
      <c r="X1109" s="51"/>
      <c r="Y1109" s="35"/>
      <c r="Z1109" s="40"/>
      <c r="AA1109" s="35"/>
      <c r="AB1109" s="35"/>
      <c r="AC1109" s="35"/>
      <c r="AD1109" s="35"/>
      <c r="AE1109" s="35"/>
      <c r="AF1109" s="36"/>
      <c r="AG1109" s="35"/>
      <c r="AH1109" s="35"/>
      <c r="AI1109" s="38"/>
      <c r="AJ1109" s="38"/>
      <c r="AK1109" s="38"/>
      <c r="AL1109" s="38"/>
      <c r="AM1109" s="38"/>
      <c r="AN1109" s="38"/>
      <c r="AO1109" s="38"/>
      <c r="AP1109" s="38"/>
      <c r="AQ1109" s="38"/>
      <c r="AR1109" s="38"/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8"/>
      <c r="BK1109" s="38"/>
      <c r="BL1109" s="38"/>
      <c r="BM1109" s="38"/>
      <c r="BN1109" s="38"/>
      <c r="BO1109" s="38"/>
      <c r="BP1109" s="38"/>
      <c r="BQ1109" s="38"/>
      <c r="BR1109" s="38"/>
      <c r="BS1109" s="38"/>
      <c r="BT1109" s="38"/>
      <c r="BU1109" s="38"/>
      <c r="BV1109" s="38"/>
      <c r="BW1109" s="38"/>
      <c r="BX1109" s="38"/>
      <c r="BY1109" s="38"/>
      <c r="BZ1109" s="38"/>
      <c r="CA1109" s="38"/>
      <c r="CB1109" s="38"/>
      <c r="CC1109" s="38"/>
      <c r="CD1109" s="38"/>
      <c r="CE1109" s="38"/>
      <c r="CF1109" s="38"/>
      <c r="CG1109" s="38"/>
      <c r="CH1109" s="38"/>
      <c r="CI1109" s="38"/>
      <c r="CJ1109" s="38"/>
      <c r="CK1109" s="38"/>
      <c r="CL1109" s="38"/>
      <c r="CM1109" s="38"/>
      <c r="CN1109" s="38"/>
      <c r="CO1109" s="38"/>
      <c r="CP1109" s="38"/>
      <c r="CQ1109" s="38"/>
      <c r="CR1109" s="38"/>
      <c r="CS1109" s="38"/>
      <c r="CT1109" s="38"/>
      <c r="CU1109" s="38"/>
      <c r="CV1109" s="38"/>
      <c r="CW1109" s="38"/>
      <c r="CX1109" s="38"/>
      <c r="CY1109" s="38"/>
      <c r="CZ1109" s="38"/>
      <c r="DA1109" s="38"/>
      <c r="DB1109" s="38"/>
      <c r="DC1109" s="38"/>
      <c r="DD1109" s="38"/>
      <c r="DE1109" s="38"/>
      <c r="DF1109" s="38"/>
      <c r="DG1109" s="38"/>
      <c r="DH1109" s="38"/>
      <c r="DI1109" s="38"/>
      <c r="DJ1109" s="38"/>
      <c r="DK1109" s="38"/>
      <c r="DL1109" s="38"/>
      <c r="DM1109" s="38"/>
      <c r="DN1109" s="38"/>
      <c r="DO1109" s="38"/>
      <c r="DP1109" s="38"/>
      <c r="DQ1109" s="38"/>
      <c r="DR1109" s="38"/>
      <c r="DS1109" s="38"/>
      <c r="DT1109" s="38"/>
      <c r="DU1109" s="38"/>
      <c r="DV1109" s="38"/>
      <c r="DW1109" s="38"/>
      <c r="DX1109" s="38"/>
      <c r="DY1109" s="38"/>
      <c r="DZ1109" s="38"/>
      <c r="EA1109" s="38"/>
      <c r="EB1109" s="38"/>
      <c r="EC1109" s="38"/>
      <c r="ED1109" s="38"/>
    </row>
    <row r="1110" spans="1:134" x14ac:dyDescent="0.15">
      <c r="A1110" s="138">
        <f t="shared" si="337"/>
        <v>44462</v>
      </c>
      <c r="B1110" s="139">
        <f t="shared" ca="1" si="346"/>
        <v>4733.4207299999998</v>
      </c>
      <c r="C1110" s="124">
        <f t="shared" si="338"/>
        <v>4720</v>
      </c>
      <c r="D1110" s="140">
        <f ca="1">IF(A1110&lt;$B$1,VLOOKUP(A1110,[1]DI!$A$4:$B$15000,2,FALSE),0)</f>
        <v>6.1499999999999999E-2</v>
      </c>
      <c r="E1110" s="141">
        <f t="shared" ca="1" si="347"/>
        <v>1.0002368699999999</v>
      </c>
      <c r="F1110" s="141">
        <f ca="1">(TRUNC(PRODUCT($E$12:$E1109),16))</f>
        <v>1.1335303195611599</v>
      </c>
      <c r="G1110" s="141">
        <f t="shared" ca="1" si="348"/>
        <v>1.1317246386211099</v>
      </c>
      <c r="H1110" s="141">
        <f t="shared" ca="1" si="349"/>
        <v>1.00159551</v>
      </c>
      <c r="I1110" s="140">
        <f t="shared" si="339"/>
        <v>0.04</v>
      </c>
      <c r="J1110" s="132">
        <f t="shared" si="340"/>
        <v>44452</v>
      </c>
      <c r="K1110" s="123">
        <f t="shared" si="341"/>
        <v>8</v>
      </c>
      <c r="L1110" s="142">
        <f t="shared" si="342"/>
        <v>8</v>
      </c>
      <c r="M1110" s="143">
        <f t="shared" si="332"/>
        <v>1.0012458769999999</v>
      </c>
      <c r="N1110" s="143">
        <f t="shared" ca="1" si="333"/>
        <v>1.0028433750000001</v>
      </c>
      <c r="O1110" s="142">
        <f t="shared" si="343"/>
        <v>0</v>
      </c>
      <c r="P1110" s="141">
        <f t="shared" ca="1" si="334"/>
        <v>13.420730000000001</v>
      </c>
      <c r="Q1110" s="144">
        <f t="shared" si="335"/>
        <v>0</v>
      </c>
      <c r="R1110" s="141">
        <f t="shared" si="336"/>
        <v>0</v>
      </c>
      <c r="S1110" s="145" t="str">
        <f t="shared" si="344"/>
        <v>A+J=</v>
      </c>
      <c r="T1110" s="132">
        <f t="shared" si="345"/>
        <v>44482</v>
      </c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138">
        <f t="shared" si="337"/>
        <v>44463</v>
      </c>
      <c r="B1111" s="139">
        <f t="shared" ca="1" si="346"/>
        <v>4735.2788760000003</v>
      </c>
      <c r="C1111" s="124">
        <f t="shared" si="338"/>
        <v>4720</v>
      </c>
      <c r="D1111" s="140">
        <f ca="1">IF(A1111&lt;$B$1,VLOOKUP(A1111,[1]DI!$A$4:$B$15000,2,FALSE),0)</f>
        <v>6.1499999999999999E-2</v>
      </c>
      <c r="E1111" s="141">
        <f t="shared" ca="1" si="347"/>
        <v>1.0002368699999999</v>
      </c>
      <c r="F1111" s="141">
        <f ca="1">(TRUNC(PRODUCT($E$12:$E1110),16))</f>
        <v>1.13379881888796</v>
      </c>
      <c r="G1111" s="141">
        <f t="shared" ca="1" si="348"/>
        <v>1.1317246386211099</v>
      </c>
      <c r="H1111" s="141">
        <f t="shared" ca="1" si="349"/>
        <v>1.0018327600000001</v>
      </c>
      <c r="I1111" s="140">
        <f t="shared" si="339"/>
        <v>0.04</v>
      </c>
      <c r="J1111" s="132">
        <f t="shared" si="340"/>
        <v>44452</v>
      </c>
      <c r="K1111" s="123">
        <f t="shared" si="341"/>
        <v>9</v>
      </c>
      <c r="L1111" s="142">
        <f t="shared" si="342"/>
        <v>9</v>
      </c>
      <c r="M1111" s="143">
        <f t="shared" si="332"/>
        <v>1.0014017209999999</v>
      </c>
      <c r="N1111" s="143">
        <f t="shared" ca="1" si="333"/>
        <v>1.0032370500000001</v>
      </c>
      <c r="O1111" s="142">
        <f t="shared" si="343"/>
        <v>0</v>
      </c>
      <c r="P1111" s="141">
        <f t="shared" ca="1" si="334"/>
        <v>15.278876</v>
      </c>
      <c r="Q1111" s="144">
        <f t="shared" si="335"/>
        <v>0</v>
      </c>
      <c r="R1111" s="141">
        <f t="shared" si="336"/>
        <v>0</v>
      </c>
      <c r="S1111" s="145" t="str">
        <f t="shared" si="344"/>
        <v>A+J=</v>
      </c>
      <c r="T1111" s="132">
        <f t="shared" si="345"/>
        <v>44482</v>
      </c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138">
        <f t="shared" si="337"/>
        <v>44464</v>
      </c>
      <c r="B1112" s="139">
        <f t="shared" ca="1" si="346"/>
        <v>4737.1377205600002</v>
      </c>
      <c r="C1112" s="124">
        <f t="shared" si="338"/>
        <v>4720</v>
      </c>
      <c r="D1112" s="140">
        <f ca="1">IF(A1112&lt;$B$1,VLOOKUP(A1112,[1]DI!$A$4:$B$15000,2,FALSE),0)</f>
        <v>0</v>
      </c>
      <c r="E1112" s="141">
        <f t="shared" ca="1" si="347"/>
        <v>1</v>
      </c>
      <c r="F1112" s="141">
        <f ca="1">(TRUNC(PRODUCT($E$12:$E1111),16))</f>
        <v>1.13406738181419</v>
      </c>
      <c r="G1112" s="141">
        <f t="shared" ca="1" si="348"/>
        <v>1.1317246386211099</v>
      </c>
      <c r="H1112" s="141">
        <f t="shared" ca="1" si="349"/>
        <v>1.0020700600000001</v>
      </c>
      <c r="I1112" s="140">
        <f t="shared" si="339"/>
        <v>0.04</v>
      </c>
      <c r="J1112" s="132">
        <f t="shared" si="340"/>
        <v>44452</v>
      </c>
      <c r="K1112" s="123">
        <f t="shared" si="341"/>
        <v>9</v>
      </c>
      <c r="L1112" s="142">
        <f t="shared" si="342"/>
        <v>10</v>
      </c>
      <c r="M1112" s="143">
        <f t="shared" si="332"/>
        <v>1.0015575889999999</v>
      </c>
      <c r="N1112" s="143">
        <f t="shared" ca="1" si="333"/>
        <v>1.0036308730000001</v>
      </c>
      <c r="O1112" s="142">
        <f t="shared" si="343"/>
        <v>0</v>
      </c>
      <c r="P1112" s="141">
        <f t="shared" ca="1" si="334"/>
        <v>17.137720560000002</v>
      </c>
      <c r="Q1112" s="144">
        <f t="shared" si="335"/>
        <v>0</v>
      </c>
      <c r="R1112" s="141">
        <f t="shared" si="336"/>
        <v>0</v>
      </c>
      <c r="S1112" s="145" t="str">
        <f t="shared" si="344"/>
        <v>A+J=</v>
      </c>
      <c r="T1112" s="132">
        <f t="shared" si="345"/>
        <v>44482</v>
      </c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138">
        <f t="shared" si="337"/>
        <v>44465</v>
      </c>
      <c r="B1113" s="139">
        <f t="shared" ca="1" si="346"/>
        <v>4737.1377205600002</v>
      </c>
      <c r="C1113" s="124">
        <f t="shared" si="338"/>
        <v>4720</v>
      </c>
      <c r="D1113" s="140">
        <f ca="1">IF(A1113&lt;$B$1,VLOOKUP(A1113,[1]DI!$A$4:$B$15000,2,FALSE),0)</f>
        <v>0</v>
      </c>
      <c r="E1113" s="141">
        <f t="shared" ca="1" si="347"/>
        <v>1</v>
      </c>
      <c r="F1113" s="141">
        <f ca="1">(TRUNC(PRODUCT($E$12:$E1112),16))</f>
        <v>1.13406738181419</v>
      </c>
      <c r="G1113" s="141">
        <f t="shared" ca="1" si="348"/>
        <v>1.1317246386211099</v>
      </c>
      <c r="H1113" s="141">
        <f t="shared" ca="1" si="349"/>
        <v>1.0020700600000001</v>
      </c>
      <c r="I1113" s="140">
        <f t="shared" si="339"/>
        <v>0.04</v>
      </c>
      <c r="J1113" s="132">
        <f t="shared" si="340"/>
        <v>44452</v>
      </c>
      <c r="K1113" s="123">
        <f t="shared" si="341"/>
        <v>9</v>
      </c>
      <c r="L1113" s="142">
        <f t="shared" si="342"/>
        <v>10</v>
      </c>
      <c r="M1113" s="143">
        <f t="shared" si="332"/>
        <v>1.0015575889999999</v>
      </c>
      <c r="N1113" s="143">
        <f t="shared" ca="1" si="333"/>
        <v>1.0036308730000001</v>
      </c>
      <c r="O1113" s="142">
        <f t="shared" si="343"/>
        <v>0</v>
      </c>
      <c r="P1113" s="141">
        <f t="shared" ca="1" si="334"/>
        <v>17.137720560000002</v>
      </c>
      <c r="Q1113" s="144">
        <f t="shared" si="335"/>
        <v>0</v>
      </c>
      <c r="R1113" s="141">
        <f t="shared" si="336"/>
        <v>0</v>
      </c>
      <c r="S1113" s="145" t="str">
        <f t="shared" si="344"/>
        <v>A+J=</v>
      </c>
      <c r="T1113" s="132">
        <f t="shared" si="345"/>
        <v>44482</v>
      </c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138">
        <f t="shared" si="337"/>
        <v>44466</v>
      </c>
      <c r="B1114" s="139">
        <f t="shared" ca="1" si="346"/>
        <v>4737.1377205600002</v>
      </c>
      <c r="C1114" s="124">
        <f t="shared" si="338"/>
        <v>4720</v>
      </c>
      <c r="D1114" s="140">
        <f ca="1">IF(A1114&lt;$B$1,VLOOKUP(A1114,[1]DI!$A$4:$B$15000,2,FALSE),0)</f>
        <v>6.1499999999999999E-2</v>
      </c>
      <c r="E1114" s="141">
        <f t="shared" ca="1" si="347"/>
        <v>1.0002368699999999</v>
      </c>
      <c r="F1114" s="141">
        <f ca="1">(TRUNC(PRODUCT($E$12:$E1113),16))</f>
        <v>1.13406738181419</v>
      </c>
      <c r="G1114" s="141">
        <f t="shared" ca="1" si="348"/>
        <v>1.1317246386211099</v>
      </c>
      <c r="H1114" s="141">
        <f t="shared" ca="1" si="349"/>
        <v>1.0020700600000001</v>
      </c>
      <c r="I1114" s="140">
        <f t="shared" si="339"/>
        <v>0.04</v>
      </c>
      <c r="J1114" s="132">
        <f t="shared" si="340"/>
        <v>44452</v>
      </c>
      <c r="K1114" s="123">
        <f t="shared" si="341"/>
        <v>10</v>
      </c>
      <c r="L1114" s="142">
        <f t="shared" si="342"/>
        <v>10</v>
      </c>
      <c r="M1114" s="143">
        <f t="shared" si="332"/>
        <v>1.0015575889999999</v>
      </c>
      <c r="N1114" s="143">
        <f t="shared" ca="1" si="333"/>
        <v>1.0036308730000001</v>
      </c>
      <c r="O1114" s="142">
        <f t="shared" si="343"/>
        <v>0</v>
      </c>
      <c r="P1114" s="141">
        <f t="shared" ca="1" si="334"/>
        <v>17.137720560000002</v>
      </c>
      <c r="Q1114" s="144">
        <f t="shared" si="335"/>
        <v>0</v>
      </c>
      <c r="R1114" s="141">
        <f t="shared" si="336"/>
        <v>0</v>
      </c>
      <c r="S1114" s="145" t="str">
        <f t="shared" si="344"/>
        <v>A+J=</v>
      </c>
      <c r="T1114" s="132">
        <f t="shared" si="345"/>
        <v>44482</v>
      </c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138">
        <f t="shared" si="337"/>
        <v>44467</v>
      </c>
      <c r="B1115" s="139">
        <f t="shared" ca="1" si="346"/>
        <v>4738.99736751</v>
      </c>
      <c r="C1115" s="124">
        <f t="shared" si="338"/>
        <v>4720</v>
      </c>
      <c r="D1115" s="140">
        <f ca="1">IF(A1115&lt;$B$1,VLOOKUP(A1115,[1]DI!$A$4:$B$15000,2,FALSE),0)</f>
        <v>6.1499999999999999E-2</v>
      </c>
      <c r="E1115" s="141">
        <f t="shared" ca="1" si="347"/>
        <v>1.0002368699999999</v>
      </c>
      <c r="F1115" s="141">
        <f ca="1">(TRUNC(PRODUCT($E$12:$E1114),16))</f>
        <v>1.1343360083549201</v>
      </c>
      <c r="G1115" s="141">
        <f t="shared" ca="1" si="348"/>
        <v>1.1317246386211099</v>
      </c>
      <c r="H1115" s="141">
        <f t="shared" ca="1" si="349"/>
        <v>1.0023074300000001</v>
      </c>
      <c r="I1115" s="140">
        <f t="shared" si="339"/>
        <v>0.04</v>
      </c>
      <c r="J1115" s="132">
        <f t="shared" si="340"/>
        <v>44452</v>
      </c>
      <c r="K1115" s="123">
        <f t="shared" si="341"/>
        <v>11</v>
      </c>
      <c r="L1115" s="142">
        <f t="shared" si="342"/>
        <v>11</v>
      </c>
      <c r="M1115" s="143">
        <f t="shared" si="332"/>
        <v>1.001713482</v>
      </c>
      <c r="N1115" s="143">
        <f t="shared" ca="1" si="333"/>
        <v>1.004024866</v>
      </c>
      <c r="O1115" s="142">
        <f t="shared" si="343"/>
        <v>0</v>
      </c>
      <c r="P1115" s="141">
        <f t="shared" ca="1" si="334"/>
        <v>18.99736751</v>
      </c>
      <c r="Q1115" s="144">
        <f t="shared" si="335"/>
        <v>0</v>
      </c>
      <c r="R1115" s="141">
        <f t="shared" si="336"/>
        <v>0</v>
      </c>
      <c r="S1115" s="145" t="str">
        <f t="shared" si="344"/>
        <v>A+J=</v>
      </c>
      <c r="T1115" s="132">
        <f t="shared" si="345"/>
        <v>44482</v>
      </c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138">
        <f t="shared" si="337"/>
        <v>44468</v>
      </c>
      <c r="B1116" s="139">
        <f t="shared" ca="1" si="346"/>
        <v>4740.8576563899996</v>
      </c>
      <c r="C1116" s="124">
        <f t="shared" si="338"/>
        <v>4720</v>
      </c>
      <c r="D1116" s="140">
        <f ca="1">IF(A1116&lt;$B$1,VLOOKUP(A1116,[1]DI!$A$4:$B$15000,2,FALSE),0)</f>
        <v>6.1499999999999999E-2</v>
      </c>
      <c r="E1116" s="141">
        <f t="shared" ca="1" si="347"/>
        <v>1.0002368699999999</v>
      </c>
      <c r="F1116" s="141">
        <f ca="1">(TRUNC(PRODUCT($E$12:$E1115),16))</f>
        <v>1.1346046985252201</v>
      </c>
      <c r="G1116" s="141">
        <f t="shared" ca="1" si="348"/>
        <v>1.1317246386211099</v>
      </c>
      <c r="H1116" s="141">
        <f t="shared" ca="1" si="349"/>
        <v>1.0025448400000001</v>
      </c>
      <c r="I1116" s="140">
        <f t="shared" si="339"/>
        <v>0.04</v>
      </c>
      <c r="J1116" s="132">
        <f t="shared" si="340"/>
        <v>44452</v>
      </c>
      <c r="K1116" s="123">
        <f t="shared" si="341"/>
        <v>12</v>
      </c>
      <c r="L1116" s="142">
        <f t="shared" si="342"/>
        <v>12</v>
      </c>
      <c r="M1116" s="143">
        <f t="shared" si="332"/>
        <v>1.001869398</v>
      </c>
      <c r="N1116" s="143">
        <f t="shared" ca="1" si="333"/>
        <v>1.004418995</v>
      </c>
      <c r="O1116" s="142">
        <f t="shared" si="343"/>
        <v>0</v>
      </c>
      <c r="P1116" s="141">
        <f t="shared" ca="1" si="334"/>
        <v>20.857656389999999</v>
      </c>
      <c r="Q1116" s="144">
        <f t="shared" si="335"/>
        <v>0</v>
      </c>
      <c r="R1116" s="141">
        <f t="shared" si="336"/>
        <v>0</v>
      </c>
      <c r="S1116" s="145" t="str">
        <f t="shared" si="344"/>
        <v>A+J=</v>
      </c>
      <c r="T1116" s="132">
        <f t="shared" si="345"/>
        <v>44482</v>
      </c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138">
        <f t="shared" si="337"/>
        <v>44469</v>
      </c>
      <c r="B1117" s="139">
        <f t="shared" ca="1" si="346"/>
        <v>4742.7187004699999</v>
      </c>
      <c r="C1117" s="124">
        <f t="shared" si="338"/>
        <v>4720</v>
      </c>
      <c r="D1117" s="140">
        <f ca="1">IF(A1117&lt;$B$1,VLOOKUP(A1117,[1]DI!$A$4:$B$15000,2,FALSE),0)</f>
        <v>6.1499999999999999E-2</v>
      </c>
      <c r="E1117" s="141">
        <f t="shared" ca="1" si="347"/>
        <v>1.0002368699999999</v>
      </c>
      <c r="F1117" s="141">
        <f ca="1">(TRUNC(PRODUCT($E$12:$E1116),16))</f>
        <v>1.13487345234016</v>
      </c>
      <c r="G1117" s="141">
        <f t="shared" ca="1" si="348"/>
        <v>1.1317246386211099</v>
      </c>
      <c r="H1117" s="141">
        <f t="shared" ca="1" si="349"/>
        <v>1.00278231</v>
      </c>
      <c r="I1117" s="140">
        <f t="shared" si="339"/>
        <v>0.04</v>
      </c>
      <c r="J1117" s="132">
        <f t="shared" si="340"/>
        <v>44452</v>
      </c>
      <c r="K1117" s="123">
        <f t="shared" si="341"/>
        <v>13</v>
      </c>
      <c r="L1117" s="142">
        <f t="shared" si="342"/>
        <v>13</v>
      </c>
      <c r="M1117" s="143">
        <f t="shared" si="332"/>
        <v>1.002025339</v>
      </c>
      <c r="N1117" s="143">
        <f t="shared" ca="1" si="333"/>
        <v>1.0048132839999999</v>
      </c>
      <c r="O1117" s="142">
        <f t="shared" si="343"/>
        <v>0</v>
      </c>
      <c r="P1117" s="141">
        <f t="shared" ca="1" si="334"/>
        <v>22.718700470000002</v>
      </c>
      <c r="Q1117" s="144">
        <f t="shared" si="335"/>
        <v>0</v>
      </c>
      <c r="R1117" s="141">
        <f t="shared" si="336"/>
        <v>0</v>
      </c>
      <c r="S1117" s="145" t="str">
        <f t="shared" si="344"/>
        <v>A+J=</v>
      </c>
      <c r="T1117" s="132">
        <f t="shared" si="345"/>
        <v>44482</v>
      </c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138">
        <f t="shared" si="337"/>
        <v>44470</v>
      </c>
      <c r="B1118" s="139">
        <f t="shared" ca="1" si="346"/>
        <v>4744.5804903199996</v>
      </c>
      <c r="C1118" s="124">
        <f t="shared" si="338"/>
        <v>4720</v>
      </c>
      <c r="D1118" s="140">
        <f ca="1">IF(A1118&lt;$B$1,VLOOKUP(A1118,[1]DI!$A$4:$B$15000,2,FALSE),0)</f>
        <v>6.1499999999999999E-2</v>
      </c>
      <c r="E1118" s="141">
        <f t="shared" ca="1" si="347"/>
        <v>1.0002368699999999</v>
      </c>
      <c r="F1118" s="141">
        <f ca="1">(TRUNC(PRODUCT($E$12:$E1117),16))</f>
        <v>1.1351422698148099</v>
      </c>
      <c r="G1118" s="141">
        <f t="shared" ca="1" si="348"/>
        <v>1.1317246386211099</v>
      </c>
      <c r="H1118" s="141">
        <f t="shared" ca="1" si="349"/>
        <v>1.0030198400000001</v>
      </c>
      <c r="I1118" s="140">
        <f t="shared" si="339"/>
        <v>0.04</v>
      </c>
      <c r="J1118" s="132">
        <f t="shared" si="340"/>
        <v>44452</v>
      </c>
      <c r="K1118" s="123">
        <f t="shared" si="341"/>
        <v>14</v>
      </c>
      <c r="L1118" s="142">
        <f t="shared" si="342"/>
        <v>14</v>
      </c>
      <c r="M1118" s="143">
        <f t="shared" si="332"/>
        <v>1.0021813040000001</v>
      </c>
      <c r="N1118" s="143">
        <f t="shared" ca="1" si="333"/>
        <v>1.005207731</v>
      </c>
      <c r="O1118" s="142">
        <f t="shared" si="343"/>
        <v>0</v>
      </c>
      <c r="P1118" s="141">
        <f t="shared" ca="1" si="334"/>
        <v>24.580490319999999</v>
      </c>
      <c r="Q1118" s="144">
        <f t="shared" si="335"/>
        <v>0</v>
      </c>
      <c r="R1118" s="141">
        <f t="shared" si="336"/>
        <v>0</v>
      </c>
      <c r="S1118" s="145" t="str">
        <f t="shared" si="344"/>
        <v>A+J=</v>
      </c>
      <c r="T1118" s="132">
        <f t="shared" si="345"/>
        <v>44482</v>
      </c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138">
        <f t="shared" si="337"/>
        <v>44471</v>
      </c>
      <c r="B1119" s="139">
        <f t="shared" ca="1" si="346"/>
        <v>4746.44303064</v>
      </c>
      <c r="C1119" s="124">
        <f t="shared" si="338"/>
        <v>4720</v>
      </c>
      <c r="D1119" s="140">
        <f ca="1">IF(A1119&lt;$B$1,VLOOKUP(A1119,[1]DI!$A$4:$B$15000,2,FALSE),0)</f>
        <v>0</v>
      </c>
      <c r="E1119" s="141">
        <f t="shared" ca="1" si="347"/>
        <v>1</v>
      </c>
      <c r="F1119" s="141">
        <f ca="1">(TRUNC(PRODUCT($E$12:$E1118),16))</f>
        <v>1.1354111509642599</v>
      </c>
      <c r="G1119" s="141">
        <f t="shared" ca="1" si="348"/>
        <v>1.1317246386211099</v>
      </c>
      <c r="H1119" s="141">
        <f t="shared" ca="1" si="349"/>
        <v>1.0032574299999999</v>
      </c>
      <c r="I1119" s="140">
        <f t="shared" si="339"/>
        <v>0.04</v>
      </c>
      <c r="J1119" s="132">
        <f t="shared" si="340"/>
        <v>44452</v>
      </c>
      <c r="K1119" s="123">
        <f t="shared" si="341"/>
        <v>14</v>
      </c>
      <c r="L1119" s="142">
        <f t="shared" si="342"/>
        <v>15</v>
      </c>
      <c r="M1119" s="143">
        <f t="shared" si="332"/>
        <v>1.0023372930000001</v>
      </c>
      <c r="N1119" s="143">
        <f t="shared" ca="1" si="333"/>
        <v>1.005602337</v>
      </c>
      <c r="O1119" s="142">
        <f t="shared" si="343"/>
        <v>0</v>
      </c>
      <c r="P1119" s="141">
        <f t="shared" ca="1" si="334"/>
        <v>26.44303064</v>
      </c>
      <c r="Q1119" s="144">
        <f t="shared" si="335"/>
        <v>0</v>
      </c>
      <c r="R1119" s="141">
        <f t="shared" si="336"/>
        <v>0</v>
      </c>
      <c r="S1119" s="145" t="str">
        <f t="shared" si="344"/>
        <v>A+J=</v>
      </c>
      <c r="T1119" s="132">
        <f t="shared" si="345"/>
        <v>44482</v>
      </c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138">
        <f t="shared" si="337"/>
        <v>44472</v>
      </c>
      <c r="B1120" s="139">
        <f t="shared" ca="1" si="346"/>
        <v>4746.44303064</v>
      </c>
      <c r="C1120" s="124">
        <f t="shared" si="338"/>
        <v>4720</v>
      </c>
      <c r="D1120" s="140">
        <f ca="1">IF(A1120&lt;$B$1,VLOOKUP(A1120,[1]DI!$A$4:$B$15000,2,FALSE),0)</f>
        <v>0</v>
      </c>
      <c r="E1120" s="141">
        <f t="shared" ca="1" si="347"/>
        <v>1</v>
      </c>
      <c r="F1120" s="141">
        <f ca="1">(TRUNC(PRODUCT($E$12:$E1119),16))</f>
        <v>1.1354111509642599</v>
      </c>
      <c r="G1120" s="141">
        <f t="shared" ca="1" si="348"/>
        <v>1.1317246386211099</v>
      </c>
      <c r="H1120" s="141">
        <f t="shared" ca="1" si="349"/>
        <v>1.0032574299999999</v>
      </c>
      <c r="I1120" s="140">
        <f t="shared" si="339"/>
        <v>0.04</v>
      </c>
      <c r="J1120" s="132">
        <f t="shared" si="340"/>
        <v>44452</v>
      </c>
      <c r="K1120" s="123">
        <f t="shared" si="341"/>
        <v>14</v>
      </c>
      <c r="L1120" s="142">
        <f t="shared" si="342"/>
        <v>15</v>
      </c>
      <c r="M1120" s="143">
        <f t="shared" si="332"/>
        <v>1.0023372930000001</v>
      </c>
      <c r="N1120" s="143">
        <f t="shared" ca="1" si="333"/>
        <v>1.005602337</v>
      </c>
      <c r="O1120" s="142">
        <f t="shared" si="343"/>
        <v>0</v>
      </c>
      <c r="P1120" s="141">
        <f t="shared" ca="1" si="334"/>
        <v>26.44303064</v>
      </c>
      <c r="Q1120" s="144">
        <f t="shared" si="335"/>
        <v>0</v>
      </c>
      <c r="R1120" s="141">
        <f t="shared" si="336"/>
        <v>0</v>
      </c>
      <c r="S1120" s="145" t="str">
        <f t="shared" si="344"/>
        <v>A+J=</v>
      </c>
      <c r="T1120" s="132">
        <f t="shared" si="345"/>
        <v>44482</v>
      </c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138">
        <f t="shared" si="337"/>
        <v>44473</v>
      </c>
      <c r="B1121" s="139">
        <f t="shared" ca="1" si="346"/>
        <v>4746.44303064</v>
      </c>
      <c r="C1121" s="124">
        <f t="shared" si="338"/>
        <v>4720</v>
      </c>
      <c r="D1121" s="140">
        <f ca="1">IF(A1121&lt;$B$1,VLOOKUP(A1121,[1]DI!$A$4:$B$15000,2,FALSE),0)</f>
        <v>6.1499999999999999E-2</v>
      </c>
      <c r="E1121" s="141">
        <f t="shared" ca="1" si="347"/>
        <v>1.0002368699999999</v>
      </c>
      <c r="F1121" s="141">
        <f ca="1">(TRUNC(PRODUCT($E$12:$E1120),16))</f>
        <v>1.1354111509642599</v>
      </c>
      <c r="G1121" s="141">
        <f t="shared" ca="1" si="348"/>
        <v>1.1317246386211099</v>
      </c>
      <c r="H1121" s="141">
        <f t="shared" ca="1" si="349"/>
        <v>1.0032574299999999</v>
      </c>
      <c r="I1121" s="140">
        <f t="shared" si="339"/>
        <v>0.04</v>
      </c>
      <c r="J1121" s="132">
        <f t="shared" si="340"/>
        <v>44452</v>
      </c>
      <c r="K1121" s="123">
        <f t="shared" si="341"/>
        <v>15</v>
      </c>
      <c r="L1121" s="142">
        <f t="shared" si="342"/>
        <v>15</v>
      </c>
      <c r="M1121" s="143">
        <f t="shared" si="332"/>
        <v>1.0023372930000001</v>
      </c>
      <c r="N1121" s="143">
        <f t="shared" ca="1" si="333"/>
        <v>1.005602337</v>
      </c>
      <c r="O1121" s="142">
        <f t="shared" si="343"/>
        <v>0</v>
      </c>
      <c r="P1121" s="141">
        <f t="shared" ca="1" si="334"/>
        <v>26.44303064</v>
      </c>
      <c r="Q1121" s="144">
        <f t="shared" si="335"/>
        <v>0</v>
      </c>
      <c r="R1121" s="141">
        <f t="shared" si="336"/>
        <v>0</v>
      </c>
      <c r="S1121" s="145" t="str">
        <f t="shared" si="344"/>
        <v>A+J=</v>
      </c>
      <c r="T1121" s="132">
        <f t="shared" si="345"/>
        <v>44482</v>
      </c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138">
        <f t="shared" si="337"/>
        <v>44474</v>
      </c>
      <c r="B1122" s="139">
        <f t="shared" ca="1" si="346"/>
        <v>4748.3062695199997</v>
      </c>
      <c r="C1122" s="124">
        <f t="shared" si="338"/>
        <v>4720</v>
      </c>
      <c r="D1122" s="140">
        <f ca="1">IF(A1122&lt;$B$1,VLOOKUP(A1122,[1]DI!$A$4:$B$15000,2,FALSE),0)</f>
        <v>6.1499999999999999E-2</v>
      </c>
      <c r="E1122" s="141">
        <f t="shared" ca="1" si="347"/>
        <v>1.0002368699999999</v>
      </c>
      <c r="F1122" s="141">
        <f ca="1">(TRUNC(PRODUCT($E$12:$E1121),16))</f>
        <v>1.13568009580359</v>
      </c>
      <c r="G1122" s="141">
        <f t="shared" ca="1" si="348"/>
        <v>1.1317246386211099</v>
      </c>
      <c r="H1122" s="141">
        <f t="shared" ca="1" si="349"/>
        <v>1.00349507</v>
      </c>
      <c r="I1122" s="140">
        <f t="shared" si="339"/>
        <v>0.04</v>
      </c>
      <c r="J1122" s="132">
        <f t="shared" si="340"/>
        <v>44452</v>
      </c>
      <c r="K1122" s="123">
        <f t="shared" si="341"/>
        <v>16</v>
      </c>
      <c r="L1122" s="142">
        <f t="shared" si="342"/>
        <v>16</v>
      </c>
      <c r="M1122" s="143">
        <f t="shared" si="332"/>
        <v>1.0024933069999999</v>
      </c>
      <c r="N1122" s="143">
        <f t="shared" ca="1" si="333"/>
        <v>1.005997091</v>
      </c>
      <c r="O1122" s="142">
        <f t="shared" si="343"/>
        <v>0</v>
      </c>
      <c r="P1122" s="141">
        <f t="shared" ca="1" si="334"/>
        <v>28.306269520000001</v>
      </c>
      <c r="Q1122" s="144">
        <f t="shared" si="335"/>
        <v>0</v>
      </c>
      <c r="R1122" s="141">
        <f t="shared" si="336"/>
        <v>0</v>
      </c>
      <c r="S1122" s="145" t="str">
        <f t="shared" si="344"/>
        <v>A+J=</v>
      </c>
      <c r="T1122" s="132">
        <f t="shared" si="345"/>
        <v>44482</v>
      </c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138">
        <f t="shared" si="337"/>
        <v>44475</v>
      </c>
      <c r="B1123" s="139">
        <f t="shared" ca="1" si="346"/>
        <v>4750.1702588799999</v>
      </c>
      <c r="C1123" s="124">
        <f t="shared" si="338"/>
        <v>4720</v>
      </c>
      <c r="D1123" s="140">
        <f ca="1">IF(A1123&lt;$B$1,VLOOKUP(A1123,[1]DI!$A$4:$B$15000,2,FALSE),0)</f>
        <v>6.1499999999999999E-2</v>
      </c>
      <c r="E1123" s="141">
        <f t="shared" ca="1" si="347"/>
        <v>1.0002368699999999</v>
      </c>
      <c r="F1123" s="141">
        <f ca="1">(TRUNC(PRODUCT($E$12:$E1122),16))</f>
        <v>1.13594910434788</v>
      </c>
      <c r="G1123" s="141">
        <f t="shared" ca="1" si="348"/>
        <v>1.1317246386211099</v>
      </c>
      <c r="H1123" s="141">
        <f t="shared" ca="1" si="349"/>
        <v>1.0037327700000001</v>
      </c>
      <c r="I1123" s="140">
        <f t="shared" si="339"/>
        <v>0.04</v>
      </c>
      <c r="J1123" s="132">
        <f t="shared" si="340"/>
        <v>44452</v>
      </c>
      <c r="K1123" s="123">
        <f t="shared" si="341"/>
        <v>17</v>
      </c>
      <c r="L1123" s="142">
        <f t="shared" si="342"/>
        <v>17</v>
      </c>
      <c r="M1123" s="143">
        <f t="shared" si="332"/>
        <v>1.002649345</v>
      </c>
      <c r="N1123" s="143">
        <f t="shared" ca="1" si="333"/>
        <v>1.0063920040000001</v>
      </c>
      <c r="O1123" s="142">
        <f t="shared" si="343"/>
        <v>0</v>
      </c>
      <c r="P1123" s="141">
        <f t="shared" ca="1" si="334"/>
        <v>30.170258879999999</v>
      </c>
      <c r="Q1123" s="144">
        <f t="shared" si="335"/>
        <v>0</v>
      </c>
      <c r="R1123" s="141">
        <f t="shared" si="336"/>
        <v>0</v>
      </c>
      <c r="S1123" s="145" t="str">
        <f t="shared" si="344"/>
        <v>A+J=</v>
      </c>
      <c r="T1123" s="132">
        <f t="shared" si="345"/>
        <v>44482</v>
      </c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138">
        <f t="shared" si="337"/>
        <v>44476</v>
      </c>
      <c r="B1124" s="139">
        <f t="shared" ca="1" si="346"/>
        <v>4752.0349515199996</v>
      </c>
      <c r="C1124" s="124">
        <f t="shared" si="338"/>
        <v>4720</v>
      </c>
      <c r="D1124" s="140">
        <f ca="1">IF(A1124&lt;$B$1,VLOOKUP(A1124,[1]DI!$A$4:$B$15000,2,FALSE),0)</f>
        <v>6.1499999999999999E-2</v>
      </c>
      <c r="E1124" s="141">
        <f t="shared" ca="1" si="347"/>
        <v>1.0002368699999999</v>
      </c>
      <c r="F1124" s="141">
        <f ca="1">(TRUNC(PRODUCT($E$12:$E1123),16))</f>
        <v>1.1362181766122299</v>
      </c>
      <c r="G1124" s="141">
        <f t="shared" ca="1" si="348"/>
        <v>1.1317246386211099</v>
      </c>
      <c r="H1124" s="141">
        <f t="shared" ca="1" si="349"/>
        <v>1.00397052</v>
      </c>
      <c r="I1124" s="140">
        <f t="shared" si="339"/>
        <v>0.04</v>
      </c>
      <c r="J1124" s="132">
        <f t="shared" si="340"/>
        <v>44452</v>
      </c>
      <c r="K1124" s="123">
        <f t="shared" si="341"/>
        <v>18</v>
      </c>
      <c r="L1124" s="142">
        <f t="shared" si="342"/>
        <v>18</v>
      </c>
      <c r="M1124" s="143">
        <f t="shared" si="332"/>
        <v>1.0028054070000001</v>
      </c>
      <c r="N1124" s="143">
        <f t="shared" ca="1" si="333"/>
        <v>1.006787066</v>
      </c>
      <c r="O1124" s="142">
        <f t="shared" si="343"/>
        <v>0</v>
      </c>
      <c r="P1124" s="141">
        <f t="shared" ca="1" si="334"/>
        <v>32.03495152</v>
      </c>
      <c r="Q1124" s="144">
        <f t="shared" si="335"/>
        <v>0</v>
      </c>
      <c r="R1124" s="141">
        <f t="shared" si="336"/>
        <v>0</v>
      </c>
      <c r="S1124" s="145" t="str">
        <f t="shared" si="344"/>
        <v>A+J=</v>
      </c>
      <c r="T1124" s="132">
        <f t="shared" si="345"/>
        <v>44482</v>
      </c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138">
        <f t="shared" si="337"/>
        <v>44477</v>
      </c>
      <c r="B1125" s="139">
        <f t="shared" ca="1" si="346"/>
        <v>4753.9003946399998</v>
      </c>
      <c r="C1125" s="124">
        <f t="shared" si="338"/>
        <v>4720</v>
      </c>
      <c r="D1125" s="140">
        <f ca="1">IF(A1125&lt;$B$1,VLOOKUP(A1125,[1]DI!$A$4:$B$15000,2,FALSE),0)</f>
        <v>6.1499999999999999E-2</v>
      </c>
      <c r="E1125" s="141">
        <f t="shared" ca="1" si="347"/>
        <v>1.0002368699999999</v>
      </c>
      <c r="F1125" s="141">
        <f ca="1">(TRUNC(PRODUCT($E$12:$E1124),16))</f>
        <v>1.1364873126117201</v>
      </c>
      <c r="G1125" s="141">
        <f t="shared" ca="1" si="348"/>
        <v>1.1317246386211099</v>
      </c>
      <c r="H1125" s="141">
        <f t="shared" ca="1" si="349"/>
        <v>1.00420833</v>
      </c>
      <c r="I1125" s="140">
        <f t="shared" si="339"/>
        <v>0.04</v>
      </c>
      <c r="J1125" s="132">
        <f t="shared" si="340"/>
        <v>44452</v>
      </c>
      <c r="K1125" s="123">
        <f t="shared" si="341"/>
        <v>19</v>
      </c>
      <c r="L1125" s="142">
        <f t="shared" si="342"/>
        <v>19</v>
      </c>
      <c r="M1125" s="143">
        <f t="shared" si="332"/>
        <v>1.002961494</v>
      </c>
      <c r="N1125" s="143">
        <f t="shared" ca="1" si="333"/>
        <v>1.007182287</v>
      </c>
      <c r="O1125" s="142">
        <f t="shared" si="343"/>
        <v>0</v>
      </c>
      <c r="P1125" s="141">
        <f t="shared" ca="1" si="334"/>
        <v>33.900394640000002</v>
      </c>
      <c r="Q1125" s="144">
        <f t="shared" si="335"/>
        <v>0</v>
      </c>
      <c r="R1125" s="141">
        <f t="shared" si="336"/>
        <v>0</v>
      </c>
      <c r="S1125" s="145" t="str">
        <f t="shared" si="344"/>
        <v>A+J=</v>
      </c>
      <c r="T1125" s="132">
        <f t="shared" si="345"/>
        <v>44482</v>
      </c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138">
        <f t="shared" si="337"/>
        <v>44478</v>
      </c>
      <c r="B1126" s="139">
        <f t="shared" ca="1" si="346"/>
        <v>4755.7665835099997</v>
      </c>
      <c r="C1126" s="124">
        <f t="shared" si="338"/>
        <v>4720</v>
      </c>
      <c r="D1126" s="140">
        <f ca="1">IF(A1126&lt;$B$1,VLOOKUP(A1126,[1]DI!$A$4:$B$15000,2,FALSE),0)</f>
        <v>0</v>
      </c>
      <c r="E1126" s="141">
        <f t="shared" ca="1" si="347"/>
        <v>1</v>
      </c>
      <c r="F1126" s="141">
        <f ca="1">(TRUNC(PRODUCT($E$12:$E1125),16))</f>
        <v>1.13675651236146</v>
      </c>
      <c r="G1126" s="141">
        <f t="shared" ca="1" si="348"/>
        <v>1.1317246386211099</v>
      </c>
      <c r="H1126" s="141">
        <f t="shared" ca="1" si="349"/>
        <v>1.0044462000000001</v>
      </c>
      <c r="I1126" s="140">
        <f t="shared" si="339"/>
        <v>0.04</v>
      </c>
      <c r="J1126" s="132">
        <f t="shared" si="340"/>
        <v>44452</v>
      </c>
      <c r="K1126" s="123">
        <f t="shared" si="341"/>
        <v>19</v>
      </c>
      <c r="L1126" s="142">
        <f t="shared" si="342"/>
        <v>20</v>
      </c>
      <c r="M1126" s="143">
        <f t="shared" si="332"/>
        <v>1.0031176049999999</v>
      </c>
      <c r="N1126" s="143">
        <f t="shared" ca="1" si="333"/>
        <v>1.007577666</v>
      </c>
      <c r="O1126" s="142">
        <f t="shared" si="343"/>
        <v>0</v>
      </c>
      <c r="P1126" s="141">
        <f t="shared" ca="1" si="334"/>
        <v>35.766583509999997</v>
      </c>
      <c r="Q1126" s="144">
        <f t="shared" si="335"/>
        <v>0</v>
      </c>
      <c r="R1126" s="141">
        <f t="shared" si="336"/>
        <v>0</v>
      </c>
      <c r="S1126" s="145" t="str">
        <f t="shared" si="344"/>
        <v>A+J=</v>
      </c>
      <c r="T1126" s="132">
        <f t="shared" si="345"/>
        <v>44482</v>
      </c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138">
        <f t="shared" si="337"/>
        <v>44479</v>
      </c>
      <c r="B1127" s="139">
        <f t="shared" ca="1" si="346"/>
        <v>4755.7665835099997</v>
      </c>
      <c r="C1127" s="124">
        <f t="shared" si="338"/>
        <v>4720</v>
      </c>
      <c r="D1127" s="140">
        <f ca="1">IF(A1127&lt;$B$1,VLOOKUP(A1127,[1]DI!$A$4:$B$15000,2,FALSE),0)</f>
        <v>0</v>
      </c>
      <c r="E1127" s="141">
        <f t="shared" ca="1" si="347"/>
        <v>1</v>
      </c>
      <c r="F1127" s="141">
        <f ca="1">(TRUNC(PRODUCT($E$12:$E1126),16))</f>
        <v>1.13675651236146</v>
      </c>
      <c r="G1127" s="141">
        <f t="shared" ca="1" si="348"/>
        <v>1.1317246386211099</v>
      </c>
      <c r="H1127" s="141">
        <f t="shared" ca="1" si="349"/>
        <v>1.0044462000000001</v>
      </c>
      <c r="I1127" s="140">
        <f t="shared" si="339"/>
        <v>0.04</v>
      </c>
      <c r="J1127" s="132">
        <f t="shared" si="340"/>
        <v>44452</v>
      </c>
      <c r="K1127" s="123">
        <f t="shared" si="341"/>
        <v>19</v>
      </c>
      <c r="L1127" s="142">
        <f t="shared" si="342"/>
        <v>20</v>
      </c>
      <c r="M1127" s="143">
        <f t="shared" si="332"/>
        <v>1.0031176049999999</v>
      </c>
      <c r="N1127" s="143">
        <f t="shared" ca="1" si="333"/>
        <v>1.007577666</v>
      </c>
      <c r="O1127" s="142">
        <f t="shared" si="343"/>
        <v>0</v>
      </c>
      <c r="P1127" s="141">
        <f t="shared" ca="1" si="334"/>
        <v>35.766583509999997</v>
      </c>
      <c r="Q1127" s="144">
        <f t="shared" si="335"/>
        <v>0</v>
      </c>
      <c r="R1127" s="141">
        <f t="shared" si="336"/>
        <v>0</v>
      </c>
      <c r="S1127" s="145" t="str">
        <f t="shared" si="344"/>
        <v>A+J=</v>
      </c>
      <c r="T1127" s="132">
        <f t="shared" si="345"/>
        <v>44482</v>
      </c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138">
        <f t="shared" si="337"/>
        <v>44480</v>
      </c>
      <c r="B1128" s="139">
        <f t="shared" ca="1" si="346"/>
        <v>4755.7665835099997</v>
      </c>
      <c r="C1128" s="124">
        <f t="shared" si="338"/>
        <v>4720</v>
      </c>
      <c r="D1128" s="140">
        <f ca="1">IF(A1128&lt;$B$1,VLOOKUP(A1128,[1]DI!$A$4:$B$15000,2,FALSE),0)</f>
        <v>6.1499999999999999E-2</v>
      </c>
      <c r="E1128" s="141">
        <f t="shared" ca="1" si="347"/>
        <v>1.0002368699999999</v>
      </c>
      <c r="F1128" s="141">
        <f ca="1">(TRUNC(PRODUCT($E$12:$E1127),16))</f>
        <v>1.13675651236146</v>
      </c>
      <c r="G1128" s="141">
        <f t="shared" ca="1" si="348"/>
        <v>1.1317246386211099</v>
      </c>
      <c r="H1128" s="141">
        <f t="shared" ca="1" si="349"/>
        <v>1.0044462000000001</v>
      </c>
      <c r="I1128" s="140">
        <f t="shared" si="339"/>
        <v>0.04</v>
      </c>
      <c r="J1128" s="132">
        <f t="shared" si="340"/>
        <v>44452</v>
      </c>
      <c r="K1128" s="123">
        <f t="shared" si="341"/>
        <v>20</v>
      </c>
      <c r="L1128" s="142">
        <f t="shared" si="342"/>
        <v>20</v>
      </c>
      <c r="M1128" s="143">
        <f t="shared" si="332"/>
        <v>1.0031176049999999</v>
      </c>
      <c r="N1128" s="143">
        <f t="shared" ca="1" si="333"/>
        <v>1.007577666</v>
      </c>
      <c r="O1128" s="142">
        <f t="shared" si="343"/>
        <v>0</v>
      </c>
      <c r="P1128" s="141">
        <f t="shared" ca="1" si="334"/>
        <v>35.766583509999997</v>
      </c>
      <c r="Q1128" s="144">
        <f t="shared" si="335"/>
        <v>0</v>
      </c>
      <c r="R1128" s="141">
        <f t="shared" si="336"/>
        <v>0</v>
      </c>
      <c r="S1128" s="145" t="str">
        <f t="shared" si="344"/>
        <v>A+J=</v>
      </c>
      <c r="T1128" s="132">
        <f t="shared" si="345"/>
        <v>44482</v>
      </c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138">
        <f t="shared" si="337"/>
        <v>44481</v>
      </c>
      <c r="B1129" s="139">
        <f t="shared" ca="1" si="346"/>
        <v>4757.6334803899999</v>
      </c>
      <c r="C1129" s="124">
        <f t="shared" si="338"/>
        <v>4720</v>
      </c>
      <c r="D1129" s="140">
        <f ca="1">IF(A1129&lt;$B$1,VLOOKUP(A1129,[1]DI!$A$4:$B$15000,2,FALSE),0)</f>
        <v>0</v>
      </c>
      <c r="E1129" s="141">
        <f t="shared" ca="1" si="347"/>
        <v>1</v>
      </c>
      <c r="F1129" s="141">
        <f ca="1">(TRUNC(PRODUCT($E$12:$E1128),16))</f>
        <v>1.1370257758765501</v>
      </c>
      <c r="G1129" s="141">
        <f t="shared" ca="1" si="348"/>
        <v>1.1317246386211099</v>
      </c>
      <c r="H1129" s="141">
        <f t="shared" ca="1" si="349"/>
        <v>1.0046841200000001</v>
      </c>
      <c r="I1129" s="140">
        <f t="shared" si="339"/>
        <v>0.04</v>
      </c>
      <c r="J1129" s="132">
        <f t="shared" si="340"/>
        <v>44452</v>
      </c>
      <c r="K1129" s="123">
        <f t="shared" si="341"/>
        <v>20</v>
      </c>
      <c r="L1129" s="142">
        <f t="shared" si="342"/>
        <v>21</v>
      </c>
      <c r="M1129" s="143">
        <f t="shared" si="332"/>
        <v>1.00327374</v>
      </c>
      <c r="N1129" s="143">
        <f t="shared" ca="1" si="333"/>
        <v>1.0079731949999999</v>
      </c>
      <c r="O1129" s="142">
        <f t="shared" si="343"/>
        <v>0</v>
      </c>
      <c r="P1129" s="141">
        <f t="shared" ca="1" si="334"/>
        <v>37.633480390000003</v>
      </c>
      <c r="Q1129" s="144">
        <f t="shared" si="335"/>
        <v>0</v>
      </c>
      <c r="R1129" s="141">
        <f t="shared" si="336"/>
        <v>0</v>
      </c>
      <c r="S1129" s="145" t="str">
        <f t="shared" si="344"/>
        <v>A+J=</v>
      </c>
      <c r="T1129" s="132">
        <f t="shared" si="345"/>
        <v>44482</v>
      </c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138">
        <f t="shared" si="337"/>
        <v>44482</v>
      </c>
      <c r="B1130" s="139">
        <f t="shared" ca="1" si="346"/>
        <v>4757.6334803899999</v>
      </c>
      <c r="C1130" s="124">
        <f t="shared" si="338"/>
        <v>4720</v>
      </c>
      <c r="D1130" s="140">
        <f ca="1">IF(A1130&lt;$B$1,VLOOKUP(A1130,[1]DI!$A$4:$B$15000,2,FALSE),0)</f>
        <v>6.1499999999999999E-2</v>
      </c>
      <c r="E1130" s="141">
        <f t="shared" ca="1" si="347"/>
        <v>1.0002368699999999</v>
      </c>
      <c r="F1130" s="141">
        <f ca="1">(TRUNC(PRODUCT($E$12:$E1129),16))</f>
        <v>1.1370257758765501</v>
      </c>
      <c r="G1130" s="141">
        <f t="shared" ca="1" si="348"/>
        <v>1.1317246386211099</v>
      </c>
      <c r="H1130" s="141">
        <f t="shared" ca="1" si="349"/>
        <v>1.0046841200000001</v>
      </c>
      <c r="I1130" s="140">
        <f t="shared" si="339"/>
        <v>0.04</v>
      </c>
      <c r="J1130" s="132">
        <f t="shared" si="340"/>
        <v>44452</v>
      </c>
      <c r="K1130" s="123">
        <f t="shared" si="341"/>
        <v>21</v>
      </c>
      <c r="L1130" s="142">
        <f t="shared" si="342"/>
        <v>21</v>
      </c>
      <c r="M1130" s="143">
        <f t="shared" si="332"/>
        <v>1.00327374</v>
      </c>
      <c r="N1130" s="143">
        <f t="shared" ca="1" si="333"/>
        <v>1.0079731949999999</v>
      </c>
      <c r="O1130" s="142">
        <f t="shared" si="343"/>
        <v>39</v>
      </c>
      <c r="P1130" s="141">
        <f t="shared" ca="1" si="334"/>
        <v>37.633480390000003</v>
      </c>
      <c r="Q1130" s="144">
        <f t="shared" si="335"/>
        <v>2.1499999999999998E-2</v>
      </c>
      <c r="R1130" s="141">
        <f t="shared" si="336"/>
        <v>215</v>
      </c>
      <c r="S1130" s="145" t="str">
        <f t="shared" si="344"/>
        <v>A+J=</v>
      </c>
      <c r="T1130" s="132">
        <f t="shared" si="345"/>
        <v>44482</v>
      </c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138">
        <f t="shared" si="337"/>
        <v>44483</v>
      </c>
      <c r="B1131" s="139">
        <f t="shared" ca="1" si="346"/>
        <v>4506.7684692800003</v>
      </c>
      <c r="C1131" s="124">
        <f t="shared" si="338"/>
        <v>4505</v>
      </c>
      <c r="D1131" s="140">
        <f ca="1">IF(A1131&lt;$B$1,VLOOKUP(A1131,[1]DI!$A$4:$B$15000,2,FALSE),0)</f>
        <v>6.1499999999999999E-2</v>
      </c>
      <c r="E1131" s="141">
        <f t="shared" ca="1" si="347"/>
        <v>1.0002368699999999</v>
      </c>
      <c r="F1131" s="141">
        <f ca="1">(TRUNC(PRODUCT($E$12:$E1130),16))</f>
        <v>1.1372951031720799</v>
      </c>
      <c r="G1131" s="141">
        <f t="shared" ca="1" si="348"/>
        <v>1.1370257758765501</v>
      </c>
      <c r="H1131" s="141">
        <f t="shared" ca="1" si="349"/>
        <v>1.0002368699999999</v>
      </c>
      <c r="I1131" s="140">
        <f t="shared" si="339"/>
        <v>0.04</v>
      </c>
      <c r="J1131" s="132">
        <f t="shared" si="340"/>
        <v>44482</v>
      </c>
      <c r="K1131" s="123">
        <f t="shared" si="341"/>
        <v>1</v>
      </c>
      <c r="L1131" s="142">
        <f t="shared" si="342"/>
        <v>1</v>
      </c>
      <c r="M1131" s="143">
        <f t="shared" si="332"/>
        <v>1.00015565</v>
      </c>
      <c r="N1131" s="143">
        <f t="shared" ca="1" si="333"/>
        <v>1.0003925570000001</v>
      </c>
      <c r="O1131" s="142">
        <f t="shared" si="343"/>
        <v>0</v>
      </c>
      <c r="P1131" s="141">
        <f t="shared" ca="1" si="334"/>
        <v>1.7684692799999999</v>
      </c>
      <c r="Q1131" s="144">
        <f t="shared" si="335"/>
        <v>0</v>
      </c>
      <c r="R1131" s="141">
        <f t="shared" si="336"/>
        <v>0</v>
      </c>
      <c r="S1131" s="145" t="str">
        <f t="shared" si="344"/>
        <v>A+J=</v>
      </c>
      <c r="T1131" s="132">
        <f t="shared" si="345"/>
        <v>44512</v>
      </c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138">
        <f t="shared" si="337"/>
        <v>44484</v>
      </c>
      <c r="B1132" s="139">
        <f t="shared" ca="1" si="346"/>
        <v>4508.5376503500001</v>
      </c>
      <c r="C1132" s="124">
        <f t="shared" si="338"/>
        <v>4505</v>
      </c>
      <c r="D1132" s="140">
        <f ca="1">IF(A1132&lt;$B$1,VLOOKUP(A1132,[1]DI!$A$4:$B$15000,2,FALSE),0)</f>
        <v>6.1499999999999999E-2</v>
      </c>
      <c r="E1132" s="141">
        <f t="shared" ca="1" si="347"/>
        <v>1.0002368699999999</v>
      </c>
      <c r="F1132" s="141">
        <f ca="1">(TRUNC(PRODUCT($E$12:$E1131),16))</f>
        <v>1.13756449426317</v>
      </c>
      <c r="G1132" s="141">
        <f t="shared" ca="1" si="348"/>
        <v>1.1370257758765501</v>
      </c>
      <c r="H1132" s="141">
        <f t="shared" ca="1" si="349"/>
        <v>1.0004738</v>
      </c>
      <c r="I1132" s="140">
        <f t="shared" si="339"/>
        <v>0.04</v>
      </c>
      <c r="J1132" s="132">
        <f t="shared" si="340"/>
        <v>44482</v>
      </c>
      <c r="K1132" s="123">
        <f t="shared" si="341"/>
        <v>2</v>
      </c>
      <c r="L1132" s="142">
        <f t="shared" si="342"/>
        <v>2</v>
      </c>
      <c r="M1132" s="143">
        <f t="shared" si="332"/>
        <v>1.0003113239999999</v>
      </c>
      <c r="N1132" s="143">
        <f t="shared" ca="1" si="333"/>
        <v>1.0007852719999999</v>
      </c>
      <c r="O1132" s="142">
        <f t="shared" si="343"/>
        <v>0</v>
      </c>
      <c r="P1132" s="141">
        <f t="shared" ca="1" si="334"/>
        <v>3.5376503499999998</v>
      </c>
      <c r="Q1132" s="144">
        <f t="shared" si="335"/>
        <v>0</v>
      </c>
      <c r="R1132" s="141">
        <f t="shared" si="336"/>
        <v>0</v>
      </c>
      <c r="S1132" s="145" t="str">
        <f t="shared" si="344"/>
        <v>A+J=</v>
      </c>
      <c r="T1132" s="132">
        <f t="shared" si="345"/>
        <v>44512</v>
      </c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138">
        <f t="shared" si="337"/>
        <v>44485</v>
      </c>
      <c r="B1133" s="139">
        <f t="shared" ca="1" si="346"/>
        <v>4510.3074936700004</v>
      </c>
      <c r="C1133" s="124">
        <f t="shared" si="338"/>
        <v>4505</v>
      </c>
      <c r="D1133" s="140">
        <f ca="1">IF(A1133&lt;$B$1,VLOOKUP(A1133,[1]DI!$A$4:$B$15000,2,FALSE),0)</f>
        <v>0</v>
      </c>
      <c r="E1133" s="141">
        <f t="shared" ca="1" si="347"/>
        <v>1</v>
      </c>
      <c r="F1133" s="141">
        <f ca="1">(TRUNC(PRODUCT($E$12:$E1132),16))</f>
        <v>1.1378339491649201</v>
      </c>
      <c r="G1133" s="141">
        <f t="shared" ca="1" si="348"/>
        <v>1.1370257758765501</v>
      </c>
      <c r="H1133" s="141">
        <f t="shared" ca="1" si="349"/>
        <v>1.0007107799999999</v>
      </c>
      <c r="I1133" s="140">
        <f t="shared" si="339"/>
        <v>0.04</v>
      </c>
      <c r="J1133" s="132">
        <f t="shared" si="340"/>
        <v>44482</v>
      </c>
      <c r="K1133" s="123">
        <f t="shared" si="341"/>
        <v>2</v>
      </c>
      <c r="L1133" s="142">
        <f t="shared" si="342"/>
        <v>3</v>
      </c>
      <c r="M1133" s="143">
        <f t="shared" si="332"/>
        <v>1.000467022</v>
      </c>
      <c r="N1133" s="143">
        <f t="shared" ca="1" si="333"/>
        <v>1.0011781340000001</v>
      </c>
      <c r="O1133" s="142">
        <f t="shared" si="343"/>
        <v>0</v>
      </c>
      <c r="P1133" s="141">
        <f t="shared" ca="1" si="334"/>
        <v>5.3074936700000004</v>
      </c>
      <c r="Q1133" s="144">
        <f t="shared" si="335"/>
        <v>0</v>
      </c>
      <c r="R1133" s="141">
        <f t="shared" si="336"/>
        <v>0</v>
      </c>
      <c r="S1133" s="145" t="str">
        <f t="shared" si="344"/>
        <v>A+J=</v>
      </c>
      <c r="T1133" s="132">
        <f t="shared" si="345"/>
        <v>44512</v>
      </c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138">
        <f t="shared" si="337"/>
        <v>44486</v>
      </c>
      <c r="B1134" s="139">
        <f t="shared" ca="1" si="346"/>
        <v>4510.3074936700004</v>
      </c>
      <c r="C1134" s="124">
        <f t="shared" si="338"/>
        <v>4505</v>
      </c>
      <c r="D1134" s="140">
        <f ca="1">IF(A1134&lt;$B$1,VLOOKUP(A1134,[1]DI!$A$4:$B$15000,2,FALSE),0)</f>
        <v>0</v>
      </c>
      <c r="E1134" s="141">
        <f t="shared" ca="1" si="347"/>
        <v>1</v>
      </c>
      <c r="F1134" s="141">
        <f ca="1">(TRUNC(PRODUCT($E$12:$E1133),16))</f>
        <v>1.1378339491649201</v>
      </c>
      <c r="G1134" s="141">
        <f t="shared" ca="1" si="348"/>
        <v>1.1370257758765501</v>
      </c>
      <c r="H1134" s="141">
        <f t="shared" ca="1" si="349"/>
        <v>1.0007107799999999</v>
      </c>
      <c r="I1134" s="140">
        <f t="shared" si="339"/>
        <v>0.04</v>
      </c>
      <c r="J1134" s="132">
        <f t="shared" si="340"/>
        <v>44482</v>
      </c>
      <c r="K1134" s="123">
        <f t="shared" si="341"/>
        <v>2</v>
      </c>
      <c r="L1134" s="142">
        <f t="shared" si="342"/>
        <v>3</v>
      </c>
      <c r="M1134" s="143">
        <f t="shared" si="332"/>
        <v>1.000467022</v>
      </c>
      <c r="N1134" s="143">
        <f t="shared" ca="1" si="333"/>
        <v>1.0011781340000001</v>
      </c>
      <c r="O1134" s="142">
        <f t="shared" si="343"/>
        <v>0</v>
      </c>
      <c r="P1134" s="141">
        <f t="shared" ca="1" si="334"/>
        <v>5.3074936700000004</v>
      </c>
      <c r="Q1134" s="144">
        <f t="shared" si="335"/>
        <v>0</v>
      </c>
      <c r="R1134" s="141">
        <f t="shared" si="336"/>
        <v>0</v>
      </c>
      <c r="S1134" s="145" t="str">
        <f t="shared" si="344"/>
        <v>A+J=</v>
      </c>
      <c r="T1134" s="132">
        <f t="shared" si="345"/>
        <v>44512</v>
      </c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138">
        <f t="shared" si="337"/>
        <v>44487</v>
      </c>
      <c r="B1135" s="139">
        <f t="shared" ca="1" si="346"/>
        <v>4510.3074936700004</v>
      </c>
      <c r="C1135" s="124">
        <f t="shared" si="338"/>
        <v>4505</v>
      </c>
      <c r="D1135" s="140">
        <f ca="1">IF(A1135&lt;$B$1,VLOOKUP(A1135,[1]DI!$A$4:$B$15000,2,FALSE),0)</f>
        <v>6.1499999999999999E-2</v>
      </c>
      <c r="E1135" s="141">
        <f t="shared" ca="1" si="347"/>
        <v>1.0002368699999999</v>
      </c>
      <c r="F1135" s="141">
        <f ca="1">(TRUNC(PRODUCT($E$12:$E1134),16))</f>
        <v>1.1378339491649201</v>
      </c>
      <c r="G1135" s="141">
        <f t="shared" ca="1" si="348"/>
        <v>1.1370257758765501</v>
      </c>
      <c r="H1135" s="141">
        <f t="shared" ca="1" si="349"/>
        <v>1.0007107799999999</v>
      </c>
      <c r="I1135" s="140">
        <f t="shared" si="339"/>
        <v>0.04</v>
      </c>
      <c r="J1135" s="132">
        <f t="shared" si="340"/>
        <v>44482</v>
      </c>
      <c r="K1135" s="123">
        <f t="shared" si="341"/>
        <v>3</v>
      </c>
      <c r="L1135" s="142">
        <f t="shared" si="342"/>
        <v>3</v>
      </c>
      <c r="M1135" s="143">
        <f t="shared" si="332"/>
        <v>1.000467022</v>
      </c>
      <c r="N1135" s="143">
        <f t="shared" ca="1" si="333"/>
        <v>1.0011781340000001</v>
      </c>
      <c r="O1135" s="142">
        <f t="shared" si="343"/>
        <v>0</v>
      </c>
      <c r="P1135" s="141">
        <f t="shared" ca="1" si="334"/>
        <v>5.3074936700000004</v>
      </c>
      <c r="Q1135" s="144">
        <f t="shared" si="335"/>
        <v>0</v>
      </c>
      <c r="R1135" s="141">
        <f t="shared" si="336"/>
        <v>0</v>
      </c>
      <c r="S1135" s="145" t="str">
        <f t="shared" si="344"/>
        <v>A+J=</v>
      </c>
      <c r="T1135" s="132">
        <f t="shared" si="345"/>
        <v>44512</v>
      </c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138">
        <f t="shared" si="337"/>
        <v>44488</v>
      </c>
      <c r="B1136" s="139">
        <f t="shared" ca="1" si="346"/>
        <v>4512.0780532700001</v>
      </c>
      <c r="C1136" s="124">
        <f t="shared" si="338"/>
        <v>4505</v>
      </c>
      <c r="D1136" s="140">
        <f ca="1">IF(A1136&lt;$B$1,VLOOKUP(A1136,[1]DI!$A$4:$B$15000,2,FALSE),0)</f>
        <v>6.1499999999999999E-2</v>
      </c>
      <c r="E1136" s="141">
        <f t="shared" ca="1" si="347"/>
        <v>1.0002368699999999</v>
      </c>
      <c r="F1136" s="141">
        <f ca="1">(TRUNC(PRODUCT($E$12:$E1135),16))</f>
        <v>1.13810346789246</v>
      </c>
      <c r="G1136" s="141">
        <f t="shared" ca="1" si="348"/>
        <v>1.1370257758765501</v>
      </c>
      <c r="H1136" s="141">
        <f t="shared" ca="1" si="349"/>
        <v>1.0009478199999999</v>
      </c>
      <c r="I1136" s="140">
        <f t="shared" si="339"/>
        <v>0.04</v>
      </c>
      <c r="J1136" s="132">
        <f t="shared" si="340"/>
        <v>44482</v>
      </c>
      <c r="K1136" s="123">
        <f t="shared" si="341"/>
        <v>4</v>
      </c>
      <c r="L1136" s="142">
        <f t="shared" si="342"/>
        <v>4</v>
      </c>
      <c r="M1136" s="143">
        <f t="shared" si="332"/>
        <v>1.000622745</v>
      </c>
      <c r="N1136" s="143">
        <f t="shared" ca="1" si="333"/>
        <v>1.0015711549999999</v>
      </c>
      <c r="O1136" s="142">
        <f t="shared" si="343"/>
        <v>0</v>
      </c>
      <c r="P1136" s="141">
        <f t="shared" ca="1" si="334"/>
        <v>7.0780532699999998</v>
      </c>
      <c r="Q1136" s="144">
        <f t="shared" si="335"/>
        <v>0</v>
      </c>
      <c r="R1136" s="141">
        <f t="shared" si="336"/>
        <v>0</v>
      </c>
      <c r="S1136" s="145" t="str">
        <f t="shared" si="344"/>
        <v>A+J=</v>
      </c>
      <c r="T1136" s="132">
        <f t="shared" si="345"/>
        <v>44512</v>
      </c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138">
        <f t="shared" si="337"/>
        <v>44489</v>
      </c>
      <c r="B1137" s="139">
        <f t="shared" ca="1" si="346"/>
        <v>4513.8492796199998</v>
      </c>
      <c r="C1137" s="124">
        <f t="shared" si="338"/>
        <v>4505</v>
      </c>
      <c r="D1137" s="140">
        <f ca="1">IF(A1137&lt;$B$1,VLOOKUP(A1137,[1]DI!$A$4:$B$15000,2,FALSE),0)</f>
        <v>6.1499999999999999E-2</v>
      </c>
      <c r="E1137" s="141">
        <f t="shared" ca="1" si="347"/>
        <v>1.0002368699999999</v>
      </c>
      <c r="F1137" s="141">
        <f ca="1">(TRUNC(PRODUCT($E$12:$E1136),16))</f>
        <v>1.1383730504609</v>
      </c>
      <c r="G1137" s="141">
        <f t="shared" ca="1" si="348"/>
        <v>1.1370257758765501</v>
      </c>
      <c r="H1137" s="141">
        <f t="shared" ca="1" si="349"/>
        <v>1.0011849100000001</v>
      </c>
      <c r="I1137" s="140">
        <f t="shared" si="339"/>
        <v>0.04</v>
      </c>
      <c r="J1137" s="132">
        <f t="shared" si="340"/>
        <v>44482</v>
      </c>
      <c r="K1137" s="123">
        <f t="shared" si="341"/>
        <v>5</v>
      </c>
      <c r="L1137" s="142">
        <f t="shared" si="342"/>
        <v>5</v>
      </c>
      <c r="M1137" s="143">
        <f t="shared" si="332"/>
        <v>1.000778492</v>
      </c>
      <c r="N1137" s="143">
        <f t="shared" ca="1" si="333"/>
        <v>1.001964324</v>
      </c>
      <c r="O1137" s="142">
        <f t="shared" si="343"/>
        <v>0</v>
      </c>
      <c r="P1137" s="141">
        <f t="shared" ca="1" si="334"/>
        <v>8.8492796200000008</v>
      </c>
      <c r="Q1137" s="144">
        <f t="shared" si="335"/>
        <v>0</v>
      </c>
      <c r="R1137" s="141">
        <f t="shared" si="336"/>
        <v>0</v>
      </c>
      <c r="S1137" s="145" t="str">
        <f t="shared" si="344"/>
        <v>A+J=</v>
      </c>
      <c r="T1137" s="132">
        <f t="shared" si="345"/>
        <v>44512</v>
      </c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138">
        <f t="shared" si="337"/>
        <v>44490</v>
      </c>
      <c r="B1138" s="139">
        <f t="shared" ca="1" si="346"/>
        <v>4515.6212222499998</v>
      </c>
      <c r="C1138" s="124">
        <f t="shared" si="338"/>
        <v>4505</v>
      </c>
      <c r="D1138" s="140">
        <f ca="1">IF(A1138&lt;$B$1,VLOOKUP(A1138,[1]DI!$A$4:$B$15000,2,FALSE),0)</f>
        <v>6.1499999999999999E-2</v>
      </c>
      <c r="E1138" s="141">
        <f t="shared" ca="1" si="347"/>
        <v>1.0002368699999999</v>
      </c>
      <c r="F1138" s="141">
        <f ca="1">(TRUNC(PRODUCT($E$12:$E1137),16))</f>
        <v>1.13864269688536</v>
      </c>
      <c r="G1138" s="141">
        <f t="shared" ca="1" si="348"/>
        <v>1.1370257758765501</v>
      </c>
      <c r="H1138" s="141">
        <f t="shared" ca="1" si="349"/>
        <v>1.0014220599999999</v>
      </c>
      <c r="I1138" s="140">
        <f t="shared" si="339"/>
        <v>0.04</v>
      </c>
      <c r="J1138" s="132">
        <f t="shared" si="340"/>
        <v>44482</v>
      </c>
      <c r="K1138" s="123">
        <f t="shared" si="341"/>
        <v>6</v>
      </c>
      <c r="L1138" s="142">
        <f t="shared" si="342"/>
        <v>6</v>
      </c>
      <c r="M1138" s="143">
        <f t="shared" si="332"/>
        <v>1.000934263</v>
      </c>
      <c r="N1138" s="143">
        <f t="shared" ca="1" si="333"/>
        <v>1.0023576519999999</v>
      </c>
      <c r="O1138" s="142">
        <f t="shared" si="343"/>
        <v>0</v>
      </c>
      <c r="P1138" s="141">
        <f t="shared" ca="1" si="334"/>
        <v>10.621222250000001</v>
      </c>
      <c r="Q1138" s="144">
        <f t="shared" si="335"/>
        <v>0</v>
      </c>
      <c r="R1138" s="141">
        <f t="shared" si="336"/>
        <v>0</v>
      </c>
      <c r="S1138" s="145" t="str">
        <f t="shared" si="344"/>
        <v>A+J=</v>
      </c>
      <c r="T1138" s="132">
        <f t="shared" si="345"/>
        <v>44512</v>
      </c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138">
        <f t="shared" si="337"/>
        <v>44491</v>
      </c>
      <c r="B1139" s="139">
        <f t="shared" ca="1" si="346"/>
        <v>4517.3938721799996</v>
      </c>
      <c r="C1139" s="124">
        <f t="shared" si="338"/>
        <v>4505</v>
      </c>
      <c r="D1139" s="140">
        <f ca="1">IF(A1139&lt;$B$1,VLOOKUP(A1139,[1]DI!$A$4:$B$15000,2,FALSE),0)</f>
        <v>6.1499999999999999E-2</v>
      </c>
      <c r="E1139" s="141">
        <f t="shared" ca="1" si="347"/>
        <v>1.0002368699999999</v>
      </c>
      <c r="F1139" s="141">
        <f ca="1">(TRUNC(PRODUCT($E$12:$E1138),16))</f>
        <v>1.13891240718097</v>
      </c>
      <c r="G1139" s="141">
        <f t="shared" ca="1" si="348"/>
        <v>1.1370257758765501</v>
      </c>
      <c r="H1139" s="141">
        <f t="shared" ca="1" si="349"/>
        <v>1.00165927</v>
      </c>
      <c r="I1139" s="140">
        <f t="shared" si="339"/>
        <v>0.04</v>
      </c>
      <c r="J1139" s="132">
        <f t="shared" si="340"/>
        <v>44482</v>
      </c>
      <c r="K1139" s="123">
        <f t="shared" si="341"/>
        <v>7</v>
      </c>
      <c r="L1139" s="142">
        <f t="shared" si="342"/>
        <v>7</v>
      </c>
      <c r="M1139" s="143">
        <f t="shared" si="332"/>
        <v>1.0010900579999999</v>
      </c>
      <c r="N1139" s="143">
        <f t="shared" ca="1" si="333"/>
        <v>1.002751137</v>
      </c>
      <c r="O1139" s="142">
        <f t="shared" si="343"/>
        <v>0</v>
      </c>
      <c r="P1139" s="141">
        <f t="shared" ca="1" si="334"/>
        <v>12.393872180000001</v>
      </c>
      <c r="Q1139" s="144">
        <f t="shared" si="335"/>
        <v>0</v>
      </c>
      <c r="R1139" s="141">
        <f t="shared" si="336"/>
        <v>0</v>
      </c>
      <c r="S1139" s="145" t="str">
        <f t="shared" si="344"/>
        <v>A+J=</v>
      </c>
      <c r="T1139" s="132">
        <f t="shared" si="345"/>
        <v>44512</v>
      </c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138">
        <f t="shared" si="337"/>
        <v>44492</v>
      </c>
      <c r="B1140" s="139">
        <f t="shared" ca="1" si="346"/>
        <v>4519.1671888499995</v>
      </c>
      <c r="C1140" s="124">
        <f t="shared" si="338"/>
        <v>4505</v>
      </c>
      <c r="D1140" s="140">
        <f ca="1">IF(A1140&lt;$B$1,VLOOKUP(A1140,[1]DI!$A$4:$B$15000,2,FALSE),0)</f>
        <v>0</v>
      </c>
      <c r="E1140" s="141">
        <f t="shared" ca="1" si="347"/>
        <v>1</v>
      </c>
      <c r="F1140" s="141">
        <f ca="1">(TRUNC(PRODUCT($E$12:$E1139),16))</f>
        <v>1.13918218136286</v>
      </c>
      <c r="G1140" s="141">
        <f t="shared" ca="1" si="348"/>
        <v>1.1370257758765501</v>
      </c>
      <c r="H1140" s="141">
        <f t="shared" ca="1" si="349"/>
        <v>1.00189653</v>
      </c>
      <c r="I1140" s="140">
        <f t="shared" si="339"/>
        <v>0.04</v>
      </c>
      <c r="J1140" s="132">
        <f t="shared" si="340"/>
        <v>44482</v>
      </c>
      <c r="K1140" s="123">
        <f t="shared" si="341"/>
        <v>7</v>
      </c>
      <c r="L1140" s="142">
        <f t="shared" si="342"/>
        <v>8</v>
      </c>
      <c r="M1140" s="143">
        <f t="shared" si="332"/>
        <v>1.0012458769999999</v>
      </c>
      <c r="N1140" s="143">
        <f t="shared" ca="1" si="333"/>
        <v>1.00314477</v>
      </c>
      <c r="O1140" s="142">
        <f t="shared" si="343"/>
        <v>0</v>
      </c>
      <c r="P1140" s="141">
        <f t="shared" ca="1" si="334"/>
        <v>14.16718885</v>
      </c>
      <c r="Q1140" s="144">
        <f t="shared" si="335"/>
        <v>0</v>
      </c>
      <c r="R1140" s="141">
        <f t="shared" si="336"/>
        <v>0</v>
      </c>
      <c r="S1140" s="145" t="str">
        <f t="shared" si="344"/>
        <v>A+J=</v>
      </c>
      <c r="T1140" s="132">
        <f t="shared" si="345"/>
        <v>44512</v>
      </c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138">
        <f t="shared" si="337"/>
        <v>44493</v>
      </c>
      <c r="B1141" s="139">
        <f t="shared" ca="1" si="346"/>
        <v>4519.1671888499995</v>
      </c>
      <c r="C1141" s="124">
        <f t="shared" si="338"/>
        <v>4505</v>
      </c>
      <c r="D1141" s="140">
        <f ca="1">IF(A1141&lt;$B$1,VLOOKUP(A1141,[1]DI!$A$4:$B$15000,2,FALSE),0)</f>
        <v>0</v>
      </c>
      <c r="E1141" s="141">
        <f t="shared" ca="1" si="347"/>
        <v>1</v>
      </c>
      <c r="F1141" s="141">
        <f ca="1">(TRUNC(PRODUCT($E$12:$E1140),16))</f>
        <v>1.13918218136286</v>
      </c>
      <c r="G1141" s="141">
        <f t="shared" ca="1" si="348"/>
        <v>1.1370257758765501</v>
      </c>
      <c r="H1141" s="141">
        <f t="shared" ca="1" si="349"/>
        <v>1.00189653</v>
      </c>
      <c r="I1141" s="140">
        <f t="shared" si="339"/>
        <v>0.04</v>
      </c>
      <c r="J1141" s="132">
        <f t="shared" si="340"/>
        <v>44482</v>
      </c>
      <c r="K1141" s="123">
        <f t="shared" si="341"/>
        <v>7</v>
      </c>
      <c r="L1141" s="142">
        <f t="shared" si="342"/>
        <v>8</v>
      </c>
      <c r="M1141" s="143">
        <f t="shared" si="332"/>
        <v>1.0012458769999999</v>
      </c>
      <c r="N1141" s="143">
        <f t="shared" ca="1" si="333"/>
        <v>1.00314477</v>
      </c>
      <c r="O1141" s="142">
        <f t="shared" si="343"/>
        <v>0</v>
      </c>
      <c r="P1141" s="141">
        <f t="shared" ca="1" si="334"/>
        <v>14.16718885</v>
      </c>
      <c r="Q1141" s="144">
        <f t="shared" si="335"/>
        <v>0</v>
      </c>
      <c r="R1141" s="141">
        <f t="shared" si="336"/>
        <v>0</v>
      </c>
      <c r="S1141" s="145" t="str">
        <f t="shared" si="344"/>
        <v>A+J=</v>
      </c>
      <c r="T1141" s="132">
        <f t="shared" si="345"/>
        <v>44512</v>
      </c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138">
        <f t="shared" si="337"/>
        <v>44494</v>
      </c>
      <c r="B1142" s="139">
        <f t="shared" ca="1" si="346"/>
        <v>4519.1671888499995</v>
      </c>
      <c r="C1142" s="124">
        <f t="shared" si="338"/>
        <v>4505</v>
      </c>
      <c r="D1142" s="140">
        <f ca="1">IF(A1142&lt;$B$1,VLOOKUP(A1142,[1]DI!$A$4:$B$15000,2,FALSE),0)</f>
        <v>6.1499999999999999E-2</v>
      </c>
      <c r="E1142" s="141">
        <f t="shared" ca="1" si="347"/>
        <v>1.0002368699999999</v>
      </c>
      <c r="F1142" s="141">
        <f ca="1">(TRUNC(PRODUCT($E$12:$E1141),16))</f>
        <v>1.13918218136286</v>
      </c>
      <c r="G1142" s="141">
        <f t="shared" ca="1" si="348"/>
        <v>1.1370257758765501</v>
      </c>
      <c r="H1142" s="141">
        <f t="shared" ca="1" si="349"/>
        <v>1.00189653</v>
      </c>
      <c r="I1142" s="140">
        <f t="shared" si="339"/>
        <v>0.04</v>
      </c>
      <c r="J1142" s="132">
        <f t="shared" si="340"/>
        <v>44482</v>
      </c>
      <c r="K1142" s="123">
        <f t="shared" si="341"/>
        <v>8</v>
      </c>
      <c r="L1142" s="142">
        <f t="shared" si="342"/>
        <v>8</v>
      </c>
      <c r="M1142" s="143">
        <f t="shared" si="332"/>
        <v>1.0012458769999999</v>
      </c>
      <c r="N1142" s="143">
        <f t="shared" ca="1" si="333"/>
        <v>1.00314477</v>
      </c>
      <c r="O1142" s="142">
        <f t="shared" si="343"/>
        <v>0</v>
      </c>
      <c r="P1142" s="141">
        <f t="shared" ca="1" si="334"/>
        <v>14.16718885</v>
      </c>
      <c r="Q1142" s="144">
        <f t="shared" si="335"/>
        <v>0</v>
      </c>
      <c r="R1142" s="141">
        <f t="shared" si="336"/>
        <v>0</v>
      </c>
      <c r="S1142" s="145" t="str">
        <f t="shared" si="344"/>
        <v>A+J=</v>
      </c>
      <c r="T1142" s="132">
        <f t="shared" si="345"/>
        <v>44512</v>
      </c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138">
        <f t="shared" si="337"/>
        <v>44495</v>
      </c>
      <c r="B1143" s="139">
        <f t="shared" ca="1" si="346"/>
        <v>4520.9412217999998</v>
      </c>
      <c r="C1143" s="124">
        <f t="shared" si="338"/>
        <v>4505</v>
      </c>
      <c r="D1143" s="140">
        <f ca="1">IF(A1143&lt;$B$1,VLOOKUP(A1143,[1]DI!$A$4:$B$15000,2,FALSE),0)</f>
        <v>6.1499999999999999E-2</v>
      </c>
      <c r="E1143" s="141">
        <f t="shared" ca="1" si="347"/>
        <v>1.0002368699999999</v>
      </c>
      <c r="F1143" s="141">
        <f ca="1">(TRUNC(PRODUCT($E$12:$E1142),16))</f>
        <v>1.1394520194461599</v>
      </c>
      <c r="G1143" s="141">
        <f t="shared" ca="1" si="348"/>
        <v>1.1370257758765501</v>
      </c>
      <c r="H1143" s="141">
        <f t="shared" ca="1" si="349"/>
        <v>1.0021338500000001</v>
      </c>
      <c r="I1143" s="140">
        <f t="shared" si="339"/>
        <v>0.04</v>
      </c>
      <c r="J1143" s="132">
        <f t="shared" si="340"/>
        <v>44482</v>
      </c>
      <c r="K1143" s="123">
        <f t="shared" si="341"/>
        <v>9</v>
      </c>
      <c r="L1143" s="142">
        <f t="shared" si="342"/>
        <v>9</v>
      </c>
      <c r="M1143" s="143">
        <f t="shared" si="332"/>
        <v>1.0014017209999999</v>
      </c>
      <c r="N1143" s="143">
        <f t="shared" ca="1" si="333"/>
        <v>1.0035385619999999</v>
      </c>
      <c r="O1143" s="142">
        <f t="shared" si="343"/>
        <v>0</v>
      </c>
      <c r="P1143" s="141">
        <f t="shared" ca="1" si="334"/>
        <v>15.941221799999999</v>
      </c>
      <c r="Q1143" s="144">
        <f t="shared" si="335"/>
        <v>0</v>
      </c>
      <c r="R1143" s="141">
        <f t="shared" si="336"/>
        <v>0</v>
      </c>
      <c r="S1143" s="145" t="str">
        <f t="shared" si="344"/>
        <v>A+J=</v>
      </c>
      <c r="T1143" s="132">
        <f t="shared" si="345"/>
        <v>44512</v>
      </c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138">
        <f t="shared" si="337"/>
        <v>44496</v>
      </c>
      <c r="B1144" s="139">
        <f t="shared" ca="1" si="346"/>
        <v>4522.7159665600002</v>
      </c>
      <c r="C1144" s="124">
        <f t="shared" si="338"/>
        <v>4505</v>
      </c>
      <c r="D1144" s="140">
        <f ca="1">IF(A1144&lt;$B$1,VLOOKUP(A1144,[1]DI!$A$4:$B$15000,2,FALSE),0)</f>
        <v>6.1499999999999999E-2</v>
      </c>
      <c r="E1144" s="141">
        <f t="shared" ca="1" si="347"/>
        <v>1.0002368699999999</v>
      </c>
      <c r="F1144" s="141">
        <f ca="1">(TRUNC(PRODUCT($E$12:$E1143),16))</f>
        <v>1.1397219214460099</v>
      </c>
      <c r="G1144" s="141">
        <f t="shared" ca="1" si="348"/>
        <v>1.1370257758765501</v>
      </c>
      <c r="H1144" s="141">
        <f t="shared" ca="1" si="349"/>
        <v>1.0023712300000001</v>
      </c>
      <c r="I1144" s="140">
        <f t="shared" si="339"/>
        <v>0.04</v>
      </c>
      <c r="J1144" s="132">
        <f t="shared" si="340"/>
        <v>44482</v>
      </c>
      <c r="K1144" s="123">
        <f t="shared" si="341"/>
        <v>10</v>
      </c>
      <c r="L1144" s="142">
        <f t="shared" si="342"/>
        <v>10</v>
      </c>
      <c r="M1144" s="143">
        <f t="shared" si="332"/>
        <v>1.0015575889999999</v>
      </c>
      <c r="N1144" s="143">
        <f t="shared" ca="1" si="333"/>
        <v>1.003932512</v>
      </c>
      <c r="O1144" s="142">
        <f t="shared" si="343"/>
        <v>0</v>
      </c>
      <c r="P1144" s="141">
        <f t="shared" ca="1" si="334"/>
        <v>17.715966559999998</v>
      </c>
      <c r="Q1144" s="144">
        <f t="shared" si="335"/>
        <v>0</v>
      </c>
      <c r="R1144" s="141">
        <f t="shared" si="336"/>
        <v>0</v>
      </c>
      <c r="S1144" s="145" t="str">
        <f t="shared" si="344"/>
        <v>A+J=</v>
      </c>
      <c r="T1144" s="132">
        <f t="shared" si="345"/>
        <v>44512</v>
      </c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138">
        <f t="shared" si="337"/>
        <v>44497</v>
      </c>
      <c r="B1145" s="139">
        <f t="shared" ca="1" si="346"/>
        <v>4524.4913870600003</v>
      </c>
      <c r="C1145" s="124">
        <f t="shared" si="338"/>
        <v>4505</v>
      </c>
      <c r="D1145" s="140">
        <f ca="1">IF(A1145&lt;$B$1,VLOOKUP(A1145,[1]DI!$A$4:$B$15000,2,FALSE),0)</f>
        <v>7.6499999999999999E-2</v>
      </c>
      <c r="E1145" s="141">
        <f t="shared" ca="1" si="347"/>
        <v>1.0002925600000001</v>
      </c>
      <c r="F1145" s="141">
        <f ca="1">(TRUNC(PRODUCT($E$12:$E1144),16))</f>
        <v>1.1399918873775401</v>
      </c>
      <c r="G1145" s="141">
        <f t="shared" ca="1" si="348"/>
        <v>1.1370257758765501</v>
      </c>
      <c r="H1145" s="141">
        <f t="shared" ca="1" si="349"/>
        <v>1.0026086599999999</v>
      </c>
      <c r="I1145" s="140">
        <f t="shared" si="339"/>
        <v>0.04</v>
      </c>
      <c r="J1145" s="132">
        <f t="shared" si="340"/>
        <v>44482</v>
      </c>
      <c r="K1145" s="123">
        <f t="shared" si="341"/>
        <v>11</v>
      </c>
      <c r="L1145" s="142">
        <f t="shared" si="342"/>
        <v>11</v>
      </c>
      <c r="M1145" s="143">
        <f t="shared" si="332"/>
        <v>1.001713482</v>
      </c>
      <c r="N1145" s="143">
        <f t="shared" ca="1" si="333"/>
        <v>1.0043266120000001</v>
      </c>
      <c r="O1145" s="142">
        <f t="shared" si="343"/>
        <v>0</v>
      </c>
      <c r="P1145" s="141">
        <f t="shared" ca="1" si="334"/>
        <v>19.491387060000001</v>
      </c>
      <c r="Q1145" s="144">
        <f t="shared" si="335"/>
        <v>0</v>
      </c>
      <c r="R1145" s="141">
        <f t="shared" si="336"/>
        <v>0</v>
      </c>
      <c r="S1145" s="145" t="str">
        <f t="shared" si="344"/>
        <v>A+J=</v>
      </c>
      <c r="T1145" s="132">
        <f t="shared" si="345"/>
        <v>44512</v>
      </c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138">
        <f t="shared" si="337"/>
        <v>44498</v>
      </c>
      <c r="B1146" s="139">
        <f t="shared" ca="1" si="346"/>
        <v>4526.5194975100003</v>
      </c>
      <c r="C1146" s="124">
        <f t="shared" si="338"/>
        <v>4505</v>
      </c>
      <c r="D1146" s="140">
        <f ca="1">IF(A1146&lt;$B$1,VLOOKUP(A1146,[1]DI!$A$4:$B$15000,2,FALSE),0)</f>
        <v>7.6499999999999999E-2</v>
      </c>
      <c r="E1146" s="141">
        <f t="shared" ca="1" si="347"/>
        <v>1.0002925600000001</v>
      </c>
      <c r="F1146" s="141">
        <f ca="1">(TRUNC(PRODUCT($E$12:$E1145),16))</f>
        <v>1.1403254034041099</v>
      </c>
      <c r="G1146" s="141">
        <f t="shared" ca="1" si="348"/>
        <v>1.1370257758765501</v>
      </c>
      <c r="H1146" s="141">
        <f t="shared" ca="1" si="349"/>
        <v>1.0029019800000001</v>
      </c>
      <c r="I1146" s="140">
        <f t="shared" si="339"/>
        <v>0.04</v>
      </c>
      <c r="J1146" s="132">
        <f t="shared" si="340"/>
        <v>44482</v>
      </c>
      <c r="K1146" s="123">
        <f t="shared" si="341"/>
        <v>12</v>
      </c>
      <c r="L1146" s="142">
        <f t="shared" si="342"/>
        <v>12</v>
      </c>
      <c r="M1146" s="143">
        <f t="shared" si="332"/>
        <v>1.001869398</v>
      </c>
      <c r="N1146" s="143">
        <f t="shared" ca="1" si="333"/>
        <v>1.0047768029999999</v>
      </c>
      <c r="O1146" s="142">
        <f t="shared" si="343"/>
        <v>0</v>
      </c>
      <c r="P1146" s="141">
        <f t="shared" ca="1" si="334"/>
        <v>21.519497510000001</v>
      </c>
      <c r="Q1146" s="144">
        <f t="shared" si="335"/>
        <v>0</v>
      </c>
      <c r="R1146" s="141">
        <f t="shared" si="336"/>
        <v>0</v>
      </c>
      <c r="S1146" s="145" t="str">
        <f t="shared" si="344"/>
        <v>A+J=</v>
      </c>
      <c r="T1146" s="132">
        <f t="shared" si="345"/>
        <v>44512</v>
      </c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138">
        <f t="shared" si="337"/>
        <v>44499</v>
      </c>
      <c r="B1147" s="139">
        <f t="shared" ca="1" si="346"/>
        <v>4528.5485404999999</v>
      </c>
      <c r="C1147" s="124">
        <f t="shared" si="338"/>
        <v>4505</v>
      </c>
      <c r="D1147" s="140">
        <f ca="1">IF(A1147&lt;$B$1,VLOOKUP(A1147,[1]DI!$A$4:$B$15000,2,FALSE),0)</f>
        <v>0</v>
      </c>
      <c r="E1147" s="141">
        <f t="shared" ca="1" si="347"/>
        <v>1</v>
      </c>
      <c r="F1147" s="141">
        <f ca="1">(TRUNC(PRODUCT($E$12:$E1146),16))</f>
        <v>1.14065901700413</v>
      </c>
      <c r="G1147" s="141">
        <f t="shared" ca="1" si="348"/>
        <v>1.1370257758765501</v>
      </c>
      <c r="H1147" s="141">
        <f t="shared" ca="1" si="349"/>
        <v>1.0031953899999999</v>
      </c>
      <c r="I1147" s="140">
        <f t="shared" si="339"/>
        <v>0.04</v>
      </c>
      <c r="J1147" s="132">
        <f t="shared" si="340"/>
        <v>44482</v>
      </c>
      <c r="K1147" s="123">
        <f t="shared" si="341"/>
        <v>12</v>
      </c>
      <c r="L1147" s="142">
        <f t="shared" si="342"/>
        <v>13</v>
      </c>
      <c r="M1147" s="143">
        <f t="shared" si="332"/>
        <v>1.002025339</v>
      </c>
      <c r="N1147" s="143">
        <f t="shared" ca="1" si="333"/>
        <v>1.0052272010000001</v>
      </c>
      <c r="O1147" s="142">
        <f t="shared" si="343"/>
        <v>0</v>
      </c>
      <c r="P1147" s="141">
        <f t="shared" ca="1" si="334"/>
        <v>23.548540500000001</v>
      </c>
      <c r="Q1147" s="144">
        <f t="shared" si="335"/>
        <v>0</v>
      </c>
      <c r="R1147" s="141">
        <f t="shared" si="336"/>
        <v>0</v>
      </c>
      <c r="S1147" s="145" t="str">
        <f t="shared" si="344"/>
        <v>A+J=</v>
      </c>
      <c r="T1147" s="132">
        <f t="shared" si="345"/>
        <v>44512</v>
      </c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138">
        <f t="shared" si="337"/>
        <v>44500</v>
      </c>
      <c r="B1148" s="139">
        <f t="shared" ca="1" si="346"/>
        <v>4528.5485404999999</v>
      </c>
      <c r="C1148" s="124">
        <f t="shared" si="338"/>
        <v>4505</v>
      </c>
      <c r="D1148" s="140">
        <f ca="1">IF(A1148&lt;$B$1,VLOOKUP(A1148,[1]DI!$A$4:$B$15000,2,FALSE),0)</f>
        <v>0</v>
      </c>
      <c r="E1148" s="141">
        <f t="shared" ca="1" si="347"/>
        <v>1</v>
      </c>
      <c r="F1148" s="141">
        <f ca="1">(TRUNC(PRODUCT($E$12:$E1147),16))</f>
        <v>1.14065901700413</v>
      </c>
      <c r="G1148" s="141">
        <f t="shared" ca="1" si="348"/>
        <v>1.1370257758765501</v>
      </c>
      <c r="H1148" s="141">
        <f t="shared" ca="1" si="349"/>
        <v>1.0031953899999999</v>
      </c>
      <c r="I1148" s="140">
        <f t="shared" si="339"/>
        <v>0.04</v>
      </c>
      <c r="J1148" s="132">
        <f t="shared" si="340"/>
        <v>44482</v>
      </c>
      <c r="K1148" s="123">
        <f t="shared" si="341"/>
        <v>12</v>
      </c>
      <c r="L1148" s="142">
        <f t="shared" si="342"/>
        <v>13</v>
      </c>
      <c r="M1148" s="143">
        <f t="shared" si="332"/>
        <v>1.002025339</v>
      </c>
      <c r="N1148" s="143">
        <f t="shared" ca="1" si="333"/>
        <v>1.0052272010000001</v>
      </c>
      <c r="O1148" s="142">
        <f t="shared" si="343"/>
        <v>0</v>
      </c>
      <c r="P1148" s="141">
        <f t="shared" ca="1" si="334"/>
        <v>23.548540500000001</v>
      </c>
      <c r="Q1148" s="144">
        <f t="shared" si="335"/>
        <v>0</v>
      </c>
      <c r="R1148" s="141">
        <f t="shared" si="336"/>
        <v>0</v>
      </c>
      <c r="S1148" s="145" t="str">
        <f t="shared" si="344"/>
        <v>A+J=</v>
      </c>
      <c r="T1148" s="132">
        <f t="shared" si="345"/>
        <v>44512</v>
      </c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138">
        <f t="shared" si="337"/>
        <v>44501</v>
      </c>
      <c r="B1149" s="139">
        <f t="shared" ca="1" si="346"/>
        <v>4528.5485404999999</v>
      </c>
      <c r="C1149" s="124">
        <f t="shared" si="338"/>
        <v>4505</v>
      </c>
      <c r="D1149" s="140">
        <f ca="1">IF(A1149&lt;$B$1,VLOOKUP(A1149,[1]DI!$A$4:$B$15000,2,FALSE),0)</f>
        <v>7.6499999999999999E-2</v>
      </c>
      <c r="E1149" s="141">
        <f t="shared" ca="1" si="347"/>
        <v>1.0002925600000001</v>
      </c>
      <c r="F1149" s="141">
        <f ca="1">(TRUNC(PRODUCT($E$12:$E1148),16))</f>
        <v>1.14065901700413</v>
      </c>
      <c r="G1149" s="141">
        <f t="shared" ca="1" si="348"/>
        <v>1.1370257758765501</v>
      </c>
      <c r="H1149" s="141">
        <f t="shared" ca="1" si="349"/>
        <v>1.0031953899999999</v>
      </c>
      <c r="I1149" s="140">
        <f t="shared" si="339"/>
        <v>0.04</v>
      </c>
      <c r="J1149" s="132">
        <f t="shared" si="340"/>
        <v>44482</v>
      </c>
      <c r="K1149" s="123">
        <f t="shared" si="341"/>
        <v>13</v>
      </c>
      <c r="L1149" s="142">
        <f t="shared" si="342"/>
        <v>13</v>
      </c>
      <c r="M1149" s="143">
        <f t="shared" si="332"/>
        <v>1.002025339</v>
      </c>
      <c r="N1149" s="143">
        <f t="shared" ca="1" si="333"/>
        <v>1.0052272010000001</v>
      </c>
      <c r="O1149" s="142">
        <f t="shared" si="343"/>
        <v>0</v>
      </c>
      <c r="P1149" s="141">
        <f t="shared" ca="1" si="334"/>
        <v>23.548540500000001</v>
      </c>
      <c r="Q1149" s="144">
        <f t="shared" si="335"/>
        <v>0</v>
      </c>
      <c r="R1149" s="141">
        <f t="shared" si="336"/>
        <v>0</v>
      </c>
      <c r="S1149" s="145" t="str">
        <f t="shared" si="344"/>
        <v>A+J=</v>
      </c>
      <c r="T1149" s="132">
        <f t="shared" si="345"/>
        <v>44512</v>
      </c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138">
        <f t="shared" si="337"/>
        <v>44502</v>
      </c>
      <c r="B1150" s="139">
        <f t="shared" ca="1" si="346"/>
        <v>4530.57850702</v>
      </c>
      <c r="C1150" s="124">
        <f t="shared" si="338"/>
        <v>4505</v>
      </c>
      <c r="D1150" s="140">
        <f ca="1">IF(A1150&lt;$B$1,VLOOKUP(A1150,[1]DI!$A$4:$B$15000,2,FALSE),0)</f>
        <v>0</v>
      </c>
      <c r="E1150" s="141">
        <f t="shared" ca="1" si="347"/>
        <v>1</v>
      </c>
      <c r="F1150" s="141">
        <f ca="1">(TRUNC(PRODUCT($E$12:$E1149),16))</f>
        <v>1.1409927282061501</v>
      </c>
      <c r="G1150" s="141">
        <f t="shared" ca="1" si="348"/>
        <v>1.1370257758765501</v>
      </c>
      <c r="H1150" s="141">
        <f t="shared" ca="1" si="349"/>
        <v>1.0034888900000001</v>
      </c>
      <c r="I1150" s="140">
        <f t="shared" si="339"/>
        <v>0.04</v>
      </c>
      <c r="J1150" s="132">
        <f t="shared" si="340"/>
        <v>44482</v>
      </c>
      <c r="K1150" s="123">
        <f t="shared" si="341"/>
        <v>13</v>
      </c>
      <c r="L1150" s="142">
        <f t="shared" si="342"/>
        <v>14</v>
      </c>
      <c r="M1150" s="143">
        <f t="shared" si="332"/>
        <v>1.0021813040000001</v>
      </c>
      <c r="N1150" s="143">
        <f t="shared" ca="1" si="333"/>
        <v>1.0056778040000001</v>
      </c>
      <c r="O1150" s="142">
        <f t="shared" si="343"/>
        <v>0</v>
      </c>
      <c r="P1150" s="141">
        <f t="shared" ca="1" si="334"/>
        <v>25.57850702</v>
      </c>
      <c r="Q1150" s="144">
        <f t="shared" si="335"/>
        <v>0</v>
      </c>
      <c r="R1150" s="141">
        <f t="shared" si="336"/>
        <v>0</v>
      </c>
      <c r="S1150" s="145" t="str">
        <f t="shared" si="344"/>
        <v>A+J=</v>
      </c>
      <c r="T1150" s="132">
        <f t="shared" si="345"/>
        <v>44512</v>
      </c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138">
        <f t="shared" si="337"/>
        <v>44503</v>
      </c>
      <c r="B1151" s="139">
        <f t="shared" ca="1" si="346"/>
        <v>4530.57850702</v>
      </c>
      <c r="C1151" s="124">
        <f t="shared" si="338"/>
        <v>4505</v>
      </c>
      <c r="D1151" s="140">
        <f ca="1">IF(A1151&lt;$B$1,VLOOKUP(A1151,[1]DI!$A$4:$B$15000,2,FALSE),0)</f>
        <v>7.6499999999999999E-2</v>
      </c>
      <c r="E1151" s="141">
        <f t="shared" ca="1" si="347"/>
        <v>1.0002925600000001</v>
      </c>
      <c r="F1151" s="141">
        <f ca="1">(TRUNC(PRODUCT($E$12:$E1150),16))</f>
        <v>1.1409927282061501</v>
      </c>
      <c r="G1151" s="141">
        <f t="shared" ca="1" si="348"/>
        <v>1.1370257758765501</v>
      </c>
      <c r="H1151" s="141">
        <f t="shared" ca="1" si="349"/>
        <v>1.0034888900000001</v>
      </c>
      <c r="I1151" s="140">
        <f t="shared" si="339"/>
        <v>0.04</v>
      </c>
      <c r="J1151" s="132">
        <f t="shared" si="340"/>
        <v>44482</v>
      </c>
      <c r="K1151" s="123">
        <f t="shared" si="341"/>
        <v>14</v>
      </c>
      <c r="L1151" s="142">
        <f t="shared" si="342"/>
        <v>14</v>
      </c>
      <c r="M1151" s="143">
        <f t="shared" si="332"/>
        <v>1.0021813040000001</v>
      </c>
      <c r="N1151" s="143">
        <f t="shared" ca="1" si="333"/>
        <v>1.0056778040000001</v>
      </c>
      <c r="O1151" s="142">
        <f t="shared" si="343"/>
        <v>0</v>
      </c>
      <c r="P1151" s="141">
        <f t="shared" ca="1" si="334"/>
        <v>25.57850702</v>
      </c>
      <c r="Q1151" s="144">
        <f t="shared" si="335"/>
        <v>0</v>
      </c>
      <c r="R1151" s="141">
        <f t="shared" si="336"/>
        <v>0</v>
      </c>
      <c r="S1151" s="145" t="str">
        <f t="shared" si="344"/>
        <v>A+J=</v>
      </c>
      <c r="T1151" s="132">
        <f t="shared" si="345"/>
        <v>44512</v>
      </c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138">
        <f t="shared" si="337"/>
        <v>44504</v>
      </c>
      <c r="B1152" s="139">
        <f t="shared" ca="1" si="346"/>
        <v>4532.6093610099997</v>
      </c>
      <c r="C1152" s="124">
        <f t="shared" si="338"/>
        <v>4505</v>
      </c>
      <c r="D1152" s="140">
        <f ca="1">IF(A1152&lt;$B$1,VLOOKUP(A1152,[1]DI!$A$4:$B$15000,2,FALSE),0)</f>
        <v>7.6499999999999999E-2</v>
      </c>
      <c r="E1152" s="141">
        <f t="shared" ca="1" si="347"/>
        <v>1.0002925600000001</v>
      </c>
      <c r="F1152" s="141">
        <f ca="1">(TRUNC(PRODUCT($E$12:$E1151),16))</f>
        <v>1.14132653703871</v>
      </c>
      <c r="G1152" s="141">
        <f t="shared" ca="1" si="348"/>
        <v>1.1370257758765501</v>
      </c>
      <c r="H1152" s="141">
        <f t="shared" ca="1" si="349"/>
        <v>1.00378247</v>
      </c>
      <c r="I1152" s="140">
        <f t="shared" si="339"/>
        <v>0.04</v>
      </c>
      <c r="J1152" s="132">
        <f t="shared" si="340"/>
        <v>44482</v>
      </c>
      <c r="K1152" s="123">
        <f t="shared" si="341"/>
        <v>15</v>
      </c>
      <c r="L1152" s="142">
        <f t="shared" si="342"/>
        <v>15</v>
      </c>
      <c r="M1152" s="143">
        <f t="shared" si="332"/>
        <v>1.0023372930000001</v>
      </c>
      <c r="N1152" s="143">
        <f t="shared" ca="1" si="333"/>
        <v>1.0061286039999999</v>
      </c>
      <c r="O1152" s="142">
        <f t="shared" si="343"/>
        <v>0</v>
      </c>
      <c r="P1152" s="141">
        <f t="shared" ca="1" si="334"/>
        <v>27.609361010000001</v>
      </c>
      <c r="Q1152" s="144">
        <f t="shared" si="335"/>
        <v>0</v>
      </c>
      <c r="R1152" s="141">
        <f t="shared" si="336"/>
        <v>0</v>
      </c>
      <c r="S1152" s="145" t="str">
        <f t="shared" si="344"/>
        <v>A+J=</v>
      </c>
      <c r="T1152" s="132">
        <f t="shared" si="345"/>
        <v>44512</v>
      </c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138">
        <f t="shared" si="337"/>
        <v>44505</v>
      </c>
      <c r="B1153" s="139">
        <f t="shared" ca="1" si="346"/>
        <v>4534.6410980000001</v>
      </c>
      <c r="C1153" s="124">
        <f t="shared" si="338"/>
        <v>4505</v>
      </c>
      <c r="D1153" s="140">
        <f ca="1">IF(A1153&lt;$B$1,VLOOKUP(A1153,[1]DI!$A$4:$B$15000,2,FALSE),0)</f>
        <v>7.6499999999999999E-2</v>
      </c>
      <c r="E1153" s="141">
        <f t="shared" ca="1" si="347"/>
        <v>1.0002925600000001</v>
      </c>
      <c r="F1153" s="141">
        <f ca="1">(TRUNC(PRODUCT($E$12:$E1152),16))</f>
        <v>1.1416604435303901</v>
      </c>
      <c r="G1153" s="141">
        <f t="shared" ca="1" si="348"/>
        <v>1.1370257758765501</v>
      </c>
      <c r="H1153" s="141">
        <f t="shared" ca="1" si="349"/>
        <v>1.0040761300000001</v>
      </c>
      <c r="I1153" s="140">
        <f t="shared" si="339"/>
        <v>0.04</v>
      </c>
      <c r="J1153" s="132">
        <f t="shared" si="340"/>
        <v>44482</v>
      </c>
      <c r="K1153" s="123">
        <f t="shared" si="341"/>
        <v>16</v>
      </c>
      <c r="L1153" s="142">
        <f t="shared" si="342"/>
        <v>16</v>
      </c>
      <c r="M1153" s="143">
        <f t="shared" si="332"/>
        <v>1.0024933069999999</v>
      </c>
      <c r="N1153" s="143">
        <f t="shared" ca="1" si="333"/>
        <v>1.0065796</v>
      </c>
      <c r="O1153" s="142">
        <f t="shared" si="343"/>
        <v>0</v>
      </c>
      <c r="P1153" s="141">
        <f t="shared" ca="1" si="334"/>
        <v>29.641098</v>
      </c>
      <c r="Q1153" s="144">
        <f t="shared" si="335"/>
        <v>0</v>
      </c>
      <c r="R1153" s="141">
        <f t="shared" si="336"/>
        <v>0</v>
      </c>
      <c r="S1153" s="145" t="str">
        <f t="shared" si="344"/>
        <v>A+J=</v>
      </c>
      <c r="T1153" s="132">
        <f t="shared" si="345"/>
        <v>44512</v>
      </c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138">
        <f t="shared" si="337"/>
        <v>44506</v>
      </c>
      <c r="B1154" s="139">
        <f t="shared" ca="1" si="346"/>
        <v>4536.6737630099997</v>
      </c>
      <c r="C1154" s="124">
        <f t="shared" si="338"/>
        <v>4505</v>
      </c>
      <c r="D1154" s="140">
        <f ca="1">IF(A1154&lt;$B$1,VLOOKUP(A1154,[1]DI!$A$4:$B$15000,2,FALSE),0)</f>
        <v>0</v>
      </c>
      <c r="E1154" s="141">
        <f t="shared" ca="1" si="347"/>
        <v>1</v>
      </c>
      <c r="F1154" s="141">
        <f ca="1">(TRUNC(PRODUCT($E$12:$E1153),16))</f>
        <v>1.1419944477097499</v>
      </c>
      <c r="G1154" s="141">
        <f t="shared" ca="1" si="348"/>
        <v>1.1370257758765501</v>
      </c>
      <c r="H1154" s="141">
        <f t="shared" ca="1" si="349"/>
        <v>1.00436988</v>
      </c>
      <c r="I1154" s="140">
        <f t="shared" si="339"/>
        <v>0.04</v>
      </c>
      <c r="J1154" s="132">
        <f t="shared" si="340"/>
        <v>44482</v>
      </c>
      <c r="K1154" s="123">
        <f t="shared" si="341"/>
        <v>16</v>
      </c>
      <c r="L1154" s="142">
        <f t="shared" si="342"/>
        <v>17</v>
      </c>
      <c r="M1154" s="143">
        <f t="shared" si="332"/>
        <v>1.002649345</v>
      </c>
      <c r="N1154" s="143">
        <f t="shared" ca="1" si="333"/>
        <v>1.0070308020000001</v>
      </c>
      <c r="O1154" s="142">
        <f t="shared" si="343"/>
        <v>0</v>
      </c>
      <c r="P1154" s="141">
        <f t="shared" ca="1" si="334"/>
        <v>31.673763009999998</v>
      </c>
      <c r="Q1154" s="144">
        <f t="shared" si="335"/>
        <v>0</v>
      </c>
      <c r="R1154" s="141">
        <f t="shared" si="336"/>
        <v>0</v>
      </c>
      <c r="S1154" s="145" t="str">
        <f t="shared" si="344"/>
        <v>A+J=</v>
      </c>
      <c r="T1154" s="132">
        <f t="shared" si="345"/>
        <v>44512</v>
      </c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138">
        <f t="shared" si="337"/>
        <v>44507</v>
      </c>
      <c r="B1155" s="139">
        <f t="shared" ca="1" si="346"/>
        <v>4536.6737630099997</v>
      </c>
      <c r="C1155" s="124">
        <f t="shared" si="338"/>
        <v>4505</v>
      </c>
      <c r="D1155" s="140">
        <f ca="1">IF(A1155&lt;$B$1,VLOOKUP(A1155,[1]DI!$A$4:$B$15000,2,FALSE),0)</f>
        <v>0</v>
      </c>
      <c r="E1155" s="141">
        <f t="shared" ca="1" si="347"/>
        <v>1</v>
      </c>
      <c r="F1155" s="141">
        <f ca="1">(TRUNC(PRODUCT($E$12:$E1154),16))</f>
        <v>1.1419944477097499</v>
      </c>
      <c r="G1155" s="141">
        <f t="shared" ca="1" si="348"/>
        <v>1.1370257758765501</v>
      </c>
      <c r="H1155" s="141">
        <f t="shared" ca="1" si="349"/>
        <v>1.00436988</v>
      </c>
      <c r="I1155" s="140">
        <f t="shared" si="339"/>
        <v>0.04</v>
      </c>
      <c r="J1155" s="132">
        <f t="shared" si="340"/>
        <v>44482</v>
      </c>
      <c r="K1155" s="123">
        <f t="shared" si="341"/>
        <v>16</v>
      </c>
      <c r="L1155" s="142">
        <f t="shared" si="342"/>
        <v>17</v>
      </c>
      <c r="M1155" s="143">
        <f t="shared" si="332"/>
        <v>1.002649345</v>
      </c>
      <c r="N1155" s="143">
        <f t="shared" ca="1" si="333"/>
        <v>1.0070308020000001</v>
      </c>
      <c r="O1155" s="142">
        <f t="shared" si="343"/>
        <v>0</v>
      </c>
      <c r="P1155" s="141">
        <f t="shared" ca="1" si="334"/>
        <v>31.673763009999998</v>
      </c>
      <c r="Q1155" s="144">
        <f t="shared" si="335"/>
        <v>0</v>
      </c>
      <c r="R1155" s="141">
        <f t="shared" si="336"/>
        <v>0</v>
      </c>
      <c r="S1155" s="145" t="str">
        <f t="shared" si="344"/>
        <v>A+J=</v>
      </c>
      <c r="T1155" s="132">
        <f t="shared" si="345"/>
        <v>44512</v>
      </c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138">
        <f t="shared" si="337"/>
        <v>44508</v>
      </c>
      <c r="B1156" s="139">
        <f t="shared" ca="1" si="346"/>
        <v>4536.6737630099997</v>
      </c>
      <c r="C1156" s="124">
        <f t="shared" si="338"/>
        <v>4505</v>
      </c>
      <c r="D1156" s="140">
        <f ca="1">IF(A1156&lt;$B$1,VLOOKUP(A1156,[1]DI!$A$4:$B$15000,2,FALSE),0)</f>
        <v>7.6499999999999999E-2</v>
      </c>
      <c r="E1156" s="141">
        <f t="shared" ca="1" si="347"/>
        <v>1.0002925600000001</v>
      </c>
      <c r="F1156" s="141">
        <f ca="1">(TRUNC(PRODUCT($E$12:$E1155),16))</f>
        <v>1.1419944477097499</v>
      </c>
      <c r="G1156" s="141">
        <f t="shared" ca="1" si="348"/>
        <v>1.1370257758765501</v>
      </c>
      <c r="H1156" s="141">
        <f t="shared" ca="1" si="349"/>
        <v>1.00436988</v>
      </c>
      <c r="I1156" s="140">
        <f t="shared" si="339"/>
        <v>0.04</v>
      </c>
      <c r="J1156" s="132">
        <f t="shared" si="340"/>
        <v>44482</v>
      </c>
      <c r="K1156" s="123">
        <f t="shared" si="341"/>
        <v>17</v>
      </c>
      <c r="L1156" s="142">
        <f t="shared" si="342"/>
        <v>17</v>
      </c>
      <c r="M1156" s="143">
        <f t="shared" si="332"/>
        <v>1.002649345</v>
      </c>
      <c r="N1156" s="143">
        <f t="shared" ca="1" si="333"/>
        <v>1.0070308020000001</v>
      </c>
      <c r="O1156" s="142">
        <f t="shared" si="343"/>
        <v>0</v>
      </c>
      <c r="P1156" s="141">
        <f t="shared" ca="1" si="334"/>
        <v>31.673763009999998</v>
      </c>
      <c r="Q1156" s="144">
        <f t="shared" si="335"/>
        <v>0</v>
      </c>
      <c r="R1156" s="141">
        <f t="shared" si="336"/>
        <v>0</v>
      </c>
      <c r="S1156" s="145" t="str">
        <f t="shared" si="344"/>
        <v>A+J=</v>
      </c>
      <c r="T1156" s="132">
        <f t="shared" si="345"/>
        <v>44512</v>
      </c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138">
        <f t="shared" si="337"/>
        <v>44509</v>
      </c>
      <c r="B1157" s="139">
        <f t="shared" ca="1" si="346"/>
        <v>4538.70736055</v>
      </c>
      <c r="C1157" s="124">
        <f t="shared" si="338"/>
        <v>4505</v>
      </c>
      <c r="D1157" s="140">
        <f ca="1">IF(A1157&lt;$B$1,VLOOKUP(A1157,[1]DI!$A$4:$B$15000,2,FALSE),0)</f>
        <v>7.6499999999999999E-2</v>
      </c>
      <c r="E1157" s="141">
        <f t="shared" ca="1" si="347"/>
        <v>1.0002925600000001</v>
      </c>
      <c r="F1157" s="141">
        <f ca="1">(TRUNC(PRODUCT($E$12:$E1156),16))</f>
        <v>1.1423285496053699</v>
      </c>
      <c r="G1157" s="141">
        <f t="shared" ca="1" si="348"/>
        <v>1.1370257758765501</v>
      </c>
      <c r="H1157" s="141">
        <f t="shared" ca="1" si="349"/>
        <v>1.0046637199999999</v>
      </c>
      <c r="I1157" s="140">
        <f t="shared" si="339"/>
        <v>0.04</v>
      </c>
      <c r="J1157" s="132">
        <f t="shared" si="340"/>
        <v>44482</v>
      </c>
      <c r="K1157" s="123">
        <f t="shared" si="341"/>
        <v>18</v>
      </c>
      <c r="L1157" s="142">
        <f t="shared" si="342"/>
        <v>18</v>
      </c>
      <c r="M1157" s="143">
        <f t="shared" si="332"/>
        <v>1.0028054070000001</v>
      </c>
      <c r="N1157" s="143">
        <f t="shared" ca="1" si="333"/>
        <v>1.0074822109999999</v>
      </c>
      <c r="O1157" s="142">
        <f t="shared" si="343"/>
        <v>0</v>
      </c>
      <c r="P1157" s="141">
        <f t="shared" ca="1" si="334"/>
        <v>33.707360549999997</v>
      </c>
      <c r="Q1157" s="144">
        <f t="shared" si="335"/>
        <v>0</v>
      </c>
      <c r="R1157" s="141">
        <f t="shared" si="336"/>
        <v>0</v>
      </c>
      <c r="S1157" s="145" t="str">
        <f t="shared" si="344"/>
        <v>A+J=</v>
      </c>
      <c r="T1157" s="132">
        <f t="shared" si="345"/>
        <v>44512</v>
      </c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138">
        <f t="shared" si="337"/>
        <v>44510</v>
      </c>
      <c r="B1158" s="139">
        <f t="shared" ca="1" si="346"/>
        <v>4540.7418861200003</v>
      </c>
      <c r="C1158" s="124">
        <f t="shared" si="338"/>
        <v>4505</v>
      </c>
      <c r="D1158" s="140">
        <f ca="1">IF(A1158&lt;$B$1,VLOOKUP(A1158,[1]DI!$A$4:$B$15000,2,FALSE),0)</f>
        <v>7.6499999999999999E-2</v>
      </c>
      <c r="E1158" s="141">
        <f t="shared" ca="1" si="347"/>
        <v>1.0002925600000001</v>
      </c>
      <c r="F1158" s="141">
        <f ca="1">(TRUNC(PRODUCT($E$12:$E1157),16))</f>
        <v>1.1426627492458401</v>
      </c>
      <c r="G1158" s="141">
        <f t="shared" ca="1" si="348"/>
        <v>1.1370257758765501</v>
      </c>
      <c r="H1158" s="141">
        <f t="shared" ca="1" si="349"/>
        <v>1.0049576499999999</v>
      </c>
      <c r="I1158" s="140">
        <f t="shared" si="339"/>
        <v>0.04</v>
      </c>
      <c r="J1158" s="132">
        <f t="shared" si="340"/>
        <v>44482</v>
      </c>
      <c r="K1158" s="123">
        <f t="shared" si="341"/>
        <v>19</v>
      </c>
      <c r="L1158" s="142">
        <f t="shared" si="342"/>
        <v>19</v>
      </c>
      <c r="M1158" s="143">
        <f t="shared" si="332"/>
        <v>1.002961494</v>
      </c>
      <c r="N1158" s="143">
        <f t="shared" ca="1" si="333"/>
        <v>1.0079338259999999</v>
      </c>
      <c r="O1158" s="142">
        <f t="shared" si="343"/>
        <v>0</v>
      </c>
      <c r="P1158" s="141">
        <f t="shared" ca="1" si="334"/>
        <v>35.741886119999997</v>
      </c>
      <c r="Q1158" s="144">
        <f t="shared" si="335"/>
        <v>0</v>
      </c>
      <c r="R1158" s="141">
        <f t="shared" si="336"/>
        <v>0</v>
      </c>
      <c r="S1158" s="145" t="str">
        <f t="shared" si="344"/>
        <v>A+J=</v>
      </c>
      <c r="T1158" s="132">
        <f t="shared" si="345"/>
        <v>44512</v>
      </c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138">
        <f t="shared" si="337"/>
        <v>44511</v>
      </c>
      <c r="B1159" s="139">
        <f t="shared" ca="1" si="346"/>
        <v>4542.7772991900001</v>
      </c>
      <c r="C1159" s="124">
        <f t="shared" si="338"/>
        <v>4505</v>
      </c>
      <c r="D1159" s="140">
        <f ca="1">IF(A1159&lt;$B$1,VLOOKUP(A1159,[1]DI!$A$4:$B$15000,2,FALSE),0)</f>
        <v>7.6499999999999999E-2</v>
      </c>
      <c r="E1159" s="141">
        <f t="shared" ca="1" si="347"/>
        <v>1.0002925600000001</v>
      </c>
      <c r="F1159" s="141">
        <f ca="1">(TRUNC(PRODUCT($E$12:$E1158),16))</f>
        <v>1.1429970466597601</v>
      </c>
      <c r="G1159" s="141">
        <f t="shared" ca="1" si="348"/>
        <v>1.1370257758765501</v>
      </c>
      <c r="H1159" s="141">
        <f t="shared" ca="1" si="349"/>
        <v>1.0052516600000001</v>
      </c>
      <c r="I1159" s="140">
        <f t="shared" si="339"/>
        <v>0.04</v>
      </c>
      <c r="J1159" s="132">
        <f t="shared" si="340"/>
        <v>44482</v>
      </c>
      <c r="K1159" s="123">
        <f t="shared" si="341"/>
        <v>20</v>
      </c>
      <c r="L1159" s="142">
        <f t="shared" si="342"/>
        <v>20</v>
      </c>
      <c r="M1159" s="143">
        <f t="shared" si="332"/>
        <v>1.0031176049999999</v>
      </c>
      <c r="N1159" s="143">
        <f t="shared" ca="1" si="333"/>
        <v>1.008385638</v>
      </c>
      <c r="O1159" s="142">
        <f t="shared" si="343"/>
        <v>0</v>
      </c>
      <c r="P1159" s="141">
        <f t="shared" ca="1" si="334"/>
        <v>37.777299190000001</v>
      </c>
      <c r="Q1159" s="144">
        <f t="shared" si="335"/>
        <v>0</v>
      </c>
      <c r="R1159" s="141">
        <f t="shared" si="336"/>
        <v>0</v>
      </c>
      <c r="S1159" s="145" t="str">
        <f t="shared" si="344"/>
        <v>A+J=</v>
      </c>
      <c r="T1159" s="132">
        <f t="shared" si="345"/>
        <v>44512</v>
      </c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138">
        <f t="shared" si="337"/>
        <v>44512</v>
      </c>
      <c r="B1160" s="139">
        <f t="shared" ca="1" si="346"/>
        <v>4544.8135907200003</v>
      </c>
      <c r="C1160" s="124">
        <f t="shared" si="338"/>
        <v>4505</v>
      </c>
      <c r="D1160" s="140">
        <f ca="1">IF(A1160&lt;$B$1,VLOOKUP(A1160,[1]DI!$A$4:$B$15000,2,FALSE),0)</f>
        <v>7.6499999999999999E-2</v>
      </c>
      <c r="E1160" s="141">
        <f t="shared" ca="1" si="347"/>
        <v>1.0002925600000001</v>
      </c>
      <c r="F1160" s="141">
        <f ca="1">(TRUNC(PRODUCT($E$12:$E1159),16))</f>
        <v>1.1433314418757301</v>
      </c>
      <c r="G1160" s="141">
        <f t="shared" ca="1" si="348"/>
        <v>1.1370257758765501</v>
      </c>
      <c r="H1160" s="141">
        <f t="shared" ca="1" si="349"/>
        <v>1.00554575</v>
      </c>
      <c r="I1160" s="140">
        <f t="shared" si="339"/>
        <v>0.04</v>
      </c>
      <c r="J1160" s="132">
        <f t="shared" si="340"/>
        <v>44482</v>
      </c>
      <c r="K1160" s="123">
        <f t="shared" si="341"/>
        <v>21</v>
      </c>
      <c r="L1160" s="142">
        <f t="shared" si="342"/>
        <v>21</v>
      </c>
      <c r="M1160" s="143">
        <f t="shared" si="332"/>
        <v>1.00327374</v>
      </c>
      <c r="N1160" s="143">
        <f t="shared" ca="1" si="333"/>
        <v>1.0088376450000001</v>
      </c>
      <c r="O1160" s="142">
        <f t="shared" si="343"/>
        <v>40</v>
      </c>
      <c r="P1160" s="141">
        <f t="shared" ca="1" si="334"/>
        <v>39.813590720000001</v>
      </c>
      <c r="Q1160" s="144">
        <f t="shared" si="335"/>
        <v>2.1499999999999998E-2</v>
      </c>
      <c r="R1160" s="141">
        <f t="shared" si="336"/>
        <v>215</v>
      </c>
      <c r="S1160" s="145" t="str">
        <f t="shared" si="344"/>
        <v>A+J=</v>
      </c>
      <c r="T1160" s="132">
        <f t="shared" si="345"/>
        <v>44512</v>
      </c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138">
        <f t="shared" si="337"/>
        <v>44513</v>
      </c>
      <c r="B1161" s="139">
        <f t="shared" ca="1" si="346"/>
        <v>4291.9230182399997</v>
      </c>
      <c r="C1161" s="124">
        <f t="shared" si="338"/>
        <v>4290</v>
      </c>
      <c r="D1161" s="140">
        <f ca="1">IF(A1161&lt;$B$1,VLOOKUP(A1161,[1]DI!$A$4:$B$15000,2,FALSE),0)</f>
        <v>0</v>
      </c>
      <c r="E1161" s="141">
        <f t="shared" ca="1" si="347"/>
        <v>1</v>
      </c>
      <c r="F1161" s="141">
        <f ca="1">(TRUNC(PRODUCT($E$12:$E1160),16))</f>
        <v>1.1436659349223699</v>
      </c>
      <c r="G1161" s="141">
        <f t="shared" ca="1" si="348"/>
        <v>1.1433314418757301</v>
      </c>
      <c r="H1161" s="141">
        <f t="shared" ca="1" si="349"/>
        <v>1.0002925600000001</v>
      </c>
      <c r="I1161" s="140">
        <f t="shared" si="339"/>
        <v>0.04</v>
      </c>
      <c r="J1161" s="132">
        <f t="shared" si="340"/>
        <v>44512</v>
      </c>
      <c r="K1161" s="123">
        <f t="shared" si="341"/>
        <v>1</v>
      </c>
      <c r="L1161" s="142">
        <f t="shared" si="342"/>
        <v>1</v>
      </c>
      <c r="M1161" s="143">
        <f t="shared" si="332"/>
        <v>1.00015565</v>
      </c>
      <c r="N1161" s="143">
        <f t="shared" ca="1" si="333"/>
        <v>1.0004482560000001</v>
      </c>
      <c r="O1161" s="142">
        <f t="shared" si="343"/>
        <v>0</v>
      </c>
      <c r="P1161" s="141">
        <f t="shared" ca="1" si="334"/>
        <v>1.92301824</v>
      </c>
      <c r="Q1161" s="144">
        <f t="shared" si="335"/>
        <v>0</v>
      </c>
      <c r="R1161" s="141">
        <f t="shared" si="336"/>
        <v>0</v>
      </c>
      <c r="S1161" s="145" t="str">
        <f t="shared" si="344"/>
        <v>A+J=</v>
      </c>
      <c r="T1161" s="132">
        <f t="shared" si="345"/>
        <v>44543</v>
      </c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138">
        <f t="shared" si="337"/>
        <v>44514</v>
      </c>
      <c r="B1162" s="139">
        <f t="shared" ca="1" si="346"/>
        <v>4291.9230182399997</v>
      </c>
      <c r="C1162" s="124">
        <f t="shared" si="338"/>
        <v>4290</v>
      </c>
      <c r="D1162" s="140">
        <f ca="1">IF(A1162&lt;$B$1,VLOOKUP(A1162,[1]DI!$A$4:$B$15000,2,FALSE),0)</f>
        <v>0</v>
      </c>
      <c r="E1162" s="141">
        <f t="shared" ca="1" si="347"/>
        <v>1</v>
      </c>
      <c r="F1162" s="141">
        <f ca="1">(TRUNC(PRODUCT($E$12:$E1161),16))</f>
        <v>1.1436659349223699</v>
      </c>
      <c r="G1162" s="141">
        <f t="shared" ca="1" si="348"/>
        <v>1.1433314418757301</v>
      </c>
      <c r="H1162" s="141">
        <f t="shared" ca="1" si="349"/>
        <v>1.0002925600000001</v>
      </c>
      <c r="I1162" s="140">
        <f t="shared" si="339"/>
        <v>0.04</v>
      </c>
      <c r="J1162" s="132">
        <f t="shared" si="340"/>
        <v>44512</v>
      </c>
      <c r="K1162" s="123">
        <f t="shared" si="341"/>
        <v>1</v>
      </c>
      <c r="L1162" s="142">
        <f t="shared" si="342"/>
        <v>1</v>
      </c>
      <c r="M1162" s="143">
        <f t="shared" si="332"/>
        <v>1.00015565</v>
      </c>
      <c r="N1162" s="143">
        <f t="shared" ca="1" si="333"/>
        <v>1.0004482560000001</v>
      </c>
      <c r="O1162" s="142">
        <f t="shared" si="343"/>
        <v>0</v>
      </c>
      <c r="P1162" s="141">
        <f t="shared" ca="1" si="334"/>
        <v>1.92301824</v>
      </c>
      <c r="Q1162" s="144">
        <f t="shared" si="335"/>
        <v>0</v>
      </c>
      <c r="R1162" s="141">
        <f t="shared" si="336"/>
        <v>0</v>
      </c>
      <c r="S1162" s="145" t="str">
        <f t="shared" si="344"/>
        <v>A+J=</v>
      </c>
      <c r="T1162" s="132">
        <f t="shared" si="345"/>
        <v>44543</v>
      </c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138">
        <f t="shared" si="337"/>
        <v>44515</v>
      </c>
      <c r="B1163" s="139">
        <f t="shared" ca="1" si="346"/>
        <v>4291.9230182399997</v>
      </c>
      <c r="C1163" s="124">
        <f t="shared" si="338"/>
        <v>4290</v>
      </c>
      <c r="D1163" s="140">
        <f ca="1">IF(A1163&lt;$B$1,VLOOKUP(A1163,[1]DI!$A$4:$B$15000,2,FALSE),0)</f>
        <v>0</v>
      </c>
      <c r="E1163" s="141">
        <f t="shared" ca="1" si="347"/>
        <v>1</v>
      </c>
      <c r="F1163" s="141">
        <f ca="1">(TRUNC(PRODUCT($E$12:$E1162),16))</f>
        <v>1.1436659349223699</v>
      </c>
      <c r="G1163" s="141">
        <f t="shared" ca="1" si="348"/>
        <v>1.1433314418757301</v>
      </c>
      <c r="H1163" s="141">
        <f t="shared" ca="1" si="349"/>
        <v>1.0002925600000001</v>
      </c>
      <c r="I1163" s="140">
        <f t="shared" si="339"/>
        <v>0.04</v>
      </c>
      <c r="J1163" s="132">
        <f t="shared" si="340"/>
        <v>44512</v>
      </c>
      <c r="K1163" s="123">
        <f t="shared" si="341"/>
        <v>1</v>
      </c>
      <c r="L1163" s="142">
        <f t="shared" si="342"/>
        <v>1</v>
      </c>
      <c r="M1163" s="143">
        <f t="shared" si="332"/>
        <v>1.00015565</v>
      </c>
      <c r="N1163" s="143">
        <f t="shared" ca="1" si="333"/>
        <v>1.0004482560000001</v>
      </c>
      <c r="O1163" s="142">
        <f t="shared" si="343"/>
        <v>0</v>
      </c>
      <c r="P1163" s="141">
        <f t="shared" ca="1" si="334"/>
        <v>1.92301824</v>
      </c>
      <c r="Q1163" s="144">
        <f t="shared" si="335"/>
        <v>0</v>
      </c>
      <c r="R1163" s="141">
        <f t="shared" si="336"/>
        <v>0</v>
      </c>
      <c r="S1163" s="145" t="str">
        <f t="shared" si="344"/>
        <v>A+J=</v>
      </c>
      <c r="T1163" s="132">
        <f t="shared" si="345"/>
        <v>44543</v>
      </c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138">
        <f t="shared" si="337"/>
        <v>44516</v>
      </c>
      <c r="B1164" s="139">
        <f t="shared" ca="1" si="346"/>
        <v>4291.9230182399997</v>
      </c>
      <c r="C1164" s="124">
        <f t="shared" si="338"/>
        <v>4290</v>
      </c>
      <c r="D1164" s="140">
        <f ca="1">IF(A1164&lt;$B$1,VLOOKUP(A1164,[1]DI!$A$4:$B$15000,2,FALSE),0)</f>
        <v>7.6499999999999999E-2</v>
      </c>
      <c r="E1164" s="141">
        <f t="shared" ca="1" si="347"/>
        <v>1.0002925600000001</v>
      </c>
      <c r="F1164" s="141">
        <f ca="1">(TRUNC(PRODUCT($E$12:$E1163),16))</f>
        <v>1.1436659349223699</v>
      </c>
      <c r="G1164" s="141">
        <f t="shared" ca="1" si="348"/>
        <v>1.1433314418757301</v>
      </c>
      <c r="H1164" s="141">
        <f t="shared" ca="1" si="349"/>
        <v>1.0002925600000001</v>
      </c>
      <c r="I1164" s="140">
        <f t="shared" si="339"/>
        <v>0.04</v>
      </c>
      <c r="J1164" s="132">
        <f t="shared" si="340"/>
        <v>44512</v>
      </c>
      <c r="K1164" s="123">
        <f t="shared" si="341"/>
        <v>1</v>
      </c>
      <c r="L1164" s="142">
        <f t="shared" si="342"/>
        <v>1</v>
      </c>
      <c r="M1164" s="143">
        <f t="shared" ref="M1164:M1227" si="350">ROUND((I1164+1)^(L1164/252),9)</f>
        <v>1.00015565</v>
      </c>
      <c r="N1164" s="143">
        <f t="shared" ref="N1164:N1227" ca="1" si="351">ROUND(H1164*M1164,9)</f>
        <v>1.0004482560000001</v>
      </c>
      <c r="O1164" s="142">
        <f t="shared" si="343"/>
        <v>0</v>
      </c>
      <c r="P1164" s="141">
        <f t="shared" ref="P1164:P1227" ca="1" si="352">TRUNC(((N1164-1)*C1164),8)</f>
        <v>1.92301824</v>
      </c>
      <c r="Q1164" s="144">
        <f t="shared" ref="Q1164:Q1227" si="353">IF($O1164&gt;0,VLOOKUP($O1164,$W$12:$AC$150,7),0)</f>
        <v>0</v>
      </c>
      <c r="R1164" s="141">
        <f t="shared" ref="R1164:R1227" si="354">IF(Q1164&gt;0,TRUNC(Q1164*C$12,8),0)</f>
        <v>0</v>
      </c>
      <c r="S1164" s="145" t="str">
        <f t="shared" si="344"/>
        <v>A+J=</v>
      </c>
      <c r="T1164" s="132">
        <f t="shared" si="345"/>
        <v>44543</v>
      </c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138">
        <f t="shared" ref="A1165:A1228" si="355">(A1164+1)</f>
        <v>44517</v>
      </c>
      <c r="B1165" s="139">
        <f t="shared" ca="1" si="346"/>
        <v>4293.8469116300002</v>
      </c>
      <c r="C1165" s="124">
        <f t="shared" ref="C1165:C1228" si="356">(C1164-R1164)</f>
        <v>4290</v>
      </c>
      <c r="D1165" s="140">
        <f ca="1">IF(A1165&lt;$B$1,VLOOKUP(A1165,[1]DI!$A$4:$B$15000,2,FALSE),0)</f>
        <v>7.6499999999999999E-2</v>
      </c>
      <c r="E1165" s="141">
        <f t="shared" ca="1" si="347"/>
        <v>1.0002925600000001</v>
      </c>
      <c r="F1165" s="141">
        <f ca="1">(TRUNC(PRODUCT($E$12:$E1164),16))</f>
        <v>1.1440005258282899</v>
      </c>
      <c r="G1165" s="141">
        <f t="shared" ca="1" si="348"/>
        <v>1.1433314418757301</v>
      </c>
      <c r="H1165" s="141">
        <f t="shared" ca="1" si="349"/>
        <v>1.0005852099999999</v>
      </c>
      <c r="I1165" s="140">
        <f t="shared" ref="I1165:I1228" si="357">I1164</f>
        <v>0.04</v>
      </c>
      <c r="J1165" s="132">
        <f t="shared" ref="J1165:J1228" si="358">IF(O1164&gt;0,VLOOKUP(O1164,W$12:AG$150,2),J1164)</f>
        <v>44512</v>
      </c>
      <c r="K1165" s="123">
        <f t="shared" ref="K1165:K1228" si="359">IF(A1165&gt;J1165,IF(NETWORKDAYS(J1165,A1165,$W$160:$W$544)-1=0,1,NETWORKDAYS(J1165,A1165,$W$160:$W$544)-1),0)</f>
        <v>2</v>
      </c>
      <c r="L1165" s="142">
        <f t="shared" ref="L1165:L1228" si="360">IF(AND(K1165=1,K1164=1),1,IF(K1165&gt;0,IF(K1165=K1164,K1165+1,K1165),0))</f>
        <v>2</v>
      </c>
      <c r="M1165" s="143">
        <f t="shared" si="350"/>
        <v>1.0003113239999999</v>
      </c>
      <c r="N1165" s="143">
        <f t="shared" ca="1" si="351"/>
        <v>1.000896716</v>
      </c>
      <c r="O1165" s="142">
        <f t="shared" ref="O1165:O1228" si="361">IF(VLOOKUP(A1165,X$12:AE$150,8)=VLOOKUP(A1164,X$12:AE$150,8),0,VLOOKUP(A1165,X$12:AE$150,8))</f>
        <v>0</v>
      </c>
      <c r="P1165" s="141">
        <f t="shared" ca="1" si="352"/>
        <v>3.8469116300000001</v>
      </c>
      <c r="Q1165" s="144">
        <f t="shared" si="353"/>
        <v>0</v>
      </c>
      <c r="R1165" s="141">
        <f t="shared" si="354"/>
        <v>0</v>
      </c>
      <c r="S1165" s="145" t="str">
        <f t="shared" ref="S1165:S1228" si="362">IF(O1164&gt;0,VLOOKUP(O1164,W$12:AG$150,10),S1164)</f>
        <v>A+J=</v>
      </c>
      <c r="T1165" s="132">
        <f t="shared" ref="T1165:T1228" si="363">IF(O1164&gt;0,VLOOKUP(O1164,W$12:AG$150,11),T1164)</f>
        <v>44543</v>
      </c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138">
        <f t="shared" si="355"/>
        <v>44518</v>
      </c>
      <c r="B1166" s="139">
        <f t="shared" ref="B1166:B1229" ca="1" si="364">IF(A1166&lt;=TODAY(),C1166+P1166,IF(AND(A1166&gt;TODAY(),A1166&lt;=$B$1),IF(VLOOKUP(TODAY(),$A$10:$D$5000,4,FALSE)=0,"n.d",C1166+P1166),"n.d"))</f>
        <v>4295.7716458799996</v>
      </c>
      <c r="C1166" s="124">
        <f t="shared" si="356"/>
        <v>4290</v>
      </c>
      <c r="D1166" s="140">
        <f ca="1">IF(A1166&lt;$B$1,VLOOKUP(A1166,[1]DI!$A$4:$B$15000,2,FALSE),0)</f>
        <v>7.6499999999999999E-2</v>
      </c>
      <c r="E1166" s="141">
        <f t="shared" ref="E1166:E1229" ca="1" si="365">ROUND(((1+D1166)^(1/252)),8)</f>
        <v>1.0002925600000001</v>
      </c>
      <c r="F1166" s="141">
        <f ca="1">(TRUNC(PRODUCT($E$12:$E1165),16))</f>
        <v>1.14433521462212</v>
      </c>
      <c r="G1166" s="141">
        <f t="shared" ref="G1166:G1229" ca="1" si="366">IF(O1165&gt;0,F1165,G1165)</f>
        <v>1.1433314418757301</v>
      </c>
      <c r="H1166" s="141">
        <f t="shared" ref="H1166:H1229" ca="1" si="367">ROUND(F1166/G1166,8)</f>
        <v>1.0008779400000001</v>
      </c>
      <c r="I1166" s="140">
        <f t="shared" si="357"/>
        <v>0.04</v>
      </c>
      <c r="J1166" s="132">
        <f t="shared" si="358"/>
        <v>44512</v>
      </c>
      <c r="K1166" s="123">
        <f t="shared" si="359"/>
        <v>3</v>
      </c>
      <c r="L1166" s="142">
        <f t="shared" si="360"/>
        <v>3</v>
      </c>
      <c r="M1166" s="143">
        <f t="shared" si="350"/>
        <v>1.000467022</v>
      </c>
      <c r="N1166" s="143">
        <f t="shared" ca="1" si="351"/>
        <v>1.0013453720000001</v>
      </c>
      <c r="O1166" s="142">
        <f t="shared" si="361"/>
        <v>0</v>
      </c>
      <c r="P1166" s="141">
        <f t="shared" ca="1" si="352"/>
        <v>5.7716458800000003</v>
      </c>
      <c r="Q1166" s="144">
        <f t="shared" si="353"/>
        <v>0</v>
      </c>
      <c r="R1166" s="141">
        <f t="shared" si="354"/>
        <v>0</v>
      </c>
      <c r="S1166" s="145" t="str">
        <f t="shared" si="362"/>
        <v>A+J=</v>
      </c>
      <c r="T1166" s="132">
        <f t="shared" si="363"/>
        <v>44543</v>
      </c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138">
        <f t="shared" si="355"/>
        <v>44519</v>
      </c>
      <c r="B1167" s="139">
        <f t="shared" ca="1" si="364"/>
        <v>4297.69722095</v>
      </c>
      <c r="C1167" s="124">
        <f t="shared" si="356"/>
        <v>4290</v>
      </c>
      <c r="D1167" s="140">
        <f ca="1">IF(A1167&lt;$B$1,VLOOKUP(A1167,[1]DI!$A$4:$B$15000,2,FALSE),0)</f>
        <v>7.6499999999999999E-2</v>
      </c>
      <c r="E1167" s="141">
        <f t="shared" ca="1" si="365"/>
        <v>1.0002925600000001</v>
      </c>
      <c r="F1167" s="141">
        <f ca="1">(TRUNC(PRODUCT($E$12:$E1166),16))</f>
        <v>1.14467000133251</v>
      </c>
      <c r="G1167" s="141">
        <f t="shared" ca="1" si="366"/>
        <v>1.1433314418757301</v>
      </c>
      <c r="H1167" s="141">
        <f t="shared" ca="1" si="367"/>
        <v>1.00117075</v>
      </c>
      <c r="I1167" s="140">
        <f t="shared" si="357"/>
        <v>0.04</v>
      </c>
      <c r="J1167" s="132">
        <f t="shared" si="358"/>
        <v>44512</v>
      </c>
      <c r="K1167" s="123">
        <f t="shared" si="359"/>
        <v>4</v>
      </c>
      <c r="L1167" s="142">
        <f t="shared" si="360"/>
        <v>4</v>
      </c>
      <c r="M1167" s="143">
        <f t="shared" si="350"/>
        <v>1.000622745</v>
      </c>
      <c r="N1167" s="143">
        <f t="shared" ca="1" si="351"/>
        <v>1.001794224</v>
      </c>
      <c r="O1167" s="142">
        <f t="shared" si="361"/>
        <v>0</v>
      </c>
      <c r="P1167" s="141">
        <f t="shared" ca="1" si="352"/>
        <v>7.6972209500000002</v>
      </c>
      <c r="Q1167" s="144">
        <f t="shared" si="353"/>
        <v>0</v>
      </c>
      <c r="R1167" s="141">
        <f t="shared" si="354"/>
        <v>0</v>
      </c>
      <c r="S1167" s="145" t="str">
        <f t="shared" si="362"/>
        <v>A+J=</v>
      </c>
      <c r="T1167" s="132">
        <f t="shared" si="363"/>
        <v>44543</v>
      </c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138">
        <f t="shared" si="355"/>
        <v>44520</v>
      </c>
      <c r="B1168" s="139">
        <f t="shared" ca="1" si="364"/>
        <v>4299.6237183900002</v>
      </c>
      <c r="C1168" s="124">
        <f t="shared" si="356"/>
        <v>4290</v>
      </c>
      <c r="D1168" s="140">
        <f ca="1">IF(A1168&lt;$B$1,VLOOKUP(A1168,[1]DI!$A$4:$B$15000,2,FALSE),0)</f>
        <v>0</v>
      </c>
      <c r="E1168" s="141">
        <f t="shared" ca="1" si="365"/>
        <v>1</v>
      </c>
      <c r="F1168" s="141">
        <f ca="1">(TRUNC(PRODUCT($E$12:$E1167),16))</f>
        <v>1.1450048859880999</v>
      </c>
      <c r="G1168" s="141">
        <f t="shared" ca="1" si="366"/>
        <v>1.1433314418757301</v>
      </c>
      <c r="H1168" s="141">
        <f t="shared" ca="1" si="367"/>
        <v>1.00146366</v>
      </c>
      <c r="I1168" s="140">
        <f t="shared" si="357"/>
        <v>0.04</v>
      </c>
      <c r="J1168" s="132">
        <f t="shared" si="358"/>
        <v>44512</v>
      </c>
      <c r="K1168" s="123">
        <f t="shared" si="359"/>
        <v>4</v>
      </c>
      <c r="L1168" s="142">
        <f t="shared" si="360"/>
        <v>5</v>
      </c>
      <c r="M1168" s="143">
        <f t="shared" si="350"/>
        <v>1.000778492</v>
      </c>
      <c r="N1168" s="143">
        <f t="shared" ca="1" si="351"/>
        <v>1.0022432910000001</v>
      </c>
      <c r="O1168" s="142">
        <f t="shared" si="361"/>
        <v>0</v>
      </c>
      <c r="P1168" s="141">
        <f t="shared" ca="1" si="352"/>
        <v>9.6237183900000005</v>
      </c>
      <c r="Q1168" s="144">
        <f t="shared" si="353"/>
        <v>0</v>
      </c>
      <c r="R1168" s="141">
        <f t="shared" si="354"/>
        <v>0</v>
      </c>
      <c r="S1168" s="145" t="str">
        <f t="shared" si="362"/>
        <v>A+J=</v>
      </c>
      <c r="T1168" s="132">
        <f t="shared" si="363"/>
        <v>44543</v>
      </c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138">
        <f t="shared" si="355"/>
        <v>44521</v>
      </c>
      <c r="B1169" s="139">
        <f t="shared" ca="1" si="364"/>
        <v>4299.6237183900002</v>
      </c>
      <c r="C1169" s="124">
        <f t="shared" si="356"/>
        <v>4290</v>
      </c>
      <c r="D1169" s="140">
        <f ca="1">IF(A1169&lt;$B$1,VLOOKUP(A1169,[1]DI!$A$4:$B$15000,2,FALSE),0)</f>
        <v>0</v>
      </c>
      <c r="E1169" s="141">
        <f t="shared" ca="1" si="365"/>
        <v>1</v>
      </c>
      <c r="F1169" s="141">
        <f ca="1">(TRUNC(PRODUCT($E$12:$E1168),16))</f>
        <v>1.1450048859880999</v>
      </c>
      <c r="G1169" s="141">
        <f t="shared" ca="1" si="366"/>
        <v>1.1433314418757301</v>
      </c>
      <c r="H1169" s="141">
        <f t="shared" ca="1" si="367"/>
        <v>1.00146366</v>
      </c>
      <c r="I1169" s="140">
        <f t="shared" si="357"/>
        <v>0.04</v>
      </c>
      <c r="J1169" s="132">
        <f t="shared" si="358"/>
        <v>44512</v>
      </c>
      <c r="K1169" s="123">
        <f t="shared" si="359"/>
        <v>4</v>
      </c>
      <c r="L1169" s="142">
        <f t="shared" si="360"/>
        <v>5</v>
      </c>
      <c r="M1169" s="143">
        <f t="shared" si="350"/>
        <v>1.000778492</v>
      </c>
      <c r="N1169" s="143">
        <f t="shared" ca="1" si="351"/>
        <v>1.0022432910000001</v>
      </c>
      <c r="O1169" s="142">
        <f t="shared" si="361"/>
        <v>0</v>
      </c>
      <c r="P1169" s="141">
        <f t="shared" ca="1" si="352"/>
        <v>9.6237183900000005</v>
      </c>
      <c r="Q1169" s="144">
        <f t="shared" si="353"/>
        <v>0</v>
      </c>
      <c r="R1169" s="141">
        <f t="shared" si="354"/>
        <v>0</v>
      </c>
      <c r="S1169" s="145" t="str">
        <f t="shared" si="362"/>
        <v>A+J=</v>
      </c>
      <c r="T1169" s="132">
        <f t="shared" si="363"/>
        <v>44543</v>
      </c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138">
        <f t="shared" si="355"/>
        <v>44522</v>
      </c>
      <c r="B1170" s="139">
        <f t="shared" ca="1" si="364"/>
        <v>4299.6237183900002</v>
      </c>
      <c r="C1170" s="124">
        <f t="shared" si="356"/>
        <v>4290</v>
      </c>
      <c r="D1170" s="140">
        <f ca="1">IF(A1170&lt;$B$1,VLOOKUP(A1170,[1]DI!$A$4:$B$15000,2,FALSE),0)</f>
        <v>7.6499999999999999E-2</v>
      </c>
      <c r="E1170" s="141">
        <f t="shared" ca="1" si="365"/>
        <v>1.0002925600000001</v>
      </c>
      <c r="F1170" s="141">
        <f ca="1">(TRUNC(PRODUCT($E$12:$E1169),16))</f>
        <v>1.1450048859880999</v>
      </c>
      <c r="G1170" s="141">
        <f t="shared" ca="1" si="366"/>
        <v>1.1433314418757301</v>
      </c>
      <c r="H1170" s="141">
        <f t="shared" ca="1" si="367"/>
        <v>1.00146366</v>
      </c>
      <c r="I1170" s="140">
        <f t="shared" si="357"/>
        <v>0.04</v>
      </c>
      <c r="J1170" s="132">
        <f t="shared" si="358"/>
        <v>44512</v>
      </c>
      <c r="K1170" s="123">
        <f t="shared" si="359"/>
        <v>5</v>
      </c>
      <c r="L1170" s="142">
        <f t="shared" si="360"/>
        <v>5</v>
      </c>
      <c r="M1170" s="143">
        <f t="shared" si="350"/>
        <v>1.000778492</v>
      </c>
      <c r="N1170" s="143">
        <f t="shared" ca="1" si="351"/>
        <v>1.0022432910000001</v>
      </c>
      <c r="O1170" s="142">
        <f t="shared" si="361"/>
        <v>0</v>
      </c>
      <c r="P1170" s="141">
        <f t="shared" ca="1" si="352"/>
        <v>9.6237183900000005</v>
      </c>
      <c r="Q1170" s="144">
        <f t="shared" si="353"/>
        <v>0</v>
      </c>
      <c r="R1170" s="141">
        <f t="shared" si="354"/>
        <v>0</v>
      </c>
      <c r="S1170" s="145" t="str">
        <f t="shared" si="362"/>
        <v>A+J=</v>
      </c>
      <c r="T1170" s="132">
        <f t="shared" si="363"/>
        <v>44543</v>
      </c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138">
        <f t="shared" si="355"/>
        <v>44523</v>
      </c>
      <c r="B1171" s="139">
        <f t="shared" ca="1" si="364"/>
        <v>4301.5510137600004</v>
      </c>
      <c r="C1171" s="124">
        <f t="shared" si="356"/>
        <v>4290</v>
      </c>
      <c r="D1171" s="140">
        <f ca="1">IF(A1171&lt;$B$1,VLOOKUP(A1171,[1]DI!$A$4:$B$15000,2,FALSE),0)</f>
        <v>7.6499999999999999E-2</v>
      </c>
      <c r="E1171" s="141">
        <f t="shared" ca="1" si="365"/>
        <v>1.0002925600000001</v>
      </c>
      <c r="F1171" s="141">
        <f ca="1">(TRUNC(PRODUCT($E$12:$E1170),16))</f>
        <v>1.14533986861755</v>
      </c>
      <c r="G1171" s="141">
        <f t="shared" ca="1" si="366"/>
        <v>1.1433314418757301</v>
      </c>
      <c r="H1171" s="141">
        <f t="shared" ca="1" si="367"/>
        <v>1.00175664</v>
      </c>
      <c r="I1171" s="140">
        <f t="shared" si="357"/>
        <v>0.04</v>
      </c>
      <c r="J1171" s="132">
        <f t="shared" si="358"/>
        <v>44512</v>
      </c>
      <c r="K1171" s="123">
        <f t="shared" si="359"/>
        <v>6</v>
      </c>
      <c r="L1171" s="142">
        <f t="shared" si="360"/>
        <v>6</v>
      </c>
      <c r="M1171" s="143">
        <f t="shared" si="350"/>
        <v>1.000934263</v>
      </c>
      <c r="N1171" s="143">
        <f t="shared" ca="1" si="351"/>
        <v>1.0026925440000001</v>
      </c>
      <c r="O1171" s="142">
        <f t="shared" si="361"/>
        <v>0</v>
      </c>
      <c r="P1171" s="141">
        <f t="shared" ca="1" si="352"/>
        <v>11.55101376</v>
      </c>
      <c r="Q1171" s="144">
        <f t="shared" si="353"/>
        <v>0</v>
      </c>
      <c r="R1171" s="141">
        <f t="shared" si="354"/>
        <v>0</v>
      </c>
      <c r="S1171" s="145" t="str">
        <f t="shared" si="362"/>
        <v>A+J=</v>
      </c>
      <c r="T1171" s="132">
        <f t="shared" si="363"/>
        <v>44543</v>
      </c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138">
        <f t="shared" si="355"/>
        <v>44524</v>
      </c>
      <c r="B1172" s="139">
        <f t="shared" ca="1" si="364"/>
        <v>4303.4792314799997</v>
      </c>
      <c r="C1172" s="124">
        <f t="shared" si="356"/>
        <v>4290</v>
      </c>
      <c r="D1172" s="140">
        <f ca="1">IF(A1172&lt;$B$1,VLOOKUP(A1172,[1]DI!$A$4:$B$15000,2,FALSE),0)</f>
        <v>7.6499999999999999E-2</v>
      </c>
      <c r="E1172" s="141">
        <f t="shared" ca="1" si="365"/>
        <v>1.0002925600000001</v>
      </c>
      <c r="F1172" s="141">
        <f ca="1">(TRUNC(PRODUCT($E$12:$E1171),16))</f>
        <v>1.14567494924951</v>
      </c>
      <c r="G1172" s="141">
        <f t="shared" ca="1" si="366"/>
        <v>1.1433314418757301</v>
      </c>
      <c r="H1172" s="141">
        <f t="shared" ca="1" si="367"/>
        <v>1.00204972</v>
      </c>
      <c r="I1172" s="140">
        <f t="shared" si="357"/>
        <v>0.04</v>
      </c>
      <c r="J1172" s="132">
        <f t="shared" si="358"/>
        <v>44512</v>
      </c>
      <c r="K1172" s="123">
        <f t="shared" si="359"/>
        <v>7</v>
      </c>
      <c r="L1172" s="142">
        <f t="shared" si="360"/>
        <v>7</v>
      </c>
      <c r="M1172" s="143">
        <f t="shared" si="350"/>
        <v>1.0010900579999999</v>
      </c>
      <c r="N1172" s="143">
        <f t="shared" ca="1" si="351"/>
        <v>1.0031420120000001</v>
      </c>
      <c r="O1172" s="142">
        <f t="shared" si="361"/>
        <v>0</v>
      </c>
      <c r="P1172" s="141">
        <f t="shared" ca="1" si="352"/>
        <v>13.479231479999999</v>
      </c>
      <c r="Q1172" s="144">
        <f t="shared" si="353"/>
        <v>0</v>
      </c>
      <c r="R1172" s="141">
        <f t="shared" si="354"/>
        <v>0</v>
      </c>
      <c r="S1172" s="145" t="str">
        <f t="shared" si="362"/>
        <v>A+J=</v>
      </c>
      <c r="T1172" s="132">
        <f t="shared" si="363"/>
        <v>44543</v>
      </c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138">
        <f t="shared" si="355"/>
        <v>44525</v>
      </c>
      <c r="B1173" s="139">
        <f t="shared" ca="1" si="364"/>
        <v>4305.4082900399999</v>
      </c>
      <c r="C1173" s="124">
        <f t="shared" si="356"/>
        <v>4290</v>
      </c>
      <c r="D1173" s="140">
        <f ca="1">IF(A1173&lt;$B$1,VLOOKUP(A1173,[1]DI!$A$4:$B$15000,2,FALSE),0)</f>
        <v>7.6499999999999999E-2</v>
      </c>
      <c r="E1173" s="141">
        <f t="shared" ca="1" si="365"/>
        <v>1.0002925600000001</v>
      </c>
      <c r="F1173" s="141">
        <f ca="1">(TRUNC(PRODUCT($E$12:$E1172),16))</f>
        <v>1.14601012791266</v>
      </c>
      <c r="G1173" s="141">
        <f t="shared" ca="1" si="366"/>
        <v>1.1433314418757301</v>
      </c>
      <c r="H1173" s="141">
        <f t="shared" ca="1" si="367"/>
        <v>1.00234288</v>
      </c>
      <c r="I1173" s="140">
        <f t="shared" si="357"/>
        <v>0.04</v>
      </c>
      <c r="J1173" s="132">
        <f t="shared" si="358"/>
        <v>44512</v>
      </c>
      <c r="K1173" s="123">
        <f t="shared" si="359"/>
        <v>8</v>
      </c>
      <c r="L1173" s="142">
        <f t="shared" si="360"/>
        <v>8</v>
      </c>
      <c r="M1173" s="143">
        <f t="shared" si="350"/>
        <v>1.0012458769999999</v>
      </c>
      <c r="N1173" s="143">
        <f t="shared" ca="1" si="351"/>
        <v>1.0035916760000001</v>
      </c>
      <c r="O1173" s="142">
        <f t="shared" si="361"/>
        <v>0</v>
      </c>
      <c r="P1173" s="141">
        <f t="shared" ca="1" si="352"/>
        <v>15.408290040000001</v>
      </c>
      <c r="Q1173" s="144">
        <f t="shared" si="353"/>
        <v>0</v>
      </c>
      <c r="R1173" s="141">
        <f t="shared" si="354"/>
        <v>0</v>
      </c>
      <c r="S1173" s="145" t="str">
        <f t="shared" si="362"/>
        <v>A+J=</v>
      </c>
      <c r="T1173" s="132">
        <f t="shared" si="363"/>
        <v>44543</v>
      </c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138">
        <f t="shared" si="355"/>
        <v>44526</v>
      </c>
      <c r="B1174" s="139">
        <f t="shared" ca="1" si="364"/>
        <v>4307.3381894300001</v>
      </c>
      <c r="C1174" s="124">
        <f t="shared" si="356"/>
        <v>4290</v>
      </c>
      <c r="D1174" s="140">
        <f ca="1">IF(A1174&lt;$B$1,VLOOKUP(A1174,[1]DI!$A$4:$B$15000,2,FALSE),0)</f>
        <v>7.6499999999999999E-2</v>
      </c>
      <c r="E1174" s="141">
        <f t="shared" ca="1" si="365"/>
        <v>1.0002925600000001</v>
      </c>
      <c r="F1174" s="141">
        <f ca="1">(TRUNC(PRODUCT($E$12:$E1173),16))</f>
        <v>1.14634540463569</v>
      </c>
      <c r="G1174" s="141">
        <f t="shared" ca="1" si="366"/>
        <v>1.1433314418757301</v>
      </c>
      <c r="H1174" s="141">
        <f t="shared" ca="1" si="367"/>
        <v>1.00263612</v>
      </c>
      <c r="I1174" s="140">
        <f t="shared" si="357"/>
        <v>0.04</v>
      </c>
      <c r="J1174" s="132">
        <f t="shared" si="358"/>
        <v>44512</v>
      </c>
      <c r="K1174" s="123">
        <f t="shared" si="359"/>
        <v>9</v>
      </c>
      <c r="L1174" s="142">
        <f t="shared" si="360"/>
        <v>9</v>
      </c>
      <c r="M1174" s="143">
        <f t="shared" si="350"/>
        <v>1.0014017209999999</v>
      </c>
      <c r="N1174" s="143">
        <f t="shared" ca="1" si="351"/>
        <v>1.0040415359999999</v>
      </c>
      <c r="O1174" s="142">
        <f t="shared" si="361"/>
        <v>0</v>
      </c>
      <c r="P1174" s="141">
        <f t="shared" ca="1" si="352"/>
        <v>17.33818943</v>
      </c>
      <c r="Q1174" s="144">
        <f t="shared" si="353"/>
        <v>0</v>
      </c>
      <c r="R1174" s="141">
        <f t="shared" si="354"/>
        <v>0</v>
      </c>
      <c r="S1174" s="145" t="str">
        <f t="shared" si="362"/>
        <v>A+J=</v>
      </c>
      <c r="T1174" s="132">
        <f t="shared" si="363"/>
        <v>44543</v>
      </c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138">
        <f t="shared" si="355"/>
        <v>44527</v>
      </c>
      <c r="B1175" s="139">
        <f t="shared" ca="1" si="364"/>
        <v>4309.2689725800001</v>
      </c>
      <c r="C1175" s="124">
        <f t="shared" si="356"/>
        <v>4290</v>
      </c>
      <c r="D1175" s="140">
        <f ca="1">IF(A1175&lt;$B$1,VLOOKUP(A1175,[1]DI!$A$4:$B$15000,2,FALSE),0)</f>
        <v>0</v>
      </c>
      <c r="E1175" s="141">
        <f t="shared" ca="1" si="365"/>
        <v>1</v>
      </c>
      <c r="F1175" s="141">
        <f ca="1">(TRUNC(PRODUCT($E$12:$E1174),16))</f>
        <v>1.14668077944727</v>
      </c>
      <c r="G1175" s="141">
        <f t="shared" ca="1" si="366"/>
        <v>1.1433314418757301</v>
      </c>
      <c r="H1175" s="141">
        <f t="shared" ca="1" si="367"/>
        <v>1.0029294499999999</v>
      </c>
      <c r="I1175" s="140">
        <f t="shared" si="357"/>
        <v>0.04</v>
      </c>
      <c r="J1175" s="132">
        <f t="shared" si="358"/>
        <v>44512</v>
      </c>
      <c r="K1175" s="123">
        <f t="shared" si="359"/>
        <v>9</v>
      </c>
      <c r="L1175" s="142">
        <f t="shared" si="360"/>
        <v>10</v>
      </c>
      <c r="M1175" s="143">
        <f t="shared" si="350"/>
        <v>1.0015575889999999</v>
      </c>
      <c r="N1175" s="143">
        <f t="shared" ca="1" si="351"/>
        <v>1.0044916020000001</v>
      </c>
      <c r="O1175" s="142">
        <f t="shared" si="361"/>
        <v>0</v>
      </c>
      <c r="P1175" s="141">
        <f t="shared" ca="1" si="352"/>
        <v>19.26897258</v>
      </c>
      <c r="Q1175" s="144">
        <f t="shared" si="353"/>
        <v>0</v>
      </c>
      <c r="R1175" s="141">
        <f t="shared" si="354"/>
        <v>0</v>
      </c>
      <c r="S1175" s="145" t="str">
        <f t="shared" si="362"/>
        <v>A+J=</v>
      </c>
      <c r="T1175" s="132">
        <f t="shared" si="363"/>
        <v>44543</v>
      </c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138">
        <f t="shared" si="355"/>
        <v>44528</v>
      </c>
      <c r="B1176" s="139">
        <f t="shared" ca="1" si="364"/>
        <v>4309.2689725800001</v>
      </c>
      <c r="C1176" s="124">
        <f t="shared" si="356"/>
        <v>4290</v>
      </c>
      <c r="D1176" s="140">
        <f ca="1">IF(A1176&lt;$B$1,VLOOKUP(A1176,[1]DI!$A$4:$B$15000,2,FALSE),0)</f>
        <v>0</v>
      </c>
      <c r="E1176" s="141">
        <f t="shared" ca="1" si="365"/>
        <v>1</v>
      </c>
      <c r="F1176" s="141">
        <f ca="1">(TRUNC(PRODUCT($E$12:$E1175),16))</f>
        <v>1.14668077944727</v>
      </c>
      <c r="G1176" s="141">
        <f t="shared" ca="1" si="366"/>
        <v>1.1433314418757301</v>
      </c>
      <c r="H1176" s="141">
        <f t="shared" ca="1" si="367"/>
        <v>1.0029294499999999</v>
      </c>
      <c r="I1176" s="140">
        <f t="shared" si="357"/>
        <v>0.04</v>
      </c>
      <c r="J1176" s="132">
        <f t="shared" si="358"/>
        <v>44512</v>
      </c>
      <c r="K1176" s="123">
        <f t="shared" si="359"/>
        <v>9</v>
      </c>
      <c r="L1176" s="142">
        <f t="shared" si="360"/>
        <v>10</v>
      </c>
      <c r="M1176" s="143">
        <f t="shared" si="350"/>
        <v>1.0015575889999999</v>
      </c>
      <c r="N1176" s="143">
        <f t="shared" ca="1" si="351"/>
        <v>1.0044916020000001</v>
      </c>
      <c r="O1176" s="142">
        <f t="shared" si="361"/>
        <v>0</v>
      </c>
      <c r="P1176" s="141">
        <f t="shared" ca="1" si="352"/>
        <v>19.26897258</v>
      </c>
      <c r="Q1176" s="144">
        <f t="shared" si="353"/>
        <v>0</v>
      </c>
      <c r="R1176" s="141">
        <f t="shared" si="354"/>
        <v>0</v>
      </c>
      <c r="S1176" s="145" t="str">
        <f t="shared" si="362"/>
        <v>A+J=</v>
      </c>
      <c r="T1176" s="132">
        <f t="shared" si="363"/>
        <v>44543</v>
      </c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138">
        <f t="shared" si="355"/>
        <v>44529</v>
      </c>
      <c r="B1177" s="139">
        <f t="shared" ca="1" si="364"/>
        <v>4309.2689725800001</v>
      </c>
      <c r="C1177" s="124">
        <f t="shared" si="356"/>
        <v>4290</v>
      </c>
      <c r="D1177" s="140">
        <f ca="1">IF(A1177&lt;$B$1,VLOOKUP(A1177,[1]DI!$A$4:$B$15000,2,FALSE),0)</f>
        <v>7.6499999999999999E-2</v>
      </c>
      <c r="E1177" s="141">
        <f t="shared" ca="1" si="365"/>
        <v>1.0002925600000001</v>
      </c>
      <c r="F1177" s="141">
        <f ca="1">(TRUNC(PRODUCT($E$12:$E1176),16))</f>
        <v>1.14668077944727</v>
      </c>
      <c r="G1177" s="141">
        <f t="shared" ca="1" si="366"/>
        <v>1.1433314418757301</v>
      </c>
      <c r="H1177" s="141">
        <f t="shared" ca="1" si="367"/>
        <v>1.0029294499999999</v>
      </c>
      <c r="I1177" s="140">
        <f t="shared" si="357"/>
        <v>0.04</v>
      </c>
      <c r="J1177" s="132">
        <f t="shared" si="358"/>
        <v>44512</v>
      </c>
      <c r="K1177" s="123">
        <f t="shared" si="359"/>
        <v>10</v>
      </c>
      <c r="L1177" s="142">
        <f t="shared" si="360"/>
        <v>10</v>
      </c>
      <c r="M1177" s="143">
        <f t="shared" si="350"/>
        <v>1.0015575889999999</v>
      </c>
      <c r="N1177" s="143">
        <f t="shared" ca="1" si="351"/>
        <v>1.0044916020000001</v>
      </c>
      <c r="O1177" s="142">
        <f t="shared" si="361"/>
        <v>0</v>
      </c>
      <c r="P1177" s="141">
        <f t="shared" ca="1" si="352"/>
        <v>19.26897258</v>
      </c>
      <c r="Q1177" s="144">
        <f t="shared" si="353"/>
        <v>0</v>
      </c>
      <c r="R1177" s="141">
        <f t="shared" si="354"/>
        <v>0</v>
      </c>
      <c r="S1177" s="145" t="str">
        <f t="shared" si="362"/>
        <v>A+J=</v>
      </c>
      <c r="T1177" s="132">
        <f t="shared" si="363"/>
        <v>44543</v>
      </c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138">
        <f t="shared" si="355"/>
        <v>44530</v>
      </c>
      <c r="B1178" s="139">
        <f t="shared" ca="1" si="364"/>
        <v>4311.2006394600003</v>
      </c>
      <c r="C1178" s="124">
        <f t="shared" si="356"/>
        <v>4290</v>
      </c>
      <c r="D1178" s="140">
        <f ca="1">IF(A1178&lt;$B$1,VLOOKUP(A1178,[1]DI!$A$4:$B$15000,2,FALSE),0)</f>
        <v>7.6499999999999999E-2</v>
      </c>
      <c r="E1178" s="141">
        <f t="shared" ca="1" si="365"/>
        <v>1.0002925600000001</v>
      </c>
      <c r="F1178" s="141">
        <f ca="1">(TRUNC(PRODUCT($E$12:$E1177),16))</f>
        <v>1.1470162523761001</v>
      </c>
      <c r="G1178" s="141">
        <f t="shared" ca="1" si="366"/>
        <v>1.1433314418757301</v>
      </c>
      <c r="H1178" s="141">
        <f t="shared" ca="1" si="367"/>
        <v>1.0032228700000001</v>
      </c>
      <c r="I1178" s="140">
        <f t="shared" si="357"/>
        <v>0.04</v>
      </c>
      <c r="J1178" s="132">
        <f t="shared" si="358"/>
        <v>44512</v>
      </c>
      <c r="K1178" s="123">
        <f t="shared" si="359"/>
        <v>11</v>
      </c>
      <c r="L1178" s="142">
        <f t="shared" si="360"/>
        <v>11</v>
      </c>
      <c r="M1178" s="143">
        <f t="shared" si="350"/>
        <v>1.001713482</v>
      </c>
      <c r="N1178" s="143">
        <f t="shared" ca="1" si="351"/>
        <v>1.004941874</v>
      </c>
      <c r="O1178" s="142">
        <f t="shared" si="361"/>
        <v>0</v>
      </c>
      <c r="P1178" s="141">
        <f t="shared" ca="1" si="352"/>
        <v>21.200639460000001</v>
      </c>
      <c r="Q1178" s="144">
        <f t="shared" si="353"/>
        <v>0</v>
      </c>
      <c r="R1178" s="141">
        <f t="shared" si="354"/>
        <v>0</v>
      </c>
      <c r="S1178" s="145" t="str">
        <f t="shared" si="362"/>
        <v>A+J=</v>
      </c>
      <c r="T1178" s="132">
        <f t="shared" si="363"/>
        <v>44543</v>
      </c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138">
        <f t="shared" si="355"/>
        <v>44531</v>
      </c>
      <c r="B1179" s="139">
        <f t="shared" ca="1" si="364"/>
        <v>4313.1331428900003</v>
      </c>
      <c r="C1179" s="124">
        <f t="shared" si="356"/>
        <v>4290</v>
      </c>
      <c r="D1179" s="140">
        <f ca="1">IF(A1179&lt;$B$1,VLOOKUP(A1179,[1]DI!$A$4:$B$15000,2,FALSE),0)</f>
        <v>7.6499999999999999E-2</v>
      </c>
      <c r="E1179" s="141">
        <f t="shared" ca="1" si="365"/>
        <v>1.0002925600000001</v>
      </c>
      <c r="F1179" s="141">
        <f ca="1">(TRUNC(PRODUCT($E$12:$E1178),16))</f>
        <v>1.1473518234508999</v>
      </c>
      <c r="G1179" s="141">
        <f t="shared" ca="1" si="366"/>
        <v>1.1433314418757301</v>
      </c>
      <c r="H1179" s="141">
        <f t="shared" ca="1" si="367"/>
        <v>1.00351637</v>
      </c>
      <c r="I1179" s="140">
        <f t="shared" si="357"/>
        <v>0.04</v>
      </c>
      <c r="J1179" s="132">
        <f t="shared" si="358"/>
        <v>44512</v>
      </c>
      <c r="K1179" s="123">
        <f t="shared" si="359"/>
        <v>12</v>
      </c>
      <c r="L1179" s="142">
        <f t="shared" si="360"/>
        <v>12</v>
      </c>
      <c r="M1179" s="143">
        <f t="shared" si="350"/>
        <v>1.001869398</v>
      </c>
      <c r="N1179" s="143">
        <f t="shared" ca="1" si="351"/>
        <v>1.0053923410000001</v>
      </c>
      <c r="O1179" s="142">
        <f t="shared" si="361"/>
        <v>0</v>
      </c>
      <c r="P1179" s="141">
        <f t="shared" ca="1" si="352"/>
        <v>23.133142889999998</v>
      </c>
      <c r="Q1179" s="144">
        <f t="shared" si="353"/>
        <v>0</v>
      </c>
      <c r="R1179" s="141">
        <f t="shared" si="354"/>
        <v>0</v>
      </c>
      <c r="S1179" s="145" t="str">
        <f t="shared" si="362"/>
        <v>A+J=</v>
      </c>
      <c r="T1179" s="132">
        <f t="shared" si="363"/>
        <v>44543</v>
      </c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138">
        <f t="shared" si="355"/>
        <v>44532</v>
      </c>
      <c r="B1180" s="139">
        <f t="shared" ca="1" si="364"/>
        <v>4315.0665343399996</v>
      </c>
      <c r="C1180" s="124">
        <f t="shared" si="356"/>
        <v>4290</v>
      </c>
      <c r="D1180" s="140">
        <f ca="1">IF(A1180&lt;$B$1,VLOOKUP(A1180,[1]DI!$A$4:$B$15000,2,FALSE),0)</f>
        <v>7.6499999999999999E-2</v>
      </c>
      <c r="E1180" s="141">
        <f t="shared" ca="1" si="365"/>
        <v>1.0002925600000001</v>
      </c>
      <c r="F1180" s="141">
        <f ca="1">(TRUNC(PRODUCT($E$12:$E1179),16))</f>
        <v>1.14768749270037</v>
      </c>
      <c r="G1180" s="141">
        <f t="shared" ca="1" si="366"/>
        <v>1.1433314418757301</v>
      </c>
      <c r="H1180" s="141">
        <f t="shared" ca="1" si="367"/>
        <v>1.0038099599999999</v>
      </c>
      <c r="I1180" s="140">
        <f t="shared" si="357"/>
        <v>0.04</v>
      </c>
      <c r="J1180" s="132">
        <f t="shared" si="358"/>
        <v>44512</v>
      </c>
      <c r="K1180" s="123">
        <f t="shared" si="359"/>
        <v>13</v>
      </c>
      <c r="L1180" s="142">
        <f t="shared" si="360"/>
        <v>13</v>
      </c>
      <c r="M1180" s="143">
        <f t="shared" si="350"/>
        <v>1.002025339</v>
      </c>
      <c r="N1180" s="143">
        <f t="shared" ca="1" si="351"/>
        <v>1.005843015</v>
      </c>
      <c r="O1180" s="142">
        <f t="shared" si="361"/>
        <v>0</v>
      </c>
      <c r="P1180" s="141">
        <f t="shared" ca="1" si="352"/>
        <v>25.06653434</v>
      </c>
      <c r="Q1180" s="144">
        <f t="shared" si="353"/>
        <v>0</v>
      </c>
      <c r="R1180" s="141">
        <f t="shared" si="354"/>
        <v>0</v>
      </c>
      <c r="S1180" s="145" t="str">
        <f t="shared" si="362"/>
        <v>A+J=</v>
      </c>
      <c r="T1180" s="132">
        <f t="shared" si="363"/>
        <v>44543</v>
      </c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138">
        <f t="shared" si="355"/>
        <v>44533</v>
      </c>
      <c r="B1181" s="139">
        <f t="shared" ca="1" si="364"/>
        <v>4317.0008095499998</v>
      </c>
      <c r="C1181" s="124">
        <f t="shared" si="356"/>
        <v>4290</v>
      </c>
      <c r="D1181" s="140">
        <f ca="1">IF(A1181&lt;$B$1,VLOOKUP(A1181,[1]DI!$A$4:$B$15000,2,FALSE),0)</f>
        <v>7.6499999999999999E-2</v>
      </c>
      <c r="E1181" s="141">
        <f t="shared" ca="1" si="365"/>
        <v>1.0002925600000001</v>
      </c>
      <c r="F1181" s="141">
        <f ca="1">(TRUNC(PRODUCT($E$12:$E1180),16))</f>
        <v>1.1480232601532301</v>
      </c>
      <c r="G1181" s="141">
        <f t="shared" ca="1" si="366"/>
        <v>1.1433314418757301</v>
      </c>
      <c r="H1181" s="141">
        <f t="shared" ca="1" si="367"/>
        <v>1.0041036400000001</v>
      </c>
      <c r="I1181" s="140">
        <f t="shared" si="357"/>
        <v>0.04</v>
      </c>
      <c r="J1181" s="132">
        <f t="shared" si="358"/>
        <v>44512</v>
      </c>
      <c r="K1181" s="123">
        <f t="shared" si="359"/>
        <v>14</v>
      </c>
      <c r="L1181" s="142">
        <f t="shared" si="360"/>
        <v>14</v>
      </c>
      <c r="M1181" s="143">
        <f t="shared" si="350"/>
        <v>1.0021813040000001</v>
      </c>
      <c r="N1181" s="143">
        <f t="shared" ca="1" si="351"/>
        <v>1.006293895</v>
      </c>
      <c r="O1181" s="142">
        <f t="shared" si="361"/>
        <v>0</v>
      </c>
      <c r="P1181" s="141">
        <f t="shared" ca="1" si="352"/>
        <v>27.00080955</v>
      </c>
      <c r="Q1181" s="144">
        <f t="shared" si="353"/>
        <v>0</v>
      </c>
      <c r="R1181" s="141">
        <f t="shared" si="354"/>
        <v>0</v>
      </c>
      <c r="S1181" s="145" t="str">
        <f t="shared" si="362"/>
        <v>A+J=</v>
      </c>
      <c r="T1181" s="132">
        <f t="shared" si="363"/>
        <v>44543</v>
      </c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138">
        <f t="shared" si="355"/>
        <v>44534</v>
      </c>
      <c r="B1182" s="139">
        <f t="shared" ca="1" si="364"/>
        <v>4318.9359255899999</v>
      </c>
      <c r="C1182" s="124">
        <f t="shared" si="356"/>
        <v>4290</v>
      </c>
      <c r="D1182" s="140">
        <f ca="1">IF(A1182&lt;$B$1,VLOOKUP(A1182,[1]DI!$A$4:$B$15000,2,FALSE),0)</f>
        <v>0</v>
      </c>
      <c r="E1182" s="141">
        <f t="shared" ca="1" si="365"/>
        <v>1</v>
      </c>
      <c r="F1182" s="141">
        <f ca="1">(TRUNC(PRODUCT($E$12:$E1181),16))</f>
        <v>1.14835912583822</v>
      </c>
      <c r="G1182" s="141">
        <f t="shared" ca="1" si="366"/>
        <v>1.1433314418757301</v>
      </c>
      <c r="H1182" s="141">
        <f t="shared" ca="1" si="367"/>
        <v>1.0043974</v>
      </c>
      <c r="I1182" s="140">
        <f t="shared" si="357"/>
        <v>0.04</v>
      </c>
      <c r="J1182" s="132">
        <f t="shared" si="358"/>
        <v>44512</v>
      </c>
      <c r="K1182" s="123">
        <f t="shared" si="359"/>
        <v>14</v>
      </c>
      <c r="L1182" s="142">
        <f t="shared" si="360"/>
        <v>15</v>
      </c>
      <c r="M1182" s="143">
        <f t="shared" si="350"/>
        <v>1.0023372930000001</v>
      </c>
      <c r="N1182" s="143">
        <f t="shared" ca="1" si="351"/>
        <v>1.006744971</v>
      </c>
      <c r="O1182" s="142">
        <f t="shared" si="361"/>
        <v>0</v>
      </c>
      <c r="P1182" s="141">
        <f t="shared" ca="1" si="352"/>
        <v>28.93592559</v>
      </c>
      <c r="Q1182" s="144">
        <f t="shared" si="353"/>
        <v>0</v>
      </c>
      <c r="R1182" s="141">
        <f t="shared" si="354"/>
        <v>0</v>
      </c>
      <c r="S1182" s="145" t="str">
        <f t="shared" si="362"/>
        <v>A+J=</v>
      </c>
      <c r="T1182" s="132">
        <f t="shared" si="363"/>
        <v>44543</v>
      </c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138">
        <f t="shared" si="355"/>
        <v>44535</v>
      </c>
      <c r="B1183" s="139">
        <f t="shared" ca="1" si="364"/>
        <v>4318.9359255899999</v>
      </c>
      <c r="C1183" s="124">
        <f t="shared" si="356"/>
        <v>4290</v>
      </c>
      <c r="D1183" s="140">
        <f ca="1">IF(A1183&lt;$B$1,VLOOKUP(A1183,[1]DI!$A$4:$B$15000,2,FALSE),0)</f>
        <v>0</v>
      </c>
      <c r="E1183" s="141">
        <f t="shared" ca="1" si="365"/>
        <v>1</v>
      </c>
      <c r="F1183" s="141">
        <f ca="1">(TRUNC(PRODUCT($E$12:$E1182),16))</f>
        <v>1.14835912583822</v>
      </c>
      <c r="G1183" s="141">
        <f t="shared" ca="1" si="366"/>
        <v>1.1433314418757301</v>
      </c>
      <c r="H1183" s="141">
        <f t="shared" ca="1" si="367"/>
        <v>1.0043974</v>
      </c>
      <c r="I1183" s="140">
        <f t="shared" si="357"/>
        <v>0.04</v>
      </c>
      <c r="J1183" s="132">
        <f t="shared" si="358"/>
        <v>44512</v>
      </c>
      <c r="K1183" s="123">
        <f t="shared" si="359"/>
        <v>14</v>
      </c>
      <c r="L1183" s="142">
        <f t="shared" si="360"/>
        <v>15</v>
      </c>
      <c r="M1183" s="143">
        <f t="shared" si="350"/>
        <v>1.0023372930000001</v>
      </c>
      <c r="N1183" s="143">
        <f t="shared" ca="1" si="351"/>
        <v>1.006744971</v>
      </c>
      <c r="O1183" s="142">
        <f t="shared" si="361"/>
        <v>0</v>
      </c>
      <c r="P1183" s="141">
        <f t="shared" ca="1" si="352"/>
        <v>28.93592559</v>
      </c>
      <c r="Q1183" s="144">
        <f t="shared" si="353"/>
        <v>0</v>
      </c>
      <c r="R1183" s="141">
        <f t="shared" si="354"/>
        <v>0</v>
      </c>
      <c r="S1183" s="145" t="str">
        <f t="shared" si="362"/>
        <v>A+J=</v>
      </c>
      <c r="T1183" s="132">
        <f t="shared" si="363"/>
        <v>44543</v>
      </c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138">
        <f t="shared" si="355"/>
        <v>44536</v>
      </c>
      <c r="B1184" s="139">
        <f t="shared" ca="1" si="364"/>
        <v>4318.9359255899999</v>
      </c>
      <c r="C1184" s="124">
        <f t="shared" si="356"/>
        <v>4290</v>
      </c>
      <c r="D1184" s="140">
        <f ca="1">IF(A1184&lt;$B$1,VLOOKUP(A1184,[1]DI!$A$4:$B$15000,2,FALSE),0)</f>
        <v>7.6499999999999999E-2</v>
      </c>
      <c r="E1184" s="141">
        <f t="shared" ca="1" si="365"/>
        <v>1.0002925600000001</v>
      </c>
      <c r="F1184" s="141">
        <f ca="1">(TRUNC(PRODUCT($E$12:$E1183),16))</f>
        <v>1.14835912583822</v>
      </c>
      <c r="G1184" s="141">
        <f t="shared" ca="1" si="366"/>
        <v>1.1433314418757301</v>
      </c>
      <c r="H1184" s="141">
        <f t="shared" ca="1" si="367"/>
        <v>1.0043974</v>
      </c>
      <c r="I1184" s="140">
        <f t="shared" si="357"/>
        <v>0.04</v>
      </c>
      <c r="J1184" s="132">
        <f t="shared" si="358"/>
        <v>44512</v>
      </c>
      <c r="K1184" s="123">
        <f t="shared" si="359"/>
        <v>15</v>
      </c>
      <c r="L1184" s="142">
        <f t="shared" si="360"/>
        <v>15</v>
      </c>
      <c r="M1184" s="143">
        <f t="shared" si="350"/>
        <v>1.0023372930000001</v>
      </c>
      <c r="N1184" s="143">
        <f t="shared" ca="1" si="351"/>
        <v>1.006744971</v>
      </c>
      <c r="O1184" s="142">
        <f t="shared" si="361"/>
        <v>0</v>
      </c>
      <c r="P1184" s="141">
        <f t="shared" ca="1" si="352"/>
        <v>28.93592559</v>
      </c>
      <c r="Q1184" s="144">
        <f t="shared" si="353"/>
        <v>0</v>
      </c>
      <c r="R1184" s="141">
        <f t="shared" si="354"/>
        <v>0</v>
      </c>
      <c r="S1184" s="145" t="str">
        <f t="shared" si="362"/>
        <v>A+J=</v>
      </c>
      <c r="T1184" s="132">
        <f t="shared" si="363"/>
        <v>44543</v>
      </c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138">
        <f t="shared" si="355"/>
        <v>44537</v>
      </c>
      <c r="B1185" s="139">
        <f t="shared" ca="1" si="364"/>
        <v>4320.8718867500002</v>
      </c>
      <c r="C1185" s="124">
        <f t="shared" si="356"/>
        <v>4290</v>
      </c>
      <c r="D1185" s="140">
        <f ca="1">IF(A1185&lt;$B$1,VLOOKUP(A1185,[1]DI!$A$4:$B$15000,2,FALSE),0)</f>
        <v>7.6499999999999999E-2</v>
      </c>
      <c r="E1185" s="141">
        <f t="shared" ca="1" si="365"/>
        <v>1.0002925600000001</v>
      </c>
      <c r="F1185" s="141">
        <f ca="1">(TRUNC(PRODUCT($E$12:$E1184),16))</f>
        <v>1.14869508978408</v>
      </c>
      <c r="G1185" s="141">
        <f t="shared" ca="1" si="366"/>
        <v>1.1433314418757301</v>
      </c>
      <c r="H1185" s="141">
        <f t="shared" ca="1" si="367"/>
        <v>1.0046912400000001</v>
      </c>
      <c r="I1185" s="140">
        <f t="shared" si="357"/>
        <v>0.04</v>
      </c>
      <c r="J1185" s="132">
        <f t="shared" si="358"/>
        <v>44512</v>
      </c>
      <c r="K1185" s="123">
        <f t="shared" si="359"/>
        <v>16</v>
      </c>
      <c r="L1185" s="142">
        <f t="shared" si="360"/>
        <v>16</v>
      </c>
      <c r="M1185" s="143">
        <f t="shared" si="350"/>
        <v>1.0024933069999999</v>
      </c>
      <c r="N1185" s="143">
        <f t="shared" ca="1" si="351"/>
        <v>1.007196244</v>
      </c>
      <c r="O1185" s="142">
        <f t="shared" si="361"/>
        <v>0</v>
      </c>
      <c r="P1185" s="141">
        <f t="shared" ca="1" si="352"/>
        <v>30.871886750000002</v>
      </c>
      <c r="Q1185" s="144">
        <f t="shared" si="353"/>
        <v>0</v>
      </c>
      <c r="R1185" s="141">
        <f t="shared" si="354"/>
        <v>0</v>
      </c>
      <c r="S1185" s="145" t="str">
        <f t="shared" si="362"/>
        <v>A+J=</v>
      </c>
      <c r="T1185" s="132">
        <f t="shared" si="363"/>
        <v>44543</v>
      </c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138">
        <f t="shared" si="355"/>
        <v>44538</v>
      </c>
      <c r="B1186" s="139">
        <f t="shared" ca="1" si="364"/>
        <v>4322.8087702700004</v>
      </c>
      <c r="C1186" s="124">
        <f t="shared" si="356"/>
        <v>4290</v>
      </c>
      <c r="D1186" s="140">
        <f ca="1">IF(A1186&lt;$B$1,VLOOKUP(A1186,[1]DI!$A$4:$B$15000,2,FALSE),0)</f>
        <v>7.6499999999999999E-2</v>
      </c>
      <c r="E1186" s="141">
        <f t="shared" ca="1" si="365"/>
        <v>1.0002925600000001</v>
      </c>
      <c r="F1186" s="141">
        <f ca="1">(TRUNC(PRODUCT($E$12:$E1185),16))</f>
        <v>1.14903115201954</v>
      </c>
      <c r="G1186" s="141">
        <f t="shared" ca="1" si="366"/>
        <v>1.1433314418757301</v>
      </c>
      <c r="H1186" s="141">
        <f t="shared" ca="1" si="367"/>
        <v>1.00498518</v>
      </c>
      <c r="I1186" s="140">
        <f t="shared" si="357"/>
        <v>0.04</v>
      </c>
      <c r="J1186" s="132">
        <f t="shared" si="358"/>
        <v>44512</v>
      </c>
      <c r="K1186" s="123">
        <f t="shared" si="359"/>
        <v>17</v>
      </c>
      <c r="L1186" s="142">
        <f t="shared" si="360"/>
        <v>17</v>
      </c>
      <c r="M1186" s="143">
        <f t="shared" si="350"/>
        <v>1.002649345</v>
      </c>
      <c r="N1186" s="143">
        <f t="shared" ca="1" si="351"/>
        <v>1.0076477319999999</v>
      </c>
      <c r="O1186" s="142">
        <f t="shared" si="361"/>
        <v>0</v>
      </c>
      <c r="P1186" s="141">
        <f t="shared" ca="1" si="352"/>
        <v>32.808770269999997</v>
      </c>
      <c r="Q1186" s="144">
        <f t="shared" si="353"/>
        <v>0</v>
      </c>
      <c r="R1186" s="141">
        <f t="shared" si="354"/>
        <v>0</v>
      </c>
      <c r="S1186" s="145" t="str">
        <f t="shared" si="362"/>
        <v>A+J=</v>
      </c>
      <c r="T1186" s="132">
        <f t="shared" si="363"/>
        <v>44543</v>
      </c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138">
        <f t="shared" si="355"/>
        <v>44539</v>
      </c>
      <c r="B1187" s="139">
        <f t="shared" ca="1" si="364"/>
        <v>4324.7464989199998</v>
      </c>
      <c r="C1187" s="124">
        <f t="shared" si="356"/>
        <v>4290</v>
      </c>
      <c r="D1187" s="140">
        <f ca="1">IF(A1187&lt;$B$1,VLOOKUP(A1187,[1]DI!$A$4:$B$15000,2,FALSE),0)</f>
        <v>9.1499999999999998E-2</v>
      </c>
      <c r="E1187" s="141">
        <f t="shared" ca="1" si="365"/>
        <v>1.00034749</v>
      </c>
      <c r="F1187" s="141">
        <f ca="1">(TRUNC(PRODUCT($E$12:$E1186),16))</f>
        <v>1.1493673125733801</v>
      </c>
      <c r="G1187" s="141">
        <f t="shared" ca="1" si="366"/>
        <v>1.1433314418757301</v>
      </c>
      <c r="H1187" s="141">
        <f t="shared" ca="1" si="367"/>
        <v>1.0052791999999999</v>
      </c>
      <c r="I1187" s="140">
        <f t="shared" si="357"/>
        <v>0.04</v>
      </c>
      <c r="J1187" s="132">
        <f t="shared" si="358"/>
        <v>44512</v>
      </c>
      <c r="K1187" s="123">
        <f t="shared" si="359"/>
        <v>18</v>
      </c>
      <c r="L1187" s="142">
        <f t="shared" si="360"/>
        <v>18</v>
      </c>
      <c r="M1187" s="143">
        <f t="shared" si="350"/>
        <v>1.0028054070000001</v>
      </c>
      <c r="N1187" s="143">
        <f t="shared" ca="1" si="351"/>
        <v>1.0080994169999999</v>
      </c>
      <c r="O1187" s="142">
        <f t="shared" si="361"/>
        <v>0</v>
      </c>
      <c r="P1187" s="141">
        <f t="shared" ca="1" si="352"/>
        <v>34.746498920000001</v>
      </c>
      <c r="Q1187" s="144">
        <f t="shared" si="353"/>
        <v>0</v>
      </c>
      <c r="R1187" s="141">
        <f t="shared" si="354"/>
        <v>0</v>
      </c>
      <c r="S1187" s="145" t="str">
        <f t="shared" si="362"/>
        <v>A+J=</v>
      </c>
      <c r="T1187" s="132">
        <f t="shared" si="363"/>
        <v>44543</v>
      </c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138">
        <f t="shared" si="355"/>
        <v>44540</v>
      </c>
      <c r="B1188" s="139">
        <f t="shared" ca="1" si="364"/>
        <v>4326.9226700700001</v>
      </c>
      <c r="C1188" s="124">
        <f t="shared" si="356"/>
        <v>4290</v>
      </c>
      <c r="D1188" s="140">
        <f ca="1">IF(A1188&lt;$B$1,VLOOKUP(A1188,[1]DI!$A$4:$B$15000,2,FALSE),0)</f>
        <v>9.1499999999999998E-2</v>
      </c>
      <c r="E1188" s="141">
        <f t="shared" ca="1" si="365"/>
        <v>1.00034749</v>
      </c>
      <c r="F1188" s="141">
        <f ca="1">(TRUNC(PRODUCT($E$12:$E1187),16))</f>
        <v>1.1497667062208301</v>
      </c>
      <c r="G1188" s="141">
        <f t="shared" ca="1" si="366"/>
        <v>1.1433314418757301</v>
      </c>
      <c r="H1188" s="141">
        <f t="shared" ca="1" si="367"/>
        <v>1.0056285199999999</v>
      </c>
      <c r="I1188" s="140">
        <f t="shared" si="357"/>
        <v>0.04</v>
      </c>
      <c r="J1188" s="132">
        <f t="shared" si="358"/>
        <v>44512</v>
      </c>
      <c r="K1188" s="123">
        <f t="shared" si="359"/>
        <v>19</v>
      </c>
      <c r="L1188" s="142">
        <f t="shared" si="360"/>
        <v>19</v>
      </c>
      <c r="M1188" s="143">
        <f t="shared" si="350"/>
        <v>1.002961494</v>
      </c>
      <c r="N1188" s="143">
        <f t="shared" ca="1" si="351"/>
        <v>1.008606683</v>
      </c>
      <c r="O1188" s="142">
        <f t="shared" si="361"/>
        <v>0</v>
      </c>
      <c r="P1188" s="141">
        <f t="shared" ca="1" si="352"/>
        <v>36.922670070000002</v>
      </c>
      <c r="Q1188" s="144">
        <f t="shared" si="353"/>
        <v>0</v>
      </c>
      <c r="R1188" s="141">
        <f t="shared" si="354"/>
        <v>0</v>
      </c>
      <c r="S1188" s="145" t="str">
        <f t="shared" si="362"/>
        <v>A+J=</v>
      </c>
      <c r="T1188" s="132">
        <f t="shared" si="363"/>
        <v>44543</v>
      </c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138">
        <f t="shared" si="355"/>
        <v>44541</v>
      </c>
      <c r="B1189" s="139">
        <f t="shared" ca="1" si="364"/>
        <v>4329.0999694800003</v>
      </c>
      <c r="C1189" s="124">
        <f t="shared" si="356"/>
        <v>4290</v>
      </c>
      <c r="D1189" s="140">
        <f ca="1">IF(A1189&lt;$B$1,VLOOKUP(A1189,[1]DI!$A$4:$B$15000,2,FALSE),0)</f>
        <v>0</v>
      </c>
      <c r="E1189" s="141">
        <f t="shared" ca="1" si="365"/>
        <v>1</v>
      </c>
      <c r="F1189" s="141">
        <f ca="1">(TRUNC(PRODUCT($E$12:$E1188),16))</f>
        <v>1.15016623865357</v>
      </c>
      <c r="G1189" s="141">
        <f t="shared" ca="1" si="366"/>
        <v>1.1433314418757301</v>
      </c>
      <c r="H1189" s="141">
        <f t="shared" ca="1" si="367"/>
        <v>1.00597797</v>
      </c>
      <c r="I1189" s="140">
        <f t="shared" si="357"/>
        <v>0.04</v>
      </c>
      <c r="J1189" s="132">
        <f t="shared" si="358"/>
        <v>44512</v>
      </c>
      <c r="K1189" s="123">
        <f t="shared" si="359"/>
        <v>19</v>
      </c>
      <c r="L1189" s="142">
        <f t="shared" si="360"/>
        <v>20</v>
      </c>
      <c r="M1189" s="143">
        <f t="shared" si="350"/>
        <v>1.0031176049999999</v>
      </c>
      <c r="N1189" s="143">
        <f t="shared" ca="1" si="351"/>
        <v>1.0091142120000001</v>
      </c>
      <c r="O1189" s="142">
        <f t="shared" si="361"/>
        <v>0</v>
      </c>
      <c r="P1189" s="141">
        <f t="shared" ca="1" si="352"/>
        <v>39.099969479999999</v>
      </c>
      <c r="Q1189" s="144">
        <f t="shared" si="353"/>
        <v>0</v>
      </c>
      <c r="R1189" s="141">
        <f t="shared" si="354"/>
        <v>0</v>
      </c>
      <c r="S1189" s="145" t="str">
        <f t="shared" si="362"/>
        <v>A+J=</v>
      </c>
      <c r="T1189" s="132">
        <f t="shared" si="363"/>
        <v>44543</v>
      </c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138">
        <f t="shared" si="355"/>
        <v>44542</v>
      </c>
      <c r="B1190" s="139">
        <f t="shared" ca="1" si="364"/>
        <v>4329.0999694800003</v>
      </c>
      <c r="C1190" s="124">
        <f t="shared" si="356"/>
        <v>4290</v>
      </c>
      <c r="D1190" s="140">
        <f ca="1">IF(A1190&lt;$B$1,VLOOKUP(A1190,[1]DI!$A$4:$B$15000,2,FALSE),0)</f>
        <v>0</v>
      </c>
      <c r="E1190" s="141">
        <f t="shared" ca="1" si="365"/>
        <v>1</v>
      </c>
      <c r="F1190" s="141">
        <f ca="1">(TRUNC(PRODUCT($E$12:$E1189),16))</f>
        <v>1.15016623865357</v>
      </c>
      <c r="G1190" s="141">
        <f t="shared" ca="1" si="366"/>
        <v>1.1433314418757301</v>
      </c>
      <c r="H1190" s="141">
        <f t="shared" ca="1" si="367"/>
        <v>1.00597797</v>
      </c>
      <c r="I1190" s="140">
        <f t="shared" si="357"/>
        <v>0.04</v>
      </c>
      <c r="J1190" s="132">
        <f t="shared" si="358"/>
        <v>44512</v>
      </c>
      <c r="K1190" s="123">
        <f t="shared" si="359"/>
        <v>19</v>
      </c>
      <c r="L1190" s="142">
        <f t="shared" si="360"/>
        <v>20</v>
      </c>
      <c r="M1190" s="143">
        <f t="shared" si="350"/>
        <v>1.0031176049999999</v>
      </c>
      <c r="N1190" s="143">
        <f t="shared" ca="1" si="351"/>
        <v>1.0091142120000001</v>
      </c>
      <c r="O1190" s="142">
        <f t="shared" si="361"/>
        <v>0</v>
      </c>
      <c r="P1190" s="141">
        <f t="shared" ca="1" si="352"/>
        <v>39.099969479999999</v>
      </c>
      <c r="Q1190" s="144">
        <f t="shared" si="353"/>
        <v>0</v>
      </c>
      <c r="R1190" s="141">
        <f t="shared" si="354"/>
        <v>0</v>
      </c>
      <c r="S1190" s="145" t="str">
        <f t="shared" si="362"/>
        <v>A+J=</v>
      </c>
      <c r="T1190" s="132">
        <f t="shared" si="363"/>
        <v>44543</v>
      </c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138">
        <f t="shared" si="355"/>
        <v>44543</v>
      </c>
      <c r="B1191" s="139">
        <f t="shared" ca="1" si="364"/>
        <v>4329.0999694800003</v>
      </c>
      <c r="C1191" s="124">
        <f t="shared" si="356"/>
        <v>4290</v>
      </c>
      <c r="D1191" s="140">
        <f ca="1">IF(A1191&lt;$B$1,VLOOKUP(A1191,[1]DI!$A$4:$B$15000,2,FALSE),0)</f>
        <v>9.1499999999999998E-2</v>
      </c>
      <c r="E1191" s="141">
        <f t="shared" ca="1" si="365"/>
        <v>1.00034749</v>
      </c>
      <c r="F1191" s="141">
        <f ca="1">(TRUNC(PRODUCT($E$12:$E1190),16))</f>
        <v>1.15016623865357</v>
      </c>
      <c r="G1191" s="141">
        <f t="shared" ca="1" si="366"/>
        <v>1.1433314418757301</v>
      </c>
      <c r="H1191" s="141">
        <f t="shared" ca="1" si="367"/>
        <v>1.00597797</v>
      </c>
      <c r="I1191" s="140">
        <f t="shared" si="357"/>
        <v>0.04</v>
      </c>
      <c r="J1191" s="132">
        <f t="shared" si="358"/>
        <v>44512</v>
      </c>
      <c r="K1191" s="123">
        <f t="shared" si="359"/>
        <v>20</v>
      </c>
      <c r="L1191" s="142">
        <f t="shared" si="360"/>
        <v>20</v>
      </c>
      <c r="M1191" s="143">
        <f t="shared" si="350"/>
        <v>1.0031176049999999</v>
      </c>
      <c r="N1191" s="143">
        <f t="shared" ca="1" si="351"/>
        <v>1.0091142120000001</v>
      </c>
      <c r="O1191" s="142">
        <f t="shared" si="361"/>
        <v>41</v>
      </c>
      <c r="P1191" s="141">
        <f t="shared" ca="1" si="352"/>
        <v>39.099969479999999</v>
      </c>
      <c r="Q1191" s="144">
        <f t="shared" si="353"/>
        <v>2.1499999999999998E-2</v>
      </c>
      <c r="R1191" s="141">
        <f t="shared" si="354"/>
        <v>215</v>
      </c>
      <c r="S1191" s="145" t="str">
        <f t="shared" si="362"/>
        <v>A+J=</v>
      </c>
      <c r="T1191" s="132">
        <f t="shared" si="363"/>
        <v>44543</v>
      </c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138">
        <f t="shared" si="355"/>
        <v>44544</v>
      </c>
      <c r="B1192" s="139">
        <f t="shared" ca="1" si="364"/>
        <v>4077.0505155400001</v>
      </c>
      <c r="C1192" s="124">
        <f t="shared" si="356"/>
        <v>4075</v>
      </c>
      <c r="D1192" s="140">
        <f ca="1">IF(A1192&lt;$B$1,VLOOKUP(A1192,[1]DI!$A$4:$B$15000,2,FALSE),0)</f>
        <v>9.1499999999999998E-2</v>
      </c>
      <c r="E1192" s="141">
        <f t="shared" ca="1" si="365"/>
        <v>1.00034749</v>
      </c>
      <c r="F1192" s="141">
        <f ca="1">(TRUNC(PRODUCT($E$12:$E1191),16))</f>
        <v>1.15056590991984</v>
      </c>
      <c r="G1192" s="141">
        <f t="shared" ca="1" si="366"/>
        <v>1.15016623865357</v>
      </c>
      <c r="H1192" s="141">
        <f t="shared" ca="1" si="367"/>
        <v>1.00034749</v>
      </c>
      <c r="I1192" s="140">
        <f t="shared" si="357"/>
        <v>0.04</v>
      </c>
      <c r="J1192" s="132">
        <f t="shared" si="358"/>
        <v>44543</v>
      </c>
      <c r="K1192" s="123">
        <f t="shared" si="359"/>
        <v>1</v>
      </c>
      <c r="L1192" s="142">
        <f t="shared" si="360"/>
        <v>1</v>
      </c>
      <c r="M1192" s="143">
        <f t="shared" si="350"/>
        <v>1.00015565</v>
      </c>
      <c r="N1192" s="143">
        <f t="shared" ca="1" si="351"/>
        <v>1.000503194</v>
      </c>
      <c r="O1192" s="142">
        <f t="shared" si="361"/>
        <v>0</v>
      </c>
      <c r="P1192" s="141">
        <f t="shared" ca="1" si="352"/>
        <v>2.0505155400000001</v>
      </c>
      <c r="Q1192" s="144">
        <f t="shared" si="353"/>
        <v>0</v>
      </c>
      <c r="R1192" s="141">
        <f t="shared" si="354"/>
        <v>0</v>
      </c>
      <c r="S1192" s="145" t="str">
        <f t="shared" si="362"/>
        <v>A+J=</v>
      </c>
      <c r="T1192" s="132">
        <f t="shared" si="363"/>
        <v>44573</v>
      </c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138">
        <f t="shared" si="355"/>
        <v>44545</v>
      </c>
      <c r="B1193" s="139">
        <f t="shared" ca="1" si="364"/>
        <v>4079.10205799</v>
      </c>
      <c r="C1193" s="124">
        <f t="shared" si="356"/>
        <v>4075</v>
      </c>
      <c r="D1193" s="140">
        <f ca="1">IF(A1193&lt;$B$1,VLOOKUP(A1193,[1]DI!$A$4:$B$15000,2,FALSE),0)</f>
        <v>9.1499999999999998E-2</v>
      </c>
      <c r="E1193" s="141">
        <f t="shared" ca="1" si="365"/>
        <v>1.00034749</v>
      </c>
      <c r="F1193" s="141">
        <f ca="1">(TRUNC(PRODUCT($E$12:$E1192),16))</f>
        <v>1.15096572006788</v>
      </c>
      <c r="G1193" s="141">
        <f t="shared" ca="1" si="366"/>
        <v>1.15016623865357</v>
      </c>
      <c r="H1193" s="141">
        <f t="shared" ca="1" si="367"/>
        <v>1.0006950999999999</v>
      </c>
      <c r="I1193" s="140">
        <f t="shared" si="357"/>
        <v>0.04</v>
      </c>
      <c r="J1193" s="132">
        <f t="shared" si="358"/>
        <v>44543</v>
      </c>
      <c r="K1193" s="123">
        <f t="shared" si="359"/>
        <v>2</v>
      </c>
      <c r="L1193" s="142">
        <f t="shared" si="360"/>
        <v>2</v>
      </c>
      <c r="M1193" s="143">
        <f t="shared" si="350"/>
        <v>1.0003113239999999</v>
      </c>
      <c r="N1193" s="143">
        <f t="shared" ca="1" si="351"/>
        <v>1.0010066399999999</v>
      </c>
      <c r="O1193" s="142">
        <f t="shared" si="361"/>
        <v>0</v>
      </c>
      <c r="P1193" s="141">
        <f t="shared" ca="1" si="352"/>
        <v>4.1020579899999996</v>
      </c>
      <c r="Q1193" s="144">
        <f t="shared" si="353"/>
        <v>0</v>
      </c>
      <c r="R1193" s="141">
        <f t="shared" si="354"/>
        <v>0</v>
      </c>
      <c r="S1193" s="145" t="str">
        <f t="shared" si="362"/>
        <v>A+J=</v>
      </c>
      <c r="T1193" s="132">
        <f t="shared" si="363"/>
        <v>44573</v>
      </c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138">
        <f t="shared" si="355"/>
        <v>44546</v>
      </c>
      <c r="B1194" s="139">
        <f t="shared" ca="1" si="364"/>
        <v>4081.15463142</v>
      </c>
      <c r="C1194" s="124">
        <f t="shared" si="356"/>
        <v>4075</v>
      </c>
      <c r="D1194" s="140">
        <f ca="1">IF(A1194&lt;$B$1,VLOOKUP(A1194,[1]DI!$A$4:$B$15000,2,FALSE),0)</f>
        <v>9.1499999999999998E-2</v>
      </c>
      <c r="E1194" s="141">
        <f t="shared" ca="1" si="365"/>
        <v>1.00034749</v>
      </c>
      <c r="F1194" s="141">
        <f ca="1">(TRUNC(PRODUCT($E$12:$E1193),16))</f>
        <v>1.15136566914594</v>
      </c>
      <c r="G1194" s="141">
        <f t="shared" ca="1" si="366"/>
        <v>1.15016623865357</v>
      </c>
      <c r="H1194" s="141">
        <f t="shared" ca="1" si="367"/>
        <v>1.0010428300000001</v>
      </c>
      <c r="I1194" s="140">
        <f t="shared" si="357"/>
        <v>0.04</v>
      </c>
      <c r="J1194" s="132">
        <f t="shared" si="358"/>
        <v>44543</v>
      </c>
      <c r="K1194" s="123">
        <f t="shared" si="359"/>
        <v>3</v>
      </c>
      <c r="L1194" s="142">
        <f t="shared" si="360"/>
        <v>3</v>
      </c>
      <c r="M1194" s="143">
        <f t="shared" si="350"/>
        <v>1.000467022</v>
      </c>
      <c r="N1194" s="143">
        <f t="shared" ca="1" si="351"/>
        <v>1.001510339</v>
      </c>
      <c r="O1194" s="142">
        <f t="shared" si="361"/>
        <v>0</v>
      </c>
      <c r="P1194" s="141">
        <f t="shared" ca="1" si="352"/>
        <v>6.1546314200000003</v>
      </c>
      <c r="Q1194" s="144">
        <f t="shared" si="353"/>
        <v>0</v>
      </c>
      <c r="R1194" s="141">
        <f t="shared" si="354"/>
        <v>0</v>
      </c>
      <c r="S1194" s="145" t="str">
        <f t="shared" si="362"/>
        <v>A+J=</v>
      </c>
      <c r="T1194" s="132">
        <f t="shared" si="363"/>
        <v>44573</v>
      </c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138">
        <f t="shared" si="355"/>
        <v>44547</v>
      </c>
      <c r="B1195" s="139">
        <f t="shared" ca="1" si="364"/>
        <v>4083.20823582</v>
      </c>
      <c r="C1195" s="124">
        <f t="shared" si="356"/>
        <v>4075</v>
      </c>
      <c r="D1195" s="140">
        <f ca="1">IF(A1195&lt;$B$1,VLOOKUP(A1195,[1]DI!$A$4:$B$15000,2,FALSE),0)</f>
        <v>9.1499999999999998E-2</v>
      </c>
      <c r="E1195" s="141">
        <f t="shared" ca="1" si="365"/>
        <v>1.00034749</v>
      </c>
      <c r="F1195" s="141">
        <f ca="1">(TRUNC(PRODUCT($E$12:$E1194),16))</f>
        <v>1.1517657572023201</v>
      </c>
      <c r="G1195" s="141">
        <f t="shared" ca="1" si="366"/>
        <v>1.15016623865357</v>
      </c>
      <c r="H1195" s="141">
        <f t="shared" ca="1" si="367"/>
        <v>1.0013906800000001</v>
      </c>
      <c r="I1195" s="140">
        <f t="shared" si="357"/>
        <v>0.04</v>
      </c>
      <c r="J1195" s="132">
        <f t="shared" si="358"/>
        <v>44543</v>
      </c>
      <c r="K1195" s="123">
        <f t="shared" si="359"/>
        <v>4</v>
      </c>
      <c r="L1195" s="142">
        <f t="shared" si="360"/>
        <v>4</v>
      </c>
      <c r="M1195" s="143">
        <f t="shared" si="350"/>
        <v>1.000622745</v>
      </c>
      <c r="N1195" s="143">
        <f t="shared" ca="1" si="351"/>
        <v>1.0020142910000001</v>
      </c>
      <c r="O1195" s="142">
        <f t="shared" si="361"/>
        <v>0</v>
      </c>
      <c r="P1195" s="141">
        <f t="shared" ca="1" si="352"/>
        <v>8.2082358200000005</v>
      </c>
      <c r="Q1195" s="144">
        <f t="shared" si="353"/>
        <v>0</v>
      </c>
      <c r="R1195" s="141">
        <f t="shared" si="354"/>
        <v>0</v>
      </c>
      <c r="S1195" s="145" t="str">
        <f t="shared" si="362"/>
        <v>A+J=</v>
      </c>
      <c r="T1195" s="132">
        <f t="shared" si="363"/>
        <v>44573</v>
      </c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138">
        <f t="shared" si="355"/>
        <v>44548</v>
      </c>
      <c r="B1196" s="139">
        <f t="shared" ca="1" si="364"/>
        <v>4085.2629119399999</v>
      </c>
      <c r="C1196" s="124">
        <f t="shared" si="356"/>
        <v>4075</v>
      </c>
      <c r="D1196" s="140">
        <f ca="1">IF(A1196&lt;$B$1,VLOOKUP(A1196,[1]DI!$A$4:$B$15000,2,FALSE),0)</f>
        <v>0</v>
      </c>
      <c r="E1196" s="141">
        <f t="shared" ca="1" si="365"/>
        <v>1</v>
      </c>
      <c r="F1196" s="141">
        <f ca="1">(TRUNC(PRODUCT($E$12:$E1195),16))</f>
        <v>1.15216598428529</v>
      </c>
      <c r="G1196" s="141">
        <f t="shared" ca="1" si="366"/>
        <v>1.15016623865357</v>
      </c>
      <c r="H1196" s="141">
        <f t="shared" ca="1" si="367"/>
        <v>1.00173866</v>
      </c>
      <c r="I1196" s="140">
        <f t="shared" si="357"/>
        <v>0.04</v>
      </c>
      <c r="J1196" s="132">
        <f t="shared" si="358"/>
        <v>44543</v>
      </c>
      <c r="K1196" s="123">
        <f t="shared" si="359"/>
        <v>4</v>
      </c>
      <c r="L1196" s="142">
        <f t="shared" si="360"/>
        <v>5</v>
      </c>
      <c r="M1196" s="143">
        <f t="shared" si="350"/>
        <v>1.000778492</v>
      </c>
      <c r="N1196" s="143">
        <f t="shared" ca="1" si="351"/>
        <v>1.0025185059999999</v>
      </c>
      <c r="O1196" s="142">
        <f t="shared" si="361"/>
        <v>0</v>
      </c>
      <c r="P1196" s="141">
        <f t="shared" ca="1" si="352"/>
        <v>10.26291194</v>
      </c>
      <c r="Q1196" s="144">
        <f t="shared" si="353"/>
        <v>0</v>
      </c>
      <c r="R1196" s="141">
        <f t="shared" si="354"/>
        <v>0</v>
      </c>
      <c r="S1196" s="145" t="str">
        <f t="shared" si="362"/>
        <v>A+J=</v>
      </c>
      <c r="T1196" s="132">
        <f t="shared" si="363"/>
        <v>44573</v>
      </c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138">
        <f t="shared" si="355"/>
        <v>44549</v>
      </c>
      <c r="B1197" s="139">
        <f t="shared" ca="1" si="364"/>
        <v>4085.2629119399999</v>
      </c>
      <c r="C1197" s="124">
        <f t="shared" si="356"/>
        <v>4075</v>
      </c>
      <c r="D1197" s="140">
        <f ca="1">IF(A1197&lt;$B$1,VLOOKUP(A1197,[1]DI!$A$4:$B$15000,2,FALSE),0)</f>
        <v>0</v>
      </c>
      <c r="E1197" s="141">
        <f t="shared" ca="1" si="365"/>
        <v>1</v>
      </c>
      <c r="F1197" s="141">
        <f ca="1">(TRUNC(PRODUCT($E$12:$E1196),16))</f>
        <v>1.15216598428529</v>
      </c>
      <c r="G1197" s="141">
        <f t="shared" ca="1" si="366"/>
        <v>1.15016623865357</v>
      </c>
      <c r="H1197" s="141">
        <f t="shared" ca="1" si="367"/>
        <v>1.00173866</v>
      </c>
      <c r="I1197" s="140">
        <f t="shared" si="357"/>
        <v>0.04</v>
      </c>
      <c r="J1197" s="132">
        <f t="shared" si="358"/>
        <v>44543</v>
      </c>
      <c r="K1197" s="123">
        <f t="shared" si="359"/>
        <v>4</v>
      </c>
      <c r="L1197" s="142">
        <f t="shared" si="360"/>
        <v>5</v>
      </c>
      <c r="M1197" s="143">
        <f t="shared" si="350"/>
        <v>1.000778492</v>
      </c>
      <c r="N1197" s="143">
        <f t="shared" ca="1" si="351"/>
        <v>1.0025185059999999</v>
      </c>
      <c r="O1197" s="142">
        <f t="shared" si="361"/>
        <v>0</v>
      </c>
      <c r="P1197" s="141">
        <f t="shared" ca="1" si="352"/>
        <v>10.26291194</v>
      </c>
      <c r="Q1197" s="144">
        <f t="shared" si="353"/>
        <v>0</v>
      </c>
      <c r="R1197" s="141">
        <f t="shared" si="354"/>
        <v>0</v>
      </c>
      <c r="S1197" s="145" t="str">
        <f t="shared" si="362"/>
        <v>A+J=</v>
      </c>
      <c r="T1197" s="132">
        <f t="shared" si="363"/>
        <v>44573</v>
      </c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138">
        <f t="shared" si="355"/>
        <v>44550</v>
      </c>
      <c r="B1198" s="139">
        <f t="shared" ca="1" si="364"/>
        <v>4085.2629119399999</v>
      </c>
      <c r="C1198" s="124">
        <f t="shared" si="356"/>
        <v>4075</v>
      </c>
      <c r="D1198" s="140">
        <f ca="1">IF(A1198&lt;$B$1,VLOOKUP(A1198,[1]DI!$A$4:$B$15000,2,FALSE),0)</f>
        <v>9.1499999999999998E-2</v>
      </c>
      <c r="E1198" s="141">
        <f t="shared" ca="1" si="365"/>
        <v>1.00034749</v>
      </c>
      <c r="F1198" s="141">
        <f ca="1">(TRUNC(PRODUCT($E$12:$E1197),16))</f>
        <v>1.15216598428529</v>
      </c>
      <c r="G1198" s="141">
        <f t="shared" ca="1" si="366"/>
        <v>1.15016623865357</v>
      </c>
      <c r="H1198" s="141">
        <f t="shared" ca="1" si="367"/>
        <v>1.00173866</v>
      </c>
      <c r="I1198" s="140">
        <f t="shared" si="357"/>
        <v>0.04</v>
      </c>
      <c r="J1198" s="132">
        <f t="shared" si="358"/>
        <v>44543</v>
      </c>
      <c r="K1198" s="123">
        <f t="shared" si="359"/>
        <v>5</v>
      </c>
      <c r="L1198" s="142">
        <f t="shared" si="360"/>
        <v>5</v>
      </c>
      <c r="M1198" s="143">
        <f t="shared" si="350"/>
        <v>1.000778492</v>
      </c>
      <c r="N1198" s="143">
        <f t="shared" ca="1" si="351"/>
        <v>1.0025185059999999</v>
      </c>
      <c r="O1198" s="142">
        <f t="shared" si="361"/>
        <v>0</v>
      </c>
      <c r="P1198" s="141">
        <f t="shared" ca="1" si="352"/>
        <v>10.26291194</v>
      </c>
      <c r="Q1198" s="144">
        <f t="shared" si="353"/>
        <v>0</v>
      </c>
      <c r="R1198" s="141">
        <f t="shared" si="354"/>
        <v>0</v>
      </c>
      <c r="S1198" s="145" t="str">
        <f t="shared" si="362"/>
        <v>A+J=</v>
      </c>
      <c r="T1198" s="132">
        <f t="shared" si="363"/>
        <v>44573</v>
      </c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138">
        <f t="shared" si="355"/>
        <v>44551</v>
      </c>
      <c r="B1199" s="139">
        <f t="shared" ca="1" si="364"/>
        <v>4087.3185742199998</v>
      </c>
      <c r="C1199" s="124">
        <f t="shared" si="356"/>
        <v>4075</v>
      </c>
      <c r="D1199" s="140">
        <f ca="1">IF(A1199&lt;$B$1,VLOOKUP(A1199,[1]DI!$A$4:$B$15000,2,FALSE),0)</f>
        <v>9.1499999999999998E-2</v>
      </c>
      <c r="E1199" s="141">
        <f t="shared" ca="1" si="365"/>
        <v>1.00034749</v>
      </c>
      <c r="F1199" s="141">
        <f ca="1">(TRUNC(PRODUCT($E$12:$E1198),16))</f>
        <v>1.15256635044317</v>
      </c>
      <c r="G1199" s="141">
        <f t="shared" ca="1" si="366"/>
        <v>1.15016623865357</v>
      </c>
      <c r="H1199" s="141">
        <f t="shared" ca="1" si="367"/>
        <v>1.0020867499999999</v>
      </c>
      <c r="I1199" s="140">
        <f t="shared" si="357"/>
        <v>0.04</v>
      </c>
      <c r="J1199" s="132">
        <f t="shared" si="358"/>
        <v>44543</v>
      </c>
      <c r="K1199" s="123">
        <f t="shared" si="359"/>
        <v>6</v>
      </c>
      <c r="L1199" s="142">
        <f t="shared" si="360"/>
        <v>6</v>
      </c>
      <c r="M1199" s="143">
        <f t="shared" si="350"/>
        <v>1.000934263</v>
      </c>
      <c r="N1199" s="143">
        <f t="shared" ca="1" si="351"/>
        <v>1.003022963</v>
      </c>
      <c r="O1199" s="142">
        <f t="shared" si="361"/>
        <v>0</v>
      </c>
      <c r="P1199" s="141">
        <f t="shared" ca="1" si="352"/>
        <v>12.31857422</v>
      </c>
      <c r="Q1199" s="144">
        <f t="shared" si="353"/>
        <v>0</v>
      </c>
      <c r="R1199" s="141">
        <f t="shared" si="354"/>
        <v>0</v>
      </c>
      <c r="S1199" s="145" t="str">
        <f t="shared" si="362"/>
        <v>A+J=</v>
      </c>
      <c r="T1199" s="132">
        <f t="shared" si="363"/>
        <v>44573</v>
      </c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138">
        <f t="shared" si="355"/>
        <v>44552</v>
      </c>
      <c r="B1200" s="139">
        <f t="shared" ca="1" si="364"/>
        <v>4089.3753041499999</v>
      </c>
      <c r="C1200" s="124">
        <f t="shared" si="356"/>
        <v>4075</v>
      </c>
      <c r="D1200" s="140">
        <f ca="1">IF(A1200&lt;$B$1,VLOOKUP(A1200,[1]DI!$A$4:$B$15000,2,FALSE),0)</f>
        <v>9.1499999999999998E-2</v>
      </c>
      <c r="E1200" s="141">
        <f t="shared" ca="1" si="365"/>
        <v>1.00034749</v>
      </c>
      <c r="F1200" s="141">
        <f ca="1">(TRUNC(PRODUCT($E$12:$E1199),16))</f>
        <v>1.15296685572428</v>
      </c>
      <c r="G1200" s="141">
        <f t="shared" ca="1" si="366"/>
        <v>1.15016623865357</v>
      </c>
      <c r="H1200" s="141">
        <f t="shared" ca="1" si="367"/>
        <v>1.0024349699999999</v>
      </c>
      <c r="I1200" s="140">
        <f t="shared" si="357"/>
        <v>0.04</v>
      </c>
      <c r="J1200" s="132">
        <f t="shared" si="358"/>
        <v>44543</v>
      </c>
      <c r="K1200" s="123">
        <f t="shared" si="359"/>
        <v>7</v>
      </c>
      <c r="L1200" s="142">
        <f t="shared" si="360"/>
        <v>7</v>
      </c>
      <c r="M1200" s="143">
        <f t="shared" si="350"/>
        <v>1.0010900579999999</v>
      </c>
      <c r="N1200" s="143">
        <f t="shared" ca="1" si="351"/>
        <v>1.0035276820000001</v>
      </c>
      <c r="O1200" s="142">
        <f t="shared" si="361"/>
        <v>0</v>
      </c>
      <c r="P1200" s="141">
        <f t="shared" ca="1" si="352"/>
        <v>14.37530415</v>
      </c>
      <c r="Q1200" s="144">
        <f t="shared" si="353"/>
        <v>0</v>
      </c>
      <c r="R1200" s="141">
        <f t="shared" si="354"/>
        <v>0</v>
      </c>
      <c r="S1200" s="145" t="str">
        <f t="shared" si="362"/>
        <v>A+J=</v>
      </c>
      <c r="T1200" s="132">
        <f t="shared" si="363"/>
        <v>44573</v>
      </c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138">
        <f t="shared" si="355"/>
        <v>44553</v>
      </c>
      <c r="B1201" s="139">
        <f t="shared" ca="1" si="364"/>
        <v>4091.4330283700001</v>
      </c>
      <c r="C1201" s="124">
        <f t="shared" si="356"/>
        <v>4075</v>
      </c>
      <c r="D1201" s="140">
        <f ca="1">IF(A1201&lt;$B$1,VLOOKUP(A1201,[1]DI!$A$4:$B$15000,2,FALSE),0)</f>
        <v>9.1499999999999998E-2</v>
      </c>
      <c r="E1201" s="141">
        <f t="shared" ca="1" si="365"/>
        <v>1.00034749</v>
      </c>
      <c r="F1201" s="141">
        <f ca="1">(TRUNC(PRODUCT($E$12:$E1200),16))</f>
        <v>1.1533675001769801</v>
      </c>
      <c r="G1201" s="141">
        <f t="shared" ca="1" si="366"/>
        <v>1.15016623865357</v>
      </c>
      <c r="H1201" s="141">
        <f t="shared" ca="1" si="367"/>
        <v>1.0027832999999999</v>
      </c>
      <c r="I1201" s="140">
        <f t="shared" si="357"/>
        <v>0.04</v>
      </c>
      <c r="J1201" s="132">
        <f t="shared" si="358"/>
        <v>44543</v>
      </c>
      <c r="K1201" s="123">
        <f t="shared" si="359"/>
        <v>8</v>
      </c>
      <c r="L1201" s="142">
        <f t="shared" si="360"/>
        <v>8</v>
      </c>
      <c r="M1201" s="143">
        <f t="shared" si="350"/>
        <v>1.0012458769999999</v>
      </c>
      <c r="N1201" s="143">
        <f t="shared" ca="1" si="351"/>
        <v>1.0040326449999999</v>
      </c>
      <c r="O1201" s="142">
        <f t="shared" si="361"/>
        <v>0</v>
      </c>
      <c r="P1201" s="141">
        <f t="shared" ca="1" si="352"/>
        <v>16.433028369999999</v>
      </c>
      <c r="Q1201" s="144">
        <f t="shared" si="353"/>
        <v>0</v>
      </c>
      <c r="R1201" s="141">
        <f t="shared" si="354"/>
        <v>0</v>
      </c>
      <c r="S1201" s="145" t="str">
        <f t="shared" si="362"/>
        <v>A+J=</v>
      </c>
      <c r="T1201" s="132">
        <f t="shared" si="363"/>
        <v>44573</v>
      </c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138">
        <f t="shared" si="355"/>
        <v>44554</v>
      </c>
      <c r="B1202" s="139">
        <f t="shared" ca="1" si="364"/>
        <v>4093.49182432</v>
      </c>
      <c r="C1202" s="124">
        <f t="shared" si="356"/>
        <v>4075</v>
      </c>
      <c r="D1202" s="140">
        <f ca="1">IF(A1202&lt;$B$1,VLOOKUP(A1202,[1]DI!$A$4:$B$15000,2,FALSE),0)</f>
        <v>9.1499999999999998E-2</v>
      </c>
      <c r="E1202" s="141">
        <f t="shared" ca="1" si="365"/>
        <v>1.00034749</v>
      </c>
      <c r="F1202" s="141">
        <f ca="1">(TRUNC(PRODUCT($E$12:$E1201),16))</f>
        <v>1.1537682838496099</v>
      </c>
      <c r="G1202" s="141">
        <f t="shared" ca="1" si="366"/>
        <v>1.15016623865357</v>
      </c>
      <c r="H1202" s="141">
        <f t="shared" ca="1" si="367"/>
        <v>1.00313176</v>
      </c>
      <c r="I1202" s="140">
        <f t="shared" si="357"/>
        <v>0.04</v>
      </c>
      <c r="J1202" s="132">
        <f t="shared" si="358"/>
        <v>44543</v>
      </c>
      <c r="K1202" s="123">
        <f t="shared" si="359"/>
        <v>9</v>
      </c>
      <c r="L1202" s="142">
        <f t="shared" si="360"/>
        <v>9</v>
      </c>
      <c r="M1202" s="143">
        <f t="shared" si="350"/>
        <v>1.0014017209999999</v>
      </c>
      <c r="N1202" s="143">
        <f t="shared" ca="1" si="351"/>
        <v>1.0045378709999999</v>
      </c>
      <c r="O1202" s="142">
        <f t="shared" si="361"/>
        <v>0</v>
      </c>
      <c r="P1202" s="141">
        <f t="shared" ca="1" si="352"/>
        <v>18.491824319999999</v>
      </c>
      <c r="Q1202" s="144">
        <f t="shared" si="353"/>
        <v>0</v>
      </c>
      <c r="R1202" s="141">
        <f t="shared" si="354"/>
        <v>0</v>
      </c>
      <c r="S1202" s="145" t="str">
        <f t="shared" si="362"/>
        <v>A+J=</v>
      </c>
      <c r="T1202" s="132">
        <f t="shared" si="363"/>
        <v>44573</v>
      </c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138">
        <f t="shared" si="355"/>
        <v>44555</v>
      </c>
      <c r="B1203" s="139">
        <f t="shared" ca="1" si="364"/>
        <v>4095.5516512499998</v>
      </c>
      <c r="C1203" s="124">
        <f t="shared" si="356"/>
        <v>4075</v>
      </c>
      <c r="D1203" s="140">
        <f ca="1">IF(A1203&lt;$B$1,VLOOKUP(A1203,[1]DI!$A$4:$B$15000,2,FALSE),0)</f>
        <v>0</v>
      </c>
      <c r="E1203" s="141">
        <f t="shared" ca="1" si="365"/>
        <v>1</v>
      </c>
      <c r="F1203" s="141">
        <f ca="1">(TRUNC(PRODUCT($E$12:$E1202),16))</f>
        <v>1.15416920679057</v>
      </c>
      <c r="G1203" s="141">
        <f t="shared" ca="1" si="366"/>
        <v>1.15016623865357</v>
      </c>
      <c r="H1203" s="141">
        <f t="shared" ca="1" si="367"/>
        <v>1.0034803400000001</v>
      </c>
      <c r="I1203" s="140">
        <f t="shared" si="357"/>
        <v>0.04</v>
      </c>
      <c r="J1203" s="132">
        <f t="shared" si="358"/>
        <v>44543</v>
      </c>
      <c r="K1203" s="123">
        <f t="shared" si="359"/>
        <v>9</v>
      </c>
      <c r="L1203" s="142">
        <f t="shared" si="360"/>
        <v>10</v>
      </c>
      <c r="M1203" s="143">
        <f t="shared" si="350"/>
        <v>1.0015575889999999</v>
      </c>
      <c r="N1203" s="143">
        <f t="shared" ca="1" si="351"/>
        <v>1.00504335</v>
      </c>
      <c r="O1203" s="142">
        <f t="shared" si="361"/>
        <v>0</v>
      </c>
      <c r="P1203" s="141">
        <f t="shared" ca="1" si="352"/>
        <v>20.551651249999999</v>
      </c>
      <c r="Q1203" s="144">
        <f t="shared" si="353"/>
        <v>0</v>
      </c>
      <c r="R1203" s="141">
        <f t="shared" si="354"/>
        <v>0</v>
      </c>
      <c r="S1203" s="145" t="str">
        <f t="shared" si="362"/>
        <v>A+J=</v>
      </c>
      <c r="T1203" s="132">
        <f t="shared" si="363"/>
        <v>44573</v>
      </c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138">
        <f t="shared" si="355"/>
        <v>44556</v>
      </c>
      <c r="B1204" s="139">
        <f t="shared" ca="1" si="364"/>
        <v>4095.5516512499998</v>
      </c>
      <c r="C1204" s="124">
        <f t="shared" si="356"/>
        <v>4075</v>
      </c>
      <c r="D1204" s="140">
        <f ca="1">IF(A1204&lt;$B$1,VLOOKUP(A1204,[1]DI!$A$4:$B$15000,2,FALSE),0)</f>
        <v>0</v>
      </c>
      <c r="E1204" s="141">
        <f t="shared" ca="1" si="365"/>
        <v>1</v>
      </c>
      <c r="F1204" s="141">
        <f ca="1">(TRUNC(PRODUCT($E$12:$E1203),16))</f>
        <v>1.15416920679057</v>
      </c>
      <c r="G1204" s="141">
        <f t="shared" ca="1" si="366"/>
        <v>1.15016623865357</v>
      </c>
      <c r="H1204" s="141">
        <f t="shared" ca="1" si="367"/>
        <v>1.0034803400000001</v>
      </c>
      <c r="I1204" s="140">
        <f t="shared" si="357"/>
        <v>0.04</v>
      </c>
      <c r="J1204" s="132">
        <f t="shared" si="358"/>
        <v>44543</v>
      </c>
      <c r="K1204" s="123">
        <f t="shared" si="359"/>
        <v>9</v>
      </c>
      <c r="L1204" s="142">
        <f t="shared" si="360"/>
        <v>10</v>
      </c>
      <c r="M1204" s="143">
        <f t="shared" si="350"/>
        <v>1.0015575889999999</v>
      </c>
      <c r="N1204" s="143">
        <f t="shared" ca="1" si="351"/>
        <v>1.00504335</v>
      </c>
      <c r="O1204" s="142">
        <f t="shared" si="361"/>
        <v>0</v>
      </c>
      <c r="P1204" s="141">
        <f t="shared" ca="1" si="352"/>
        <v>20.551651249999999</v>
      </c>
      <c r="Q1204" s="144">
        <f t="shared" si="353"/>
        <v>0</v>
      </c>
      <c r="R1204" s="141">
        <f t="shared" si="354"/>
        <v>0</v>
      </c>
      <c r="S1204" s="145" t="str">
        <f t="shared" si="362"/>
        <v>A+J=</v>
      </c>
      <c r="T1204" s="132">
        <f t="shared" si="363"/>
        <v>44573</v>
      </c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138">
        <f t="shared" si="355"/>
        <v>44557</v>
      </c>
      <c r="B1205" s="139">
        <f t="shared" ca="1" si="364"/>
        <v>4095.5516512499998</v>
      </c>
      <c r="C1205" s="124">
        <f t="shared" si="356"/>
        <v>4075</v>
      </c>
      <c r="D1205" s="140">
        <f ca="1">IF(A1205&lt;$B$1,VLOOKUP(A1205,[1]DI!$A$4:$B$15000,2,FALSE),0)</f>
        <v>9.1499999999999998E-2</v>
      </c>
      <c r="E1205" s="141">
        <f t="shared" ca="1" si="365"/>
        <v>1.00034749</v>
      </c>
      <c r="F1205" s="141">
        <f ca="1">(TRUNC(PRODUCT($E$12:$E1204),16))</f>
        <v>1.15416920679057</v>
      </c>
      <c r="G1205" s="141">
        <f t="shared" ca="1" si="366"/>
        <v>1.15016623865357</v>
      </c>
      <c r="H1205" s="141">
        <f t="shared" ca="1" si="367"/>
        <v>1.0034803400000001</v>
      </c>
      <c r="I1205" s="140">
        <f t="shared" si="357"/>
        <v>0.04</v>
      </c>
      <c r="J1205" s="132">
        <f t="shared" si="358"/>
        <v>44543</v>
      </c>
      <c r="K1205" s="123">
        <f t="shared" si="359"/>
        <v>10</v>
      </c>
      <c r="L1205" s="142">
        <f t="shared" si="360"/>
        <v>10</v>
      </c>
      <c r="M1205" s="143">
        <f t="shared" si="350"/>
        <v>1.0015575889999999</v>
      </c>
      <c r="N1205" s="143">
        <f t="shared" ca="1" si="351"/>
        <v>1.00504335</v>
      </c>
      <c r="O1205" s="142">
        <f t="shared" si="361"/>
        <v>0</v>
      </c>
      <c r="P1205" s="141">
        <f t="shared" ca="1" si="352"/>
        <v>20.551651249999999</v>
      </c>
      <c r="Q1205" s="144">
        <f t="shared" si="353"/>
        <v>0</v>
      </c>
      <c r="R1205" s="141">
        <f t="shared" si="354"/>
        <v>0</v>
      </c>
      <c r="S1205" s="145" t="str">
        <f t="shared" si="362"/>
        <v>A+J=</v>
      </c>
      <c r="T1205" s="132">
        <f t="shared" si="363"/>
        <v>44573</v>
      </c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138">
        <f t="shared" si="355"/>
        <v>44558</v>
      </c>
      <c r="B1206" s="139">
        <f t="shared" ca="1" si="364"/>
        <v>4097.6125132200004</v>
      </c>
      <c r="C1206" s="124">
        <f t="shared" si="356"/>
        <v>4075</v>
      </c>
      <c r="D1206" s="140">
        <f ca="1">IF(A1206&lt;$B$1,VLOOKUP(A1206,[1]DI!$A$4:$B$15000,2,FALSE),0)</f>
        <v>9.1499999999999998E-2</v>
      </c>
      <c r="E1206" s="141">
        <f t="shared" ca="1" si="365"/>
        <v>1.00034749</v>
      </c>
      <c r="F1206" s="141">
        <f ca="1">(TRUNC(PRODUCT($E$12:$E1205),16))</f>
        <v>1.15457026904824</v>
      </c>
      <c r="G1206" s="141">
        <f t="shared" ca="1" si="366"/>
        <v>1.15016623865357</v>
      </c>
      <c r="H1206" s="141">
        <f t="shared" ca="1" si="367"/>
        <v>1.0038290400000001</v>
      </c>
      <c r="I1206" s="140">
        <f t="shared" si="357"/>
        <v>0.04</v>
      </c>
      <c r="J1206" s="132">
        <f t="shared" si="358"/>
        <v>44543</v>
      </c>
      <c r="K1206" s="123">
        <f t="shared" si="359"/>
        <v>11</v>
      </c>
      <c r="L1206" s="142">
        <f t="shared" si="360"/>
        <v>11</v>
      </c>
      <c r="M1206" s="143">
        <f t="shared" si="350"/>
        <v>1.001713482</v>
      </c>
      <c r="N1206" s="143">
        <f t="shared" ca="1" si="351"/>
        <v>1.005549083</v>
      </c>
      <c r="O1206" s="142">
        <f t="shared" si="361"/>
        <v>0</v>
      </c>
      <c r="P1206" s="141">
        <f t="shared" ca="1" si="352"/>
        <v>22.61251322</v>
      </c>
      <c r="Q1206" s="144">
        <f t="shared" si="353"/>
        <v>0</v>
      </c>
      <c r="R1206" s="141">
        <f t="shared" si="354"/>
        <v>0</v>
      </c>
      <c r="S1206" s="145" t="str">
        <f t="shared" si="362"/>
        <v>A+J=</v>
      </c>
      <c r="T1206" s="132">
        <f t="shared" si="363"/>
        <v>44573</v>
      </c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138">
        <f t="shared" si="355"/>
        <v>44559</v>
      </c>
      <c r="B1207" s="139">
        <f t="shared" ca="1" si="364"/>
        <v>4099.6744021000004</v>
      </c>
      <c r="C1207" s="124">
        <f t="shared" si="356"/>
        <v>4075</v>
      </c>
      <c r="D1207" s="140">
        <f ca="1">IF(A1207&lt;$B$1,VLOOKUP(A1207,[1]DI!$A$4:$B$15000,2,FALSE),0)</f>
        <v>9.1499999999999998E-2</v>
      </c>
      <c r="E1207" s="141">
        <f t="shared" ca="1" si="365"/>
        <v>1.00034749</v>
      </c>
      <c r="F1207" s="141">
        <f ca="1">(TRUNC(PRODUCT($E$12:$E1206),16))</f>
        <v>1.1549714706710299</v>
      </c>
      <c r="G1207" s="141">
        <f t="shared" ca="1" si="366"/>
        <v>1.15016623865357</v>
      </c>
      <c r="H1207" s="141">
        <f t="shared" ca="1" si="367"/>
        <v>1.00417786</v>
      </c>
      <c r="I1207" s="140">
        <f t="shared" si="357"/>
        <v>0.04</v>
      </c>
      <c r="J1207" s="132">
        <f t="shared" si="358"/>
        <v>44543</v>
      </c>
      <c r="K1207" s="123">
        <f t="shared" si="359"/>
        <v>12</v>
      </c>
      <c r="L1207" s="142">
        <f t="shared" si="360"/>
        <v>12</v>
      </c>
      <c r="M1207" s="143">
        <f t="shared" si="350"/>
        <v>1.001869398</v>
      </c>
      <c r="N1207" s="143">
        <f t="shared" ca="1" si="351"/>
        <v>1.006055068</v>
      </c>
      <c r="O1207" s="142">
        <f t="shared" si="361"/>
        <v>0</v>
      </c>
      <c r="P1207" s="141">
        <f t="shared" ca="1" si="352"/>
        <v>24.674402099999998</v>
      </c>
      <c r="Q1207" s="144">
        <f t="shared" si="353"/>
        <v>0</v>
      </c>
      <c r="R1207" s="141">
        <f t="shared" si="354"/>
        <v>0</v>
      </c>
      <c r="S1207" s="145" t="str">
        <f t="shared" si="362"/>
        <v>A+J=</v>
      </c>
      <c r="T1207" s="132">
        <f t="shared" si="363"/>
        <v>44573</v>
      </c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138">
        <f t="shared" si="355"/>
        <v>44560</v>
      </c>
      <c r="B1208" s="139">
        <f t="shared" ca="1" si="364"/>
        <v>4101.7373260200002</v>
      </c>
      <c r="C1208" s="124">
        <f t="shared" si="356"/>
        <v>4075</v>
      </c>
      <c r="D1208" s="140">
        <f ca="1">IF(A1208&lt;$B$1,VLOOKUP(A1208,[1]DI!$A$4:$B$15000,2,FALSE),0)</f>
        <v>9.1499999999999998E-2</v>
      </c>
      <c r="E1208" s="141">
        <f t="shared" ca="1" si="365"/>
        <v>1.00034749</v>
      </c>
      <c r="F1208" s="141">
        <f ca="1">(TRUNC(PRODUCT($E$12:$E1207),16))</f>
        <v>1.1553728117073701</v>
      </c>
      <c r="G1208" s="141">
        <f t="shared" ca="1" si="366"/>
        <v>1.15016623865357</v>
      </c>
      <c r="H1208" s="141">
        <f t="shared" ca="1" si="367"/>
        <v>1.0045268000000001</v>
      </c>
      <c r="I1208" s="140">
        <f t="shared" si="357"/>
        <v>0.04</v>
      </c>
      <c r="J1208" s="132">
        <f t="shared" si="358"/>
        <v>44543</v>
      </c>
      <c r="K1208" s="123">
        <f t="shared" si="359"/>
        <v>13</v>
      </c>
      <c r="L1208" s="142">
        <f t="shared" si="360"/>
        <v>13</v>
      </c>
      <c r="M1208" s="143">
        <f t="shared" si="350"/>
        <v>1.002025339</v>
      </c>
      <c r="N1208" s="143">
        <f t="shared" ca="1" si="351"/>
        <v>1.0065613069999999</v>
      </c>
      <c r="O1208" s="142">
        <f t="shared" si="361"/>
        <v>0</v>
      </c>
      <c r="P1208" s="141">
        <f t="shared" ca="1" si="352"/>
        <v>26.737326020000001</v>
      </c>
      <c r="Q1208" s="144">
        <f t="shared" si="353"/>
        <v>0</v>
      </c>
      <c r="R1208" s="141">
        <f t="shared" si="354"/>
        <v>0</v>
      </c>
      <c r="S1208" s="145" t="str">
        <f t="shared" si="362"/>
        <v>A+J=</v>
      </c>
      <c r="T1208" s="132">
        <f t="shared" si="363"/>
        <v>44573</v>
      </c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138">
        <f t="shared" si="355"/>
        <v>44561</v>
      </c>
      <c r="B1209" s="139">
        <f t="shared" ca="1" si="364"/>
        <v>4103.8012849899997</v>
      </c>
      <c r="C1209" s="124">
        <f t="shared" si="356"/>
        <v>4075</v>
      </c>
      <c r="D1209" s="140">
        <f ca="1">IF(A1209&lt;$B$1,VLOOKUP(A1209,[1]DI!$A$4:$B$15000,2,FALSE),0)</f>
        <v>9.1499999999999998E-2</v>
      </c>
      <c r="E1209" s="141">
        <f t="shared" ca="1" si="365"/>
        <v>1.00034749</v>
      </c>
      <c r="F1209" s="141">
        <f ca="1">(TRUNC(PRODUCT($E$12:$E1208),16))</f>
        <v>1.1557742922057099</v>
      </c>
      <c r="G1209" s="141">
        <f t="shared" ca="1" si="366"/>
        <v>1.15016623865357</v>
      </c>
      <c r="H1209" s="141">
        <f t="shared" ca="1" si="367"/>
        <v>1.0048758600000001</v>
      </c>
      <c r="I1209" s="140">
        <f t="shared" si="357"/>
        <v>0.04</v>
      </c>
      <c r="J1209" s="132">
        <f t="shared" si="358"/>
        <v>44543</v>
      </c>
      <c r="K1209" s="123">
        <f t="shared" si="359"/>
        <v>14</v>
      </c>
      <c r="L1209" s="142">
        <f t="shared" si="360"/>
        <v>14</v>
      </c>
      <c r="M1209" s="143">
        <f t="shared" si="350"/>
        <v>1.0021813040000001</v>
      </c>
      <c r="N1209" s="143">
        <f t="shared" ca="1" si="351"/>
        <v>1.0070678</v>
      </c>
      <c r="O1209" s="142">
        <f t="shared" si="361"/>
        <v>0</v>
      </c>
      <c r="P1209" s="141">
        <f t="shared" ca="1" si="352"/>
        <v>28.801284989999999</v>
      </c>
      <c r="Q1209" s="144">
        <f t="shared" si="353"/>
        <v>0</v>
      </c>
      <c r="R1209" s="141">
        <f t="shared" si="354"/>
        <v>0</v>
      </c>
      <c r="S1209" s="145" t="str">
        <f t="shared" si="362"/>
        <v>A+J=</v>
      </c>
      <c r="T1209" s="132">
        <f t="shared" si="363"/>
        <v>44573</v>
      </c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138">
        <f t="shared" si="355"/>
        <v>44562</v>
      </c>
      <c r="B1210" s="139">
        <f t="shared" ca="1" si="364"/>
        <v>4105.8663116199996</v>
      </c>
      <c r="C1210" s="124">
        <f t="shared" si="356"/>
        <v>4075</v>
      </c>
      <c r="D1210" s="140">
        <f ca="1">IF(A1210&lt;$B$1,VLOOKUP(A1210,[1]DI!$A$4:$B$15000,2,FALSE),0)</f>
        <v>0</v>
      </c>
      <c r="E1210" s="141">
        <f t="shared" ca="1" si="365"/>
        <v>1</v>
      </c>
      <c r="F1210" s="141">
        <f ca="1">(TRUNC(PRODUCT($E$12:$E1209),16))</f>
        <v>1.1561759122145101</v>
      </c>
      <c r="G1210" s="141">
        <f t="shared" ca="1" si="366"/>
        <v>1.15016623865357</v>
      </c>
      <c r="H1210" s="141">
        <f t="shared" ca="1" si="367"/>
        <v>1.00522505</v>
      </c>
      <c r="I1210" s="140">
        <f t="shared" si="357"/>
        <v>0.04</v>
      </c>
      <c r="J1210" s="132">
        <f t="shared" si="358"/>
        <v>44543</v>
      </c>
      <c r="K1210" s="123">
        <f t="shared" si="359"/>
        <v>14</v>
      </c>
      <c r="L1210" s="142">
        <f t="shared" si="360"/>
        <v>15</v>
      </c>
      <c r="M1210" s="143">
        <f t="shared" si="350"/>
        <v>1.0023372930000001</v>
      </c>
      <c r="N1210" s="143">
        <f t="shared" ca="1" si="351"/>
        <v>1.0075745549999999</v>
      </c>
      <c r="O1210" s="142">
        <f t="shared" si="361"/>
        <v>0</v>
      </c>
      <c r="P1210" s="141">
        <f t="shared" ca="1" si="352"/>
        <v>30.866311620000001</v>
      </c>
      <c r="Q1210" s="144">
        <f t="shared" si="353"/>
        <v>0</v>
      </c>
      <c r="R1210" s="141">
        <f t="shared" si="354"/>
        <v>0</v>
      </c>
      <c r="S1210" s="145" t="str">
        <f t="shared" si="362"/>
        <v>A+J=</v>
      </c>
      <c r="T1210" s="132">
        <f t="shared" si="363"/>
        <v>44573</v>
      </c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138">
        <f t="shared" si="355"/>
        <v>44563</v>
      </c>
      <c r="B1211" s="139">
        <f t="shared" ca="1" si="364"/>
        <v>4105.8663116199996</v>
      </c>
      <c r="C1211" s="124">
        <f t="shared" si="356"/>
        <v>4075</v>
      </c>
      <c r="D1211" s="140">
        <f ca="1">IF(A1211&lt;$B$1,VLOOKUP(A1211,[1]DI!$A$4:$B$15000,2,FALSE),0)</f>
        <v>0</v>
      </c>
      <c r="E1211" s="141">
        <f t="shared" ca="1" si="365"/>
        <v>1</v>
      </c>
      <c r="F1211" s="141">
        <f ca="1">(TRUNC(PRODUCT($E$12:$E1210),16))</f>
        <v>1.1561759122145101</v>
      </c>
      <c r="G1211" s="141">
        <f t="shared" ca="1" si="366"/>
        <v>1.15016623865357</v>
      </c>
      <c r="H1211" s="141">
        <f t="shared" ca="1" si="367"/>
        <v>1.00522505</v>
      </c>
      <c r="I1211" s="140">
        <f t="shared" si="357"/>
        <v>0.04</v>
      </c>
      <c r="J1211" s="132">
        <f t="shared" si="358"/>
        <v>44543</v>
      </c>
      <c r="K1211" s="123">
        <f t="shared" si="359"/>
        <v>14</v>
      </c>
      <c r="L1211" s="142">
        <f t="shared" si="360"/>
        <v>15</v>
      </c>
      <c r="M1211" s="143">
        <f t="shared" si="350"/>
        <v>1.0023372930000001</v>
      </c>
      <c r="N1211" s="143">
        <f t="shared" ca="1" si="351"/>
        <v>1.0075745549999999</v>
      </c>
      <c r="O1211" s="142">
        <f t="shared" si="361"/>
        <v>0</v>
      </c>
      <c r="P1211" s="141">
        <f t="shared" ca="1" si="352"/>
        <v>30.866311620000001</v>
      </c>
      <c r="Q1211" s="144">
        <f t="shared" si="353"/>
        <v>0</v>
      </c>
      <c r="R1211" s="141">
        <f t="shared" si="354"/>
        <v>0</v>
      </c>
      <c r="S1211" s="145" t="str">
        <f t="shared" si="362"/>
        <v>A+J=</v>
      </c>
      <c r="T1211" s="132">
        <f t="shared" si="363"/>
        <v>44573</v>
      </c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138">
        <f t="shared" si="355"/>
        <v>44564</v>
      </c>
      <c r="B1212" s="139">
        <f t="shared" ca="1" si="364"/>
        <v>4105.8663116199996</v>
      </c>
      <c r="C1212" s="124">
        <f t="shared" si="356"/>
        <v>4075</v>
      </c>
      <c r="D1212" s="140">
        <f ca="1">IF(A1212&lt;$B$1,VLOOKUP(A1212,[1]DI!$A$4:$B$15000,2,FALSE),0)</f>
        <v>9.1499999999999998E-2</v>
      </c>
      <c r="E1212" s="141">
        <f t="shared" ca="1" si="365"/>
        <v>1.00034749</v>
      </c>
      <c r="F1212" s="141">
        <f ca="1">(TRUNC(PRODUCT($E$12:$E1211),16))</f>
        <v>1.1561759122145101</v>
      </c>
      <c r="G1212" s="141">
        <f t="shared" ca="1" si="366"/>
        <v>1.15016623865357</v>
      </c>
      <c r="H1212" s="141">
        <f t="shared" ca="1" si="367"/>
        <v>1.00522505</v>
      </c>
      <c r="I1212" s="140">
        <f t="shared" si="357"/>
        <v>0.04</v>
      </c>
      <c r="J1212" s="132">
        <f t="shared" si="358"/>
        <v>44543</v>
      </c>
      <c r="K1212" s="123">
        <f t="shared" si="359"/>
        <v>15</v>
      </c>
      <c r="L1212" s="142">
        <f t="shared" si="360"/>
        <v>15</v>
      </c>
      <c r="M1212" s="143">
        <f t="shared" si="350"/>
        <v>1.0023372930000001</v>
      </c>
      <c r="N1212" s="143">
        <f t="shared" ca="1" si="351"/>
        <v>1.0075745549999999</v>
      </c>
      <c r="O1212" s="142">
        <f t="shared" si="361"/>
        <v>0</v>
      </c>
      <c r="P1212" s="141">
        <f t="shared" ca="1" si="352"/>
        <v>30.866311620000001</v>
      </c>
      <c r="Q1212" s="144">
        <f t="shared" si="353"/>
        <v>0</v>
      </c>
      <c r="R1212" s="141">
        <f t="shared" si="354"/>
        <v>0</v>
      </c>
      <c r="S1212" s="145" t="str">
        <f t="shared" si="362"/>
        <v>A+J=</v>
      </c>
      <c r="T1212" s="132">
        <f t="shared" si="363"/>
        <v>44573</v>
      </c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138">
        <f t="shared" si="355"/>
        <v>44565</v>
      </c>
      <c r="B1213" s="139">
        <f t="shared" ca="1" si="364"/>
        <v>4107.9323407000002</v>
      </c>
      <c r="C1213" s="124">
        <f t="shared" si="356"/>
        <v>4075</v>
      </c>
      <c r="D1213" s="140">
        <f ca="1">IF(A1213&lt;$B$1,VLOOKUP(A1213,[1]DI!$A$4:$B$15000,2,FALSE),0)</f>
        <v>9.1499999999999998E-2</v>
      </c>
      <c r="E1213" s="141">
        <f t="shared" ca="1" si="365"/>
        <v>1.00034749</v>
      </c>
      <c r="F1213" s="141">
        <f ca="1">(TRUNC(PRODUCT($E$12:$E1212),16))</f>
        <v>1.15657767178225</v>
      </c>
      <c r="G1213" s="141">
        <f t="shared" ca="1" si="366"/>
        <v>1.15016623865357</v>
      </c>
      <c r="H1213" s="141">
        <f t="shared" ca="1" si="367"/>
        <v>1.0055743500000001</v>
      </c>
      <c r="I1213" s="140">
        <f t="shared" si="357"/>
        <v>0.04</v>
      </c>
      <c r="J1213" s="132">
        <f t="shared" si="358"/>
        <v>44543</v>
      </c>
      <c r="K1213" s="123">
        <f t="shared" si="359"/>
        <v>16</v>
      </c>
      <c r="L1213" s="142">
        <f t="shared" si="360"/>
        <v>16</v>
      </c>
      <c r="M1213" s="143">
        <f t="shared" si="350"/>
        <v>1.0024933069999999</v>
      </c>
      <c r="N1213" s="143">
        <f t="shared" ca="1" si="351"/>
        <v>1.008081556</v>
      </c>
      <c r="O1213" s="142">
        <f t="shared" si="361"/>
        <v>0</v>
      </c>
      <c r="P1213" s="141">
        <f t="shared" ca="1" si="352"/>
        <v>32.932340699999997</v>
      </c>
      <c r="Q1213" s="144">
        <f t="shared" si="353"/>
        <v>0</v>
      </c>
      <c r="R1213" s="141">
        <f t="shared" si="354"/>
        <v>0</v>
      </c>
      <c r="S1213" s="145" t="str">
        <f t="shared" si="362"/>
        <v>A+J=</v>
      </c>
      <c r="T1213" s="132">
        <f t="shared" si="363"/>
        <v>44573</v>
      </c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138">
        <f t="shared" si="355"/>
        <v>44566</v>
      </c>
      <c r="B1214" s="139">
        <f t="shared" ca="1" si="364"/>
        <v>4109.9994374199996</v>
      </c>
      <c r="C1214" s="124">
        <f t="shared" si="356"/>
        <v>4075</v>
      </c>
      <c r="D1214" s="140">
        <f ca="1">IF(A1214&lt;$B$1,VLOOKUP(A1214,[1]DI!$A$4:$B$15000,2,FALSE),0)</f>
        <v>9.1499999999999998E-2</v>
      </c>
      <c r="E1214" s="141">
        <f t="shared" ca="1" si="365"/>
        <v>1.00034749</v>
      </c>
      <c r="F1214" s="141">
        <f ca="1">(TRUNC(PRODUCT($E$12:$E1213),16))</f>
        <v>1.15697957095741</v>
      </c>
      <c r="G1214" s="141">
        <f t="shared" ca="1" si="366"/>
        <v>1.15016623865357</v>
      </c>
      <c r="H1214" s="141">
        <f t="shared" ca="1" si="367"/>
        <v>1.00592378</v>
      </c>
      <c r="I1214" s="140">
        <f t="shared" si="357"/>
        <v>0.04</v>
      </c>
      <c r="J1214" s="132">
        <f t="shared" si="358"/>
        <v>44543</v>
      </c>
      <c r="K1214" s="123">
        <f t="shared" si="359"/>
        <v>17</v>
      </c>
      <c r="L1214" s="142">
        <f t="shared" si="360"/>
        <v>17</v>
      </c>
      <c r="M1214" s="143">
        <f t="shared" si="350"/>
        <v>1.002649345</v>
      </c>
      <c r="N1214" s="143">
        <f t="shared" ca="1" si="351"/>
        <v>1.0085888190000001</v>
      </c>
      <c r="O1214" s="142">
        <f t="shared" si="361"/>
        <v>0</v>
      </c>
      <c r="P1214" s="141">
        <f t="shared" ca="1" si="352"/>
        <v>34.99943742</v>
      </c>
      <c r="Q1214" s="144">
        <f t="shared" si="353"/>
        <v>0</v>
      </c>
      <c r="R1214" s="141">
        <f t="shared" si="354"/>
        <v>0</v>
      </c>
      <c r="S1214" s="145" t="str">
        <f t="shared" si="362"/>
        <v>A+J=</v>
      </c>
      <c r="T1214" s="132">
        <f t="shared" si="363"/>
        <v>44573</v>
      </c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138">
        <f t="shared" si="355"/>
        <v>44567</v>
      </c>
      <c r="B1215" s="139">
        <f t="shared" ca="1" si="364"/>
        <v>4112.0675692000004</v>
      </c>
      <c r="C1215" s="124">
        <f t="shared" si="356"/>
        <v>4075</v>
      </c>
      <c r="D1215" s="140">
        <f ca="1">IF(A1215&lt;$B$1,VLOOKUP(A1215,[1]DI!$A$4:$B$15000,2,FALSE),0)</f>
        <v>9.1499999999999998E-2</v>
      </c>
      <c r="E1215" s="141">
        <f t="shared" ca="1" si="365"/>
        <v>1.00034749</v>
      </c>
      <c r="F1215" s="141">
        <f ca="1">(TRUNC(PRODUCT($E$12:$E1214),16))</f>
        <v>1.1573816097885199</v>
      </c>
      <c r="G1215" s="141">
        <f t="shared" ca="1" si="366"/>
        <v>1.15016623865357</v>
      </c>
      <c r="H1215" s="141">
        <f t="shared" ca="1" si="367"/>
        <v>1.00627333</v>
      </c>
      <c r="I1215" s="140">
        <f t="shared" si="357"/>
        <v>0.04</v>
      </c>
      <c r="J1215" s="132">
        <f t="shared" si="358"/>
        <v>44543</v>
      </c>
      <c r="K1215" s="123">
        <f t="shared" si="359"/>
        <v>18</v>
      </c>
      <c r="L1215" s="142">
        <f t="shared" si="360"/>
        <v>18</v>
      </c>
      <c r="M1215" s="143">
        <f t="shared" si="350"/>
        <v>1.0028054070000001</v>
      </c>
      <c r="N1215" s="143">
        <f t="shared" ca="1" si="351"/>
        <v>1.009096336</v>
      </c>
      <c r="O1215" s="142">
        <f t="shared" si="361"/>
        <v>0</v>
      </c>
      <c r="P1215" s="141">
        <f t="shared" ca="1" si="352"/>
        <v>37.067569200000001</v>
      </c>
      <c r="Q1215" s="144">
        <f t="shared" si="353"/>
        <v>0</v>
      </c>
      <c r="R1215" s="141">
        <f t="shared" si="354"/>
        <v>0</v>
      </c>
      <c r="S1215" s="145" t="str">
        <f t="shared" si="362"/>
        <v>A+J=</v>
      </c>
      <c r="T1215" s="132">
        <f t="shared" si="363"/>
        <v>44573</v>
      </c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138">
        <f t="shared" si="355"/>
        <v>44568</v>
      </c>
      <c r="B1216" s="139">
        <f t="shared" ca="1" si="364"/>
        <v>4114.1367400999998</v>
      </c>
      <c r="C1216" s="124">
        <f t="shared" si="356"/>
        <v>4075</v>
      </c>
      <c r="D1216" s="140">
        <f ca="1">IF(A1216&lt;$B$1,VLOOKUP(A1216,[1]DI!$A$4:$B$15000,2,FALSE),0)</f>
        <v>9.1499999999999998E-2</v>
      </c>
      <c r="E1216" s="141">
        <f t="shared" ca="1" si="365"/>
        <v>1.00034749</v>
      </c>
      <c r="F1216" s="141">
        <f ca="1">(TRUNC(PRODUCT($E$12:$E1215),16))</f>
        <v>1.15778378832411</v>
      </c>
      <c r="G1216" s="141">
        <f t="shared" ca="1" si="366"/>
        <v>1.15016623865357</v>
      </c>
      <c r="H1216" s="141">
        <f t="shared" ca="1" si="367"/>
        <v>1.006623</v>
      </c>
      <c r="I1216" s="140">
        <f t="shared" si="357"/>
        <v>0.04</v>
      </c>
      <c r="J1216" s="132">
        <f t="shared" si="358"/>
        <v>44543</v>
      </c>
      <c r="K1216" s="123">
        <f t="shared" si="359"/>
        <v>19</v>
      </c>
      <c r="L1216" s="142">
        <f t="shared" si="360"/>
        <v>19</v>
      </c>
      <c r="M1216" s="143">
        <f t="shared" si="350"/>
        <v>1.002961494</v>
      </c>
      <c r="N1216" s="143">
        <f t="shared" ca="1" si="351"/>
        <v>1.009604108</v>
      </c>
      <c r="O1216" s="142">
        <f t="shared" si="361"/>
        <v>0</v>
      </c>
      <c r="P1216" s="141">
        <f t="shared" ca="1" si="352"/>
        <v>39.136740099999997</v>
      </c>
      <c r="Q1216" s="144">
        <f t="shared" si="353"/>
        <v>0</v>
      </c>
      <c r="R1216" s="141">
        <f t="shared" si="354"/>
        <v>0</v>
      </c>
      <c r="S1216" s="145" t="str">
        <f t="shared" si="362"/>
        <v>A+J=</v>
      </c>
      <c r="T1216" s="132">
        <f t="shared" si="363"/>
        <v>44573</v>
      </c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138">
        <f t="shared" si="355"/>
        <v>44569</v>
      </c>
      <c r="B1217" s="139">
        <f t="shared" ca="1" si="364"/>
        <v>4116.2069419700001</v>
      </c>
      <c r="C1217" s="124">
        <f t="shared" si="356"/>
        <v>4075</v>
      </c>
      <c r="D1217" s="140">
        <f ca="1">IF(A1217&lt;$B$1,VLOOKUP(A1217,[1]DI!$A$4:$B$15000,2,FALSE),0)</f>
        <v>0</v>
      </c>
      <c r="E1217" s="141">
        <f t="shared" ca="1" si="365"/>
        <v>1</v>
      </c>
      <c r="F1217" s="141">
        <f ca="1">(TRUNC(PRODUCT($E$12:$E1216),16))</f>
        <v>1.1581861066127099</v>
      </c>
      <c r="G1217" s="141">
        <f t="shared" ca="1" si="366"/>
        <v>1.15016623865357</v>
      </c>
      <c r="H1217" s="141">
        <f t="shared" ca="1" si="367"/>
        <v>1.0069727900000001</v>
      </c>
      <c r="I1217" s="140">
        <f t="shared" si="357"/>
        <v>0.04</v>
      </c>
      <c r="J1217" s="132">
        <f t="shared" si="358"/>
        <v>44543</v>
      </c>
      <c r="K1217" s="123">
        <f t="shared" si="359"/>
        <v>19</v>
      </c>
      <c r="L1217" s="142">
        <f t="shared" si="360"/>
        <v>20</v>
      </c>
      <c r="M1217" s="143">
        <f t="shared" si="350"/>
        <v>1.0031176049999999</v>
      </c>
      <c r="N1217" s="143">
        <f t="shared" ca="1" si="351"/>
        <v>1.010112133</v>
      </c>
      <c r="O1217" s="142">
        <f t="shared" si="361"/>
        <v>0</v>
      </c>
      <c r="P1217" s="141">
        <f t="shared" ca="1" si="352"/>
        <v>41.206941970000003</v>
      </c>
      <c r="Q1217" s="144">
        <f t="shared" si="353"/>
        <v>0</v>
      </c>
      <c r="R1217" s="141">
        <f t="shared" si="354"/>
        <v>0</v>
      </c>
      <c r="S1217" s="145" t="str">
        <f t="shared" si="362"/>
        <v>A+J=</v>
      </c>
      <c r="T1217" s="132">
        <f t="shared" si="363"/>
        <v>44573</v>
      </c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138">
        <f t="shared" si="355"/>
        <v>44570</v>
      </c>
      <c r="B1218" s="139">
        <f t="shared" ca="1" si="364"/>
        <v>4116.2069419700001</v>
      </c>
      <c r="C1218" s="124">
        <f t="shared" si="356"/>
        <v>4075</v>
      </c>
      <c r="D1218" s="140">
        <f ca="1">IF(A1218&lt;$B$1,VLOOKUP(A1218,[1]DI!$A$4:$B$15000,2,FALSE),0)</f>
        <v>0</v>
      </c>
      <c r="E1218" s="141">
        <f t="shared" ca="1" si="365"/>
        <v>1</v>
      </c>
      <c r="F1218" s="141">
        <f ca="1">(TRUNC(PRODUCT($E$12:$E1217),16))</f>
        <v>1.1581861066127099</v>
      </c>
      <c r="G1218" s="141">
        <f t="shared" ca="1" si="366"/>
        <v>1.15016623865357</v>
      </c>
      <c r="H1218" s="141">
        <f t="shared" ca="1" si="367"/>
        <v>1.0069727900000001</v>
      </c>
      <c r="I1218" s="140">
        <f t="shared" si="357"/>
        <v>0.04</v>
      </c>
      <c r="J1218" s="132">
        <f t="shared" si="358"/>
        <v>44543</v>
      </c>
      <c r="K1218" s="123">
        <f t="shared" si="359"/>
        <v>19</v>
      </c>
      <c r="L1218" s="142">
        <f t="shared" si="360"/>
        <v>20</v>
      </c>
      <c r="M1218" s="143">
        <f t="shared" si="350"/>
        <v>1.0031176049999999</v>
      </c>
      <c r="N1218" s="143">
        <f t="shared" ca="1" si="351"/>
        <v>1.010112133</v>
      </c>
      <c r="O1218" s="142">
        <f t="shared" si="361"/>
        <v>0</v>
      </c>
      <c r="P1218" s="141">
        <f t="shared" ca="1" si="352"/>
        <v>41.206941970000003</v>
      </c>
      <c r="Q1218" s="144">
        <f t="shared" si="353"/>
        <v>0</v>
      </c>
      <c r="R1218" s="141">
        <f t="shared" si="354"/>
        <v>0</v>
      </c>
      <c r="S1218" s="145" t="str">
        <f t="shared" si="362"/>
        <v>A+J=</v>
      </c>
      <c r="T1218" s="132">
        <f t="shared" si="363"/>
        <v>44573</v>
      </c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138">
        <f t="shared" si="355"/>
        <v>44571</v>
      </c>
      <c r="B1219" s="139">
        <f t="shared" ca="1" si="364"/>
        <v>4116.2069419700001</v>
      </c>
      <c r="C1219" s="124">
        <f t="shared" si="356"/>
        <v>4075</v>
      </c>
      <c r="D1219" s="140">
        <f ca="1">IF(A1219&lt;$B$1,VLOOKUP(A1219,[1]DI!$A$4:$B$15000,2,FALSE),0)</f>
        <v>9.1499999999999998E-2</v>
      </c>
      <c r="E1219" s="141">
        <f t="shared" ca="1" si="365"/>
        <v>1.00034749</v>
      </c>
      <c r="F1219" s="141">
        <f ca="1">(TRUNC(PRODUCT($E$12:$E1218),16))</f>
        <v>1.1581861066127099</v>
      </c>
      <c r="G1219" s="141">
        <f t="shared" ca="1" si="366"/>
        <v>1.15016623865357</v>
      </c>
      <c r="H1219" s="141">
        <f t="shared" ca="1" si="367"/>
        <v>1.0069727900000001</v>
      </c>
      <c r="I1219" s="140">
        <f t="shared" si="357"/>
        <v>0.04</v>
      </c>
      <c r="J1219" s="132">
        <f t="shared" si="358"/>
        <v>44543</v>
      </c>
      <c r="K1219" s="123">
        <f t="shared" si="359"/>
        <v>20</v>
      </c>
      <c r="L1219" s="142">
        <f t="shared" si="360"/>
        <v>20</v>
      </c>
      <c r="M1219" s="143">
        <f t="shared" si="350"/>
        <v>1.0031176049999999</v>
      </c>
      <c r="N1219" s="143">
        <f t="shared" ca="1" si="351"/>
        <v>1.010112133</v>
      </c>
      <c r="O1219" s="142">
        <f t="shared" si="361"/>
        <v>0</v>
      </c>
      <c r="P1219" s="141">
        <f t="shared" ca="1" si="352"/>
        <v>41.206941970000003</v>
      </c>
      <c r="Q1219" s="144">
        <f t="shared" si="353"/>
        <v>0</v>
      </c>
      <c r="R1219" s="141">
        <f t="shared" si="354"/>
        <v>0</v>
      </c>
      <c r="S1219" s="145" t="str">
        <f t="shared" si="362"/>
        <v>A+J=</v>
      </c>
      <c r="T1219" s="132">
        <f t="shared" si="363"/>
        <v>44573</v>
      </c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138">
        <f t="shared" si="355"/>
        <v>44572</v>
      </c>
      <c r="B1220" s="139">
        <f t="shared" ca="1" si="364"/>
        <v>4118.2781829699998</v>
      </c>
      <c r="C1220" s="124">
        <f t="shared" si="356"/>
        <v>4075</v>
      </c>
      <c r="D1220" s="140">
        <f ca="1">IF(A1220&lt;$B$1,VLOOKUP(A1220,[1]DI!$A$4:$B$15000,2,FALSE),0)</f>
        <v>9.1499999999999998E-2</v>
      </c>
      <c r="E1220" s="141">
        <f t="shared" ca="1" si="365"/>
        <v>1.00034749</v>
      </c>
      <c r="F1220" s="141">
        <f ca="1">(TRUNC(PRODUCT($E$12:$E1219),16))</f>
        <v>1.1585885647028999</v>
      </c>
      <c r="G1220" s="141">
        <f t="shared" ca="1" si="366"/>
        <v>1.15016623865357</v>
      </c>
      <c r="H1220" s="141">
        <f t="shared" ca="1" si="367"/>
        <v>1.0073227</v>
      </c>
      <c r="I1220" s="140">
        <f t="shared" si="357"/>
        <v>0.04</v>
      </c>
      <c r="J1220" s="132">
        <f t="shared" si="358"/>
        <v>44543</v>
      </c>
      <c r="K1220" s="123">
        <f t="shared" si="359"/>
        <v>21</v>
      </c>
      <c r="L1220" s="142">
        <f t="shared" si="360"/>
        <v>21</v>
      </c>
      <c r="M1220" s="143">
        <f t="shared" si="350"/>
        <v>1.00327374</v>
      </c>
      <c r="N1220" s="143">
        <f t="shared" ca="1" si="351"/>
        <v>1.0106204130000001</v>
      </c>
      <c r="O1220" s="142">
        <f t="shared" si="361"/>
        <v>0</v>
      </c>
      <c r="P1220" s="141">
        <f t="shared" ca="1" si="352"/>
        <v>43.278182970000003</v>
      </c>
      <c r="Q1220" s="144">
        <f t="shared" si="353"/>
        <v>0</v>
      </c>
      <c r="R1220" s="141">
        <f t="shared" si="354"/>
        <v>0</v>
      </c>
      <c r="S1220" s="145" t="str">
        <f t="shared" si="362"/>
        <v>A+J=</v>
      </c>
      <c r="T1220" s="132">
        <f t="shared" si="363"/>
        <v>44573</v>
      </c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138">
        <f t="shared" si="355"/>
        <v>44573</v>
      </c>
      <c r="B1221" s="139">
        <f t="shared" ca="1" si="364"/>
        <v>4120.3504956999996</v>
      </c>
      <c r="C1221" s="124">
        <f t="shared" si="356"/>
        <v>4075</v>
      </c>
      <c r="D1221" s="140">
        <f ca="1">IF(A1221&lt;$B$1,VLOOKUP(A1221,[1]DI!$A$4:$B$15000,2,FALSE),0)</f>
        <v>9.1499999999999998E-2</v>
      </c>
      <c r="E1221" s="141">
        <f t="shared" ca="1" si="365"/>
        <v>1.00034749</v>
      </c>
      <c r="F1221" s="141">
        <f ca="1">(TRUNC(PRODUCT($E$12:$E1220),16))</f>
        <v>1.1589911626432501</v>
      </c>
      <c r="G1221" s="141">
        <f t="shared" ca="1" si="366"/>
        <v>1.15016623865357</v>
      </c>
      <c r="H1221" s="141">
        <f t="shared" ca="1" si="367"/>
        <v>1.0076727400000001</v>
      </c>
      <c r="I1221" s="140">
        <f t="shared" si="357"/>
        <v>0.04</v>
      </c>
      <c r="J1221" s="132">
        <f t="shared" si="358"/>
        <v>44543</v>
      </c>
      <c r="K1221" s="123">
        <f t="shared" si="359"/>
        <v>22</v>
      </c>
      <c r="L1221" s="142">
        <f t="shared" si="360"/>
        <v>22</v>
      </c>
      <c r="M1221" s="143">
        <f t="shared" si="350"/>
        <v>1.0034298989999999</v>
      </c>
      <c r="N1221" s="143">
        <f t="shared" ca="1" si="351"/>
        <v>1.0111289560000001</v>
      </c>
      <c r="O1221" s="142">
        <f t="shared" si="361"/>
        <v>42</v>
      </c>
      <c r="P1221" s="141">
        <f t="shared" ca="1" si="352"/>
        <v>45.350495700000003</v>
      </c>
      <c r="Q1221" s="144">
        <f t="shared" si="353"/>
        <v>2.1499999999999998E-2</v>
      </c>
      <c r="R1221" s="141">
        <f t="shared" si="354"/>
        <v>215</v>
      </c>
      <c r="S1221" s="145" t="str">
        <f t="shared" si="362"/>
        <v>A+J=</v>
      </c>
      <c r="T1221" s="132">
        <f t="shared" si="363"/>
        <v>44573</v>
      </c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138">
        <f t="shared" si="355"/>
        <v>44574</v>
      </c>
      <c r="B1222" s="139">
        <f t="shared" ca="1" si="364"/>
        <v>3861.94232883</v>
      </c>
      <c r="C1222" s="124">
        <f t="shared" si="356"/>
        <v>3860</v>
      </c>
      <c r="D1222" s="140">
        <f ca="1">IF(A1222&lt;$B$1,VLOOKUP(A1222,[1]DI!$A$4:$B$15000,2,FALSE),0)</f>
        <v>9.1499999999999998E-2</v>
      </c>
      <c r="E1222" s="141">
        <f t="shared" ca="1" si="365"/>
        <v>1.00034749</v>
      </c>
      <c r="F1222" s="141">
        <f ca="1">(TRUNC(PRODUCT($E$12:$E1221),16))</f>
        <v>1.1593939004823599</v>
      </c>
      <c r="G1222" s="141">
        <f t="shared" ca="1" si="366"/>
        <v>1.1589911626432501</v>
      </c>
      <c r="H1222" s="141">
        <f t="shared" ca="1" si="367"/>
        <v>1.00034749</v>
      </c>
      <c r="I1222" s="140">
        <f t="shared" si="357"/>
        <v>0.04</v>
      </c>
      <c r="J1222" s="132">
        <f t="shared" si="358"/>
        <v>44573</v>
      </c>
      <c r="K1222" s="123">
        <f t="shared" si="359"/>
        <v>1</v>
      </c>
      <c r="L1222" s="142">
        <f t="shared" si="360"/>
        <v>1</v>
      </c>
      <c r="M1222" s="143">
        <f t="shared" si="350"/>
        <v>1.00015565</v>
      </c>
      <c r="N1222" s="143">
        <f t="shared" ca="1" si="351"/>
        <v>1.000503194</v>
      </c>
      <c r="O1222" s="142">
        <f t="shared" si="361"/>
        <v>0</v>
      </c>
      <c r="P1222" s="141">
        <f t="shared" ca="1" si="352"/>
        <v>1.9423288299999999</v>
      </c>
      <c r="Q1222" s="144">
        <f t="shared" si="353"/>
        <v>0</v>
      </c>
      <c r="R1222" s="141">
        <f t="shared" si="354"/>
        <v>0</v>
      </c>
      <c r="S1222" s="145" t="str">
        <f t="shared" si="362"/>
        <v>A+J=</v>
      </c>
      <c r="T1222" s="132">
        <f t="shared" si="363"/>
        <v>44606</v>
      </c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138">
        <f t="shared" si="355"/>
        <v>44575</v>
      </c>
      <c r="B1223" s="139">
        <f t="shared" ca="1" si="364"/>
        <v>3863.8856303900002</v>
      </c>
      <c r="C1223" s="124">
        <f t="shared" si="356"/>
        <v>3860</v>
      </c>
      <c r="D1223" s="140">
        <f ca="1">IF(A1223&lt;$B$1,VLOOKUP(A1223,[1]DI!$A$4:$B$15000,2,FALSE),0)</f>
        <v>9.1499999999999998E-2</v>
      </c>
      <c r="E1223" s="141">
        <f t="shared" ca="1" si="365"/>
        <v>1.00034749</v>
      </c>
      <c r="F1223" s="141">
        <f ca="1">(TRUNC(PRODUCT($E$12:$E1222),16))</f>
        <v>1.1597967782688401</v>
      </c>
      <c r="G1223" s="141">
        <f t="shared" ca="1" si="366"/>
        <v>1.1589911626432501</v>
      </c>
      <c r="H1223" s="141">
        <f t="shared" ca="1" si="367"/>
        <v>1.0006950999999999</v>
      </c>
      <c r="I1223" s="140">
        <f t="shared" si="357"/>
        <v>0.04</v>
      </c>
      <c r="J1223" s="132">
        <f t="shared" si="358"/>
        <v>44573</v>
      </c>
      <c r="K1223" s="123">
        <f t="shared" si="359"/>
        <v>2</v>
      </c>
      <c r="L1223" s="142">
        <f t="shared" si="360"/>
        <v>2</v>
      </c>
      <c r="M1223" s="143">
        <f t="shared" si="350"/>
        <v>1.0003113239999999</v>
      </c>
      <c r="N1223" s="143">
        <f t="shared" ca="1" si="351"/>
        <v>1.0010066399999999</v>
      </c>
      <c r="O1223" s="142">
        <f t="shared" si="361"/>
        <v>0</v>
      </c>
      <c r="P1223" s="141">
        <f t="shared" ca="1" si="352"/>
        <v>3.8856303900000002</v>
      </c>
      <c r="Q1223" s="144">
        <f t="shared" si="353"/>
        <v>0</v>
      </c>
      <c r="R1223" s="141">
        <f t="shared" si="354"/>
        <v>0</v>
      </c>
      <c r="S1223" s="145" t="str">
        <f t="shared" si="362"/>
        <v>A+J=</v>
      </c>
      <c r="T1223" s="132">
        <f t="shared" si="363"/>
        <v>44606</v>
      </c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138">
        <f t="shared" si="355"/>
        <v>44576</v>
      </c>
      <c r="B1224" s="139">
        <f t="shared" ca="1" si="364"/>
        <v>3865.82990853</v>
      </c>
      <c r="C1224" s="124">
        <f t="shared" si="356"/>
        <v>3860</v>
      </c>
      <c r="D1224" s="140">
        <f ca="1">IF(A1224&lt;$B$1,VLOOKUP(A1224,[1]DI!$A$4:$B$15000,2,FALSE),0)</f>
        <v>0</v>
      </c>
      <c r="E1224" s="141">
        <f t="shared" ca="1" si="365"/>
        <v>1</v>
      </c>
      <c r="F1224" s="141">
        <f ca="1">(TRUNC(PRODUCT($E$12:$E1223),16))</f>
        <v>1.16019979605132</v>
      </c>
      <c r="G1224" s="141">
        <f t="shared" ca="1" si="366"/>
        <v>1.1589911626432501</v>
      </c>
      <c r="H1224" s="141">
        <f t="shared" ca="1" si="367"/>
        <v>1.0010428300000001</v>
      </c>
      <c r="I1224" s="140">
        <f t="shared" si="357"/>
        <v>0.04</v>
      </c>
      <c r="J1224" s="132">
        <f t="shared" si="358"/>
        <v>44573</v>
      </c>
      <c r="K1224" s="123">
        <f t="shared" si="359"/>
        <v>2</v>
      </c>
      <c r="L1224" s="142">
        <f t="shared" si="360"/>
        <v>3</v>
      </c>
      <c r="M1224" s="143">
        <f t="shared" si="350"/>
        <v>1.000467022</v>
      </c>
      <c r="N1224" s="143">
        <f t="shared" ca="1" si="351"/>
        <v>1.001510339</v>
      </c>
      <c r="O1224" s="142">
        <f t="shared" si="361"/>
        <v>0</v>
      </c>
      <c r="P1224" s="141">
        <f t="shared" ca="1" si="352"/>
        <v>5.82990853</v>
      </c>
      <c r="Q1224" s="144">
        <f t="shared" si="353"/>
        <v>0</v>
      </c>
      <c r="R1224" s="141">
        <f t="shared" si="354"/>
        <v>0</v>
      </c>
      <c r="S1224" s="145" t="str">
        <f t="shared" si="362"/>
        <v>A+J=</v>
      </c>
      <c r="T1224" s="132">
        <f t="shared" si="363"/>
        <v>44606</v>
      </c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138">
        <f t="shared" si="355"/>
        <v>44577</v>
      </c>
      <c r="B1225" s="139">
        <f t="shared" ca="1" si="364"/>
        <v>3865.82990853</v>
      </c>
      <c r="C1225" s="124">
        <f t="shared" si="356"/>
        <v>3860</v>
      </c>
      <c r="D1225" s="140">
        <f ca="1">IF(A1225&lt;$B$1,VLOOKUP(A1225,[1]DI!$A$4:$B$15000,2,FALSE),0)</f>
        <v>0</v>
      </c>
      <c r="E1225" s="141">
        <f t="shared" ca="1" si="365"/>
        <v>1</v>
      </c>
      <c r="F1225" s="141">
        <f ca="1">(TRUNC(PRODUCT($E$12:$E1224),16))</f>
        <v>1.16019979605132</v>
      </c>
      <c r="G1225" s="141">
        <f t="shared" ca="1" si="366"/>
        <v>1.1589911626432501</v>
      </c>
      <c r="H1225" s="141">
        <f t="shared" ca="1" si="367"/>
        <v>1.0010428300000001</v>
      </c>
      <c r="I1225" s="140">
        <f t="shared" si="357"/>
        <v>0.04</v>
      </c>
      <c r="J1225" s="132">
        <f t="shared" si="358"/>
        <v>44573</v>
      </c>
      <c r="K1225" s="123">
        <f t="shared" si="359"/>
        <v>2</v>
      </c>
      <c r="L1225" s="142">
        <f t="shared" si="360"/>
        <v>3</v>
      </c>
      <c r="M1225" s="143">
        <f t="shared" si="350"/>
        <v>1.000467022</v>
      </c>
      <c r="N1225" s="143">
        <f t="shared" ca="1" si="351"/>
        <v>1.001510339</v>
      </c>
      <c r="O1225" s="142">
        <f t="shared" si="361"/>
        <v>0</v>
      </c>
      <c r="P1225" s="141">
        <f t="shared" ca="1" si="352"/>
        <v>5.82990853</v>
      </c>
      <c r="Q1225" s="144">
        <f t="shared" si="353"/>
        <v>0</v>
      </c>
      <c r="R1225" s="141">
        <f t="shared" si="354"/>
        <v>0</v>
      </c>
      <c r="S1225" s="145" t="str">
        <f t="shared" si="362"/>
        <v>A+J=</v>
      </c>
      <c r="T1225" s="132">
        <f t="shared" si="363"/>
        <v>44606</v>
      </c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138">
        <f t="shared" si="355"/>
        <v>44578</v>
      </c>
      <c r="B1226" s="139">
        <f t="shared" ca="1" si="364"/>
        <v>3865.82990853</v>
      </c>
      <c r="C1226" s="124">
        <f t="shared" si="356"/>
        <v>3860</v>
      </c>
      <c r="D1226" s="140">
        <f ca="1">IF(A1226&lt;$B$1,VLOOKUP(A1226,[1]DI!$A$4:$B$15000,2,FALSE),0)</f>
        <v>9.1499999999999998E-2</v>
      </c>
      <c r="E1226" s="141">
        <f t="shared" ca="1" si="365"/>
        <v>1.00034749</v>
      </c>
      <c r="F1226" s="141">
        <f ca="1">(TRUNC(PRODUCT($E$12:$E1225),16))</f>
        <v>1.16019979605132</v>
      </c>
      <c r="G1226" s="141">
        <f t="shared" ca="1" si="366"/>
        <v>1.1589911626432501</v>
      </c>
      <c r="H1226" s="141">
        <f t="shared" ca="1" si="367"/>
        <v>1.0010428300000001</v>
      </c>
      <c r="I1226" s="140">
        <f t="shared" si="357"/>
        <v>0.04</v>
      </c>
      <c r="J1226" s="132">
        <f t="shared" si="358"/>
        <v>44573</v>
      </c>
      <c r="K1226" s="123">
        <f t="shared" si="359"/>
        <v>3</v>
      </c>
      <c r="L1226" s="142">
        <f t="shared" si="360"/>
        <v>3</v>
      </c>
      <c r="M1226" s="143">
        <f t="shared" si="350"/>
        <v>1.000467022</v>
      </c>
      <c r="N1226" s="143">
        <f t="shared" ca="1" si="351"/>
        <v>1.001510339</v>
      </c>
      <c r="O1226" s="142">
        <f t="shared" si="361"/>
        <v>0</v>
      </c>
      <c r="P1226" s="141">
        <f t="shared" ca="1" si="352"/>
        <v>5.82990853</v>
      </c>
      <c r="Q1226" s="144">
        <f t="shared" si="353"/>
        <v>0</v>
      </c>
      <c r="R1226" s="141">
        <f t="shared" si="354"/>
        <v>0</v>
      </c>
      <c r="S1226" s="145" t="str">
        <f t="shared" si="362"/>
        <v>A+J=</v>
      </c>
      <c r="T1226" s="132">
        <f t="shared" si="363"/>
        <v>44606</v>
      </c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138">
        <f t="shared" si="355"/>
        <v>44579</v>
      </c>
      <c r="B1227" s="139">
        <f t="shared" ca="1" si="364"/>
        <v>3867.7751632600002</v>
      </c>
      <c r="C1227" s="124">
        <f t="shared" si="356"/>
        <v>3860</v>
      </c>
      <c r="D1227" s="140">
        <f ca="1">IF(A1227&lt;$B$1,VLOOKUP(A1227,[1]DI!$A$4:$B$15000,2,FALSE),0)</f>
        <v>9.1499999999999998E-2</v>
      </c>
      <c r="E1227" s="141">
        <f t="shared" ca="1" si="365"/>
        <v>1.00034749</v>
      </c>
      <c r="F1227" s="141">
        <f ca="1">(TRUNC(PRODUCT($E$12:$E1226),16))</f>
        <v>1.1606029538784499</v>
      </c>
      <c r="G1227" s="141">
        <f t="shared" ca="1" si="366"/>
        <v>1.1589911626432501</v>
      </c>
      <c r="H1227" s="141">
        <f t="shared" ca="1" si="367"/>
        <v>1.0013906800000001</v>
      </c>
      <c r="I1227" s="140">
        <f t="shared" si="357"/>
        <v>0.04</v>
      </c>
      <c r="J1227" s="132">
        <f t="shared" si="358"/>
        <v>44573</v>
      </c>
      <c r="K1227" s="123">
        <f t="shared" si="359"/>
        <v>4</v>
      </c>
      <c r="L1227" s="142">
        <f t="shared" si="360"/>
        <v>4</v>
      </c>
      <c r="M1227" s="143">
        <f t="shared" si="350"/>
        <v>1.000622745</v>
      </c>
      <c r="N1227" s="143">
        <f t="shared" ca="1" si="351"/>
        <v>1.0020142910000001</v>
      </c>
      <c r="O1227" s="142">
        <f t="shared" si="361"/>
        <v>0</v>
      </c>
      <c r="P1227" s="141">
        <f t="shared" ca="1" si="352"/>
        <v>7.7751632600000002</v>
      </c>
      <c r="Q1227" s="144">
        <f t="shared" si="353"/>
        <v>0</v>
      </c>
      <c r="R1227" s="141">
        <f t="shared" si="354"/>
        <v>0</v>
      </c>
      <c r="S1227" s="145" t="str">
        <f t="shared" si="362"/>
        <v>A+J=</v>
      </c>
      <c r="T1227" s="132">
        <f t="shared" si="363"/>
        <v>44606</v>
      </c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138">
        <f t="shared" si="355"/>
        <v>44580</v>
      </c>
      <c r="B1228" s="139">
        <f t="shared" ca="1" si="364"/>
        <v>3869.7214331499999</v>
      </c>
      <c r="C1228" s="124">
        <f t="shared" si="356"/>
        <v>3860</v>
      </c>
      <c r="D1228" s="140">
        <f ca="1">IF(A1228&lt;$B$1,VLOOKUP(A1228,[1]DI!$A$4:$B$15000,2,FALSE),0)</f>
        <v>9.1499999999999998E-2</v>
      </c>
      <c r="E1228" s="141">
        <f t="shared" ca="1" si="365"/>
        <v>1.00034749</v>
      </c>
      <c r="F1228" s="141">
        <f ca="1">(TRUNC(PRODUCT($E$12:$E1227),16))</f>
        <v>1.1610062517988899</v>
      </c>
      <c r="G1228" s="141">
        <f t="shared" ca="1" si="366"/>
        <v>1.1589911626432501</v>
      </c>
      <c r="H1228" s="141">
        <f t="shared" ca="1" si="367"/>
        <v>1.00173866</v>
      </c>
      <c r="I1228" s="140">
        <f t="shared" si="357"/>
        <v>0.04</v>
      </c>
      <c r="J1228" s="132">
        <f t="shared" si="358"/>
        <v>44573</v>
      </c>
      <c r="K1228" s="123">
        <f t="shared" si="359"/>
        <v>5</v>
      </c>
      <c r="L1228" s="142">
        <f t="shared" si="360"/>
        <v>5</v>
      </c>
      <c r="M1228" s="143">
        <f t="shared" ref="M1228:M1291" si="368">ROUND((I1228+1)^(L1228/252),9)</f>
        <v>1.000778492</v>
      </c>
      <c r="N1228" s="143">
        <f t="shared" ref="N1228:N1291" ca="1" si="369">ROUND(H1228*M1228,9)</f>
        <v>1.0025185059999999</v>
      </c>
      <c r="O1228" s="142">
        <f t="shared" si="361"/>
        <v>0</v>
      </c>
      <c r="P1228" s="141">
        <f t="shared" ref="P1228:P1291" ca="1" si="370">TRUNC(((N1228-1)*C1228),8)</f>
        <v>9.7214331499999993</v>
      </c>
      <c r="Q1228" s="144">
        <f t="shared" ref="Q1228:Q1291" si="371">IF($O1228&gt;0,VLOOKUP($O1228,$W$12:$AC$150,7),0)</f>
        <v>0</v>
      </c>
      <c r="R1228" s="141">
        <f t="shared" ref="R1228:R1291" si="372">IF(Q1228&gt;0,TRUNC(Q1228*C$12,8),0)</f>
        <v>0</v>
      </c>
      <c r="S1228" s="145" t="str">
        <f t="shared" si="362"/>
        <v>A+J=</v>
      </c>
      <c r="T1228" s="132">
        <f t="shared" si="363"/>
        <v>44606</v>
      </c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138">
        <f t="shared" ref="A1229:A1292" si="373">(A1228+1)</f>
        <v>44581</v>
      </c>
      <c r="B1229" s="139">
        <f t="shared" ca="1" si="364"/>
        <v>3871.6686371800001</v>
      </c>
      <c r="C1229" s="124">
        <f t="shared" ref="C1229:C1292" si="374">(C1228-R1228)</f>
        <v>3860</v>
      </c>
      <c r="D1229" s="140">
        <f ca="1">IF(A1229&lt;$B$1,VLOOKUP(A1229,[1]DI!$A$4:$B$15000,2,FALSE),0)</f>
        <v>9.1499999999999998E-2</v>
      </c>
      <c r="E1229" s="141">
        <f t="shared" ca="1" si="365"/>
        <v>1.00034749</v>
      </c>
      <c r="F1229" s="141">
        <f ca="1">(TRUNC(PRODUCT($E$12:$E1228),16))</f>
        <v>1.16140968986133</v>
      </c>
      <c r="G1229" s="141">
        <f t="shared" ca="1" si="366"/>
        <v>1.1589911626432501</v>
      </c>
      <c r="H1229" s="141">
        <f t="shared" ca="1" si="367"/>
        <v>1.0020867499999999</v>
      </c>
      <c r="I1229" s="140">
        <f t="shared" ref="I1229:I1292" si="375">I1228</f>
        <v>0.04</v>
      </c>
      <c r="J1229" s="132">
        <f t="shared" ref="J1229:J1292" si="376">IF(O1228&gt;0,VLOOKUP(O1228,W$12:AG$150,2),J1228)</f>
        <v>44573</v>
      </c>
      <c r="K1229" s="123">
        <f t="shared" ref="K1229:K1292" si="377">IF(A1229&gt;J1229,IF(NETWORKDAYS(J1229,A1229,$W$160:$W$544)-1=0,1,NETWORKDAYS(J1229,A1229,$W$160:$W$544)-1),0)</f>
        <v>6</v>
      </c>
      <c r="L1229" s="142">
        <f t="shared" ref="L1229:L1292" si="378">IF(AND(K1229=1,K1228=1),1,IF(K1229&gt;0,IF(K1229=K1228,K1229+1,K1229),0))</f>
        <v>6</v>
      </c>
      <c r="M1229" s="143">
        <f t="shared" si="368"/>
        <v>1.000934263</v>
      </c>
      <c r="N1229" s="143">
        <f t="shared" ca="1" si="369"/>
        <v>1.003022963</v>
      </c>
      <c r="O1229" s="142">
        <f t="shared" ref="O1229:O1292" si="379">IF(VLOOKUP(A1229,X$12:AE$150,8)=VLOOKUP(A1228,X$12:AE$150,8),0,VLOOKUP(A1229,X$12:AE$150,8))</f>
        <v>0</v>
      </c>
      <c r="P1229" s="141">
        <f t="shared" ca="1" si="370"/>
        <v>11.668637179999999</v>
      </c>
      <c r="Q1229" s="144">
        <f t="shared" si="371"/>
        <v>0</v>
      </c>
      <c r="R1229" s="141">
        <f t="shared" si="372"/>
        <v>0</v>
      </c>
      <c r="S1229" s="145" t="str">
        <f t="shared" ref="S1229:S1292" si="380">IF(O1228&gt;0,VLOOKUP(O1228,W$12:AG$150,10),S1228)</f>
        <v>A+J=</v>
      </c>
      <c r="T1229" s="132">
        <f t="shared" ref="T1229:T1292" si="381">IF(O1228&gt;0,VLOOKUP(O1228,W$12:AG$150,11),T1228)</f>
        <v>44606</v>
      </c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138">
        <f t="shared" si="373"/>
        <v>44582</v>
      </c>
      <c r="B1230" s="139">
        <f t="shared" ref="B1230:B1293" ca="1" si="382">IF(A1230&lt;=TODAY(),C1230+P1230,IF(AND(A1230&gt;TODAY(),A1230&lt;=$B$1),IF(VLOOKUP(TODAY(),$A$10:$D$5000,4,FALSE)=0,"n.d",C1230+P1230),"n.d"))</f>
        <v>3873.6168525200001</v>
      </c>
      <c r="C1230" s="124">
        <f t="shared" si="374"/>
        <v>3860</v>
      </c>
      <c r="D1230" s="140">
        <f ca="1">IF(A1230&lt;$B$1,VLOOKUP(A1230,[1]DI!$A$4:$B$15000,2,FALSE),0)</f>
        <v>9.1499999999999998E-2</v>
      </c>
      <c r="E1230" s="141">
        <f t="shared" ref="E1230:E1293" ca="1" si="383">ROUND(((1+D1230)^(1/252)),8)</f>
        <v>1.00034749</v>
      </c>
      <c r="F1230" s="141">
        <f ca="1">(TRUNC(PRODUCT($E$12:$E1229),16))</f>
        <v>1.16181326811446</v>
      </c>
      <c r="G1230" s="141">
        <f t="shared" ref="G1230:G1293" ca="1" si="384">IF(O1229&gt;0,F1229,G1229)</f>
        <v>1.1589911626432501</v>
      </c>
      <c r="H1230" s="141">
        <f t="shared" ref="H1230:H1293" ca="1" si="385">ROUND(F1230/G1230,8)</f>
        <v>1.0024349699999999</v>
      </c>
      <c r="I1230" s="140">
        <f t="shared" si="375"/>
        <v>0.04</v>
      </c>
      <c r="J1230" s="132">
        <f t="shared" si="376"/>
        <v>44573</v>
      </c>
      <c r="K1230" s="123">
        <f t="shared" si="377"/>
        <v>7</v>
      </c>
      <c r="L1230" s="142">
        <f t="shared" si="378"/>
        <v>7</v>
      </c>
      <c r="M1230" s="143">
        <f t="shared" si="368"/>
        <v>1.0010900579999999</v>
      </c>
      <c r="N1230" s="143">
        <f t="shared" ca="1" si="369"/>
        <v>1.0035276820000001</v>
      </c>
      <c r="O1230" s="142">
        <f t="shared" si="379"/>
        <v>0</v>
      </c>
      <c r="P1230" s="141">
        <f t="shared" ca="1" si="370"/>
        <v>13.61685252</v>
      </c>
      <c r="Q1230" s="144">
        <f t="shared" si="371"/>
        <v>0</v>
      </c>
      <c r="R1230" s="141">
        <f t="shared" si="372"/>
        <v>0</v>
      </c>
      <c r="S1230" s="145" t="str">
        <f t="shared" si="380"/>
        <v>A+J=</v>
      </c>
      <c r="T1230" s="132">
        <f t="shared" si="381"/>
        <v>44606</v>
      </c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138">
        <f t="shared" si="373"/>
        <v>44583</v>
      </c>
      <c r="B1231" s="139">
        <f t="shared" ca="1" si="382"/>
        <v>3875.5660096900001</v>
      </c>
      <c r="C1231" s="124">
        <f t="shared" si="374"/>
        <v>3860</v>
      </c>
      <c r="D1231" s="140">
        <f ca="1">IF(A1231&lt;$B$1,VLOOKUP(A1231,[1]DI!$A$4:$B$15000,2,FALSE),0)</f>
        <v>0</v>
      </c>
      <c r="E1231" s="141">
        <f t="shared" ca="1" si="383"/>
        <v>1</v>
      </c>
      <c r="F1231" s="141">
        <f ca="1">(TRUNC(PRODUCT($E$12:$E1230),16))</f>
        <v>1.16221698660699</v>
      </c>
      <c r="G1231" s="141">
        <f t="shared" ca="1" si="384"/>
        <v>1.1589911626432501</v>
      </c>
      <c r="H1231" s="141">
        <f t="shared" ca="1" si="385"/>
        <v>1.0027832999999999</v>
      </c>
      <c r="I1231" s="140">
        <f t="shared" si="375"/>
        <v>0.04</v>
      </c>
      <c r="J1231" s="132">
        <f t="shared" si="376"/>
        <v>44573</v>
      </c>
      <c r="K1231" s="123">
        <f t="shared" si="377"/>
        <v>7</v>
      </c>
      <c r="L1231" s="142">
        <f t="shared" si="378"/>
        <v>8</v>
      </c>
      <c r="M1231" s="143">
        <f t="shared" si="368"/>
        <v>1.0012458769999999</v>
      </c>
      <c r="N1231" s="143">
        <f t="shared" ca="1" si="369"/>
        <v>1.0040326449999999</v>
      </c>
      <c r="O1231" s="142">
        <f t="shared" si="379"/>
        <v>0</v>
      </c>
      <c r="P1231" s="141">
        <f t="shared" ca="1" si="370"/>
        <v>15.56600969</v>
      </c>
      <c r="Q1231" s="144">
        <f t="shared" si="371"/>
        <v>0</v>
      </c>
      <c r="R1231" s="141">
        <f t="shared" si="372"/>
        <v>0</v>
      </c>
      <c r="S1231" s="145" t="str">
        <f t="shared" si="380"/>
        <v>A+J=</v>
      </c>
      <c r="T1231" s="132">
        <f t="shared" si="381"/>
        <v>44606</v>
      </c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138">
        <f t="shared" si="373"/>
        <v>44584</v>
      </c>
      <c r="B1232" s="139">
        <f t="shared" ca="1" si="382"/>
        <v>3875.5660096900001</v>
      </c>
      <c r="C1232" s="124">
        <f t="shared" si="374"/>
        <v>3860</v>
      </c>
      <c r="D1232" s="140">
        <f ca="1">IF(A1232&lt;$B$1,VLOOKUP(A1232,[1]DI!$A$4:$B$15000,2,FALSE),0)</f>
        <v>0</v>
      </c>
      <c r="E1232" s="141">
        <f t="shared" ca="1" si="383"/>
        <v>1</v>
      </c>
      <c r="F1232" s="141">
        <f ca="1">(TRUNC(PRODUCT($E$12:$E1231),16))</f>
        <v>1.16221698660699</v>
      </c>
      <c r="G1232" s="141">
        <f t="shared" ca="1" si="384"/>
        <v>1.1589911626432501</v>
      </c>
      <c r="H1232" s="141">
        <f t="shared" ca="1" si="385"/>
        <v>1.0027832999999999</v>
      </c>
      <c r="I1232" s="140">
        <f t="shared" si="375"/>
        <v>0.04</v>
      </c>
      <c r="J1232" s="132">
        <f t="shared" si="376"/>
        <v>44573</v>
      </c>
      <c r="K1232" s="123">
        <f t="shared" si="377"/>
        <v>7</v>
      </c>
      <c r="L1232" s="142">
        <f t="shared" si="378"/>
        <v>8</v>
      </c>
      <c r="M1232" s="143">
        <f t="shared" si="368"/>
        <v>1.0012458769999999</v>
      </c>
      <c r="N1232" s="143">
        <f t="shared" ca="1" si="369"/>
        <v>1.0040326449999999</v>
      </c>
      <c r="O1232" s="142">
        <f t="shared" si="379"/>
        <v>0</v>
      </c>
      <c r="P1232" s="141">
        <f t="shared" ca="1" si="370"/>
        <v>15.56600969</v>
      </c>
      <c r="Q1232" s="144">
        <f t="shared" si="371"/>
        <v>0</v>
      </c>
      <c r="R1232" s="141">
        <f t="shared" si="372"/>
        <v>0</v>
      </c>
      <c r="S1232" s="145" t="str">
        <f t="shared" si="380"/>
        <v>A+J=</v>
      </c>
      <c r="T1232" s="132">
        <f t="shared" si="381"/>
        <v>44606</v>
      </c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138">
        <f t="shared" si="373"/>
        <v>44585</v>
      </c>
      <c r="B1233" s="139">
        <f t="shared" ca="1" si="382"/>
        <v>3875.5660096900001</v>
      </c>
      <c r="C1233" s="124">
        <f t="shared" si="374"/>
        <v>3860</v>
      </c>
      <c r="D1233" s="140">
        <f ca="1">IF(A1233&lt;$B$1,VLOOKUP(A1233,[1]DI!$A$4:$B$15000,2,FALSE),0)</f>
        <v>9.1499999999999998E-2</v>
      </c>
      <c r="E1233" s="141">
        <f t="shared" ca="1" si="383"/>
        <v>1.00034749</v>
      </c>
      <c r="F1233" s="141">
        <f ca="1">(TRUNC(PRODUCT($E$12:$E1232),16))</f>
        <v>1.16221698660699</v>
      </c>
      <c r="G1233" s="141">
        <f t="shared" ca="1" si="384"/>
        <v>1.1589911626432501</v>
      </c>
      <c r="H1233" s="141">
        <f t="shared" ca="1" si="385"/>
        <v>1.0027832999999999</v>
      </c>
      <c r="I1233" s="140">
        <f t="shared" si="375"/>
        <v>0.04</v>
      </c>
      <c r="J1233" s="132">
        <f t="shared" si="376"/>
        <v>44573</v>
      </c>
      <c r="K1233" s="123">
        <f t="shared" si="377"/>
        <v>8</v>
      </c>
      <c r="L1233" s="142">
        <f t="shared" si="378"/>
        <v>8</v>
      </c>
      <c r="M1233" s="143">
        <f t="shared" si="368"/>
        <v>1.0012458769999999</v>
      </c>
      <c r="N1233" s="143">
        <f t="shared" ca="1" si="369"/>
        <v>1.0040326449999999</v>
      </c>
      <c r="O1233" s="142">
        <f t="shared" si="379"/>
        <v>0</v>
      </c>
      <c r="P1233" s="141">
        <f t="shared" ca="1" si="370"/>
        <v>15.56600969</v>
      </c>
      <c r="Q1233" s="144">
        <f t="shared" si="371"/>
        <v>0</v>
      </c>
      <c r="R1233" s="141">
        <f t="shared" si="372"/>
        <v>0</v>
      </c>
      <c r="S1233" s="145" t="str">
        <f t="shared" si="380"/>
        <v>A+J=</v>
      </c>
      <c r="T1233" s="132">
        <f t="shared" si="381"/>
        <v>44606</v>
      </c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138">
        <f t="shared" si="373"/>
        <v>44586</v>
      </c>
      <c r="B1234" s="139">
        <f t="shared" ca="1" si="382"/>
        <v>3877.5161820500002</v>
      </c>
      <c r="C1234" s="124">
        <f t="shared" si="374"/>
        <v>3860</v>
      </c>
      <c r="D1234" s="140">
        <f ca="1">IF(A1234&lt;$B$1,VLOOKUP(A1234,[1]DI!$A$4:$B$15000,2,FALSE),0)</f>
        <v>9.1499999999999998E-2</v>
      </c>
      <c r="E1234" s="141">
        <f t="shared" ca="1" si="383"/>
        <v>1.00034749</v>
      </c>
      <c r="F1234" s="141">
        <f ca="1">(TRUNC(PRODUCT($E$12:$E1233),16))</f>
        <v>1.1626208453876701</v>
      </c>
      <c r="G1234" s="141">
        <f t="shared" ca="1" si="384"/>
        <v>1.1589911626432501</v>
      </c>
      <c r="H1234" s="141">
        <f t="shared" ca="1" si="385"/>
        <v>1.00313176</v>
      </c>
      <c r="I1234" s="140">
        <f t="shared" si="375"/>
        <v>0.04</v>
      </c>
      <c r="J1234" s="132">
        <f t="shared" si="376"/>
        <v>44573</v>
      </c>
      <c r="K1234" s="123">
        <f t="shared" si="377"/>
        <v>9</v>
      </c>
      <c r="L1234" s="142">
        <f t="shared" si="378"/>
        <v>9</v>
      </c>
      <c r="M1234" s="143">
        <f t="shared" si="368"/>
        <v>1.0014017209999999</v>
      </c>
      <c r="N1234" s="143">
        <f t="shared" ca="1" si="369"/>
        <v>1.0045378709999999</v>
      </c>
      <c r="O1234" s="142">
        <f t="shared" si="379"/>
        <v>0</v>
      </c>
      <c r="P1234" s="141">
        <f t="shared" ca="1" si="370"/>
        <v>17.516182050000001</v>
      </c>
      <c r="Q1234" s="144">
        <f t="shared" si="371"/>
        <v>0</v>
      </c>
      <c r="R1234" s="141">
        <f t="shared" si="372"/>
        <v>0</v>
      </c>
      <c r="S1234" s="145" t="str">
        <f t="shared" si="380"/>
        <v>A+J=</v>
      </c>
      <c r="T1234" s="132">
        <f t="shared" si="381"/>
        <v>44606</v>
      </c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138">
        <f t="shared" si="373"/>
        <v>44587</v>
      </c>
      <c r="B1235" s="139">
        <f t="shared" ca="1" si="382"/>
        <v>3879.4673309999998</v>
      </c>
      <c r="C1235" s="124">
        <f t="shared" si="374"/>
        <v>3860</v>
      </c>
      <c r="D1235" s="140">
        <f ca="1">IF(A1235&lt;$B$1,VLOOKUP(A1235,[1]DI!$A$4:$B$15000,2,FALSE),0)</f>
        <v>9.1499999999999998E-2</v>
      </c>
      <c r="E1235" s="141">
        <f t="shared" ca="1" si="383"/>
        <v>1.00034749</v>
      </c>
      <c r="F1235" s="141">
        <f ca="1">(TRUNC(PRODUCT($E$12:$E1234),16))</f>
        <v>1.16302484450523</v>
      </c>
      <c r="G1235" s="141">
        <f t="shared" ca="1" si="384"/>
        <v>1.1589911626432501</v>
      </c>
      <c r="H1235" s="141">
        <f t="shared" ca="1" si="385"/>
        <v>1.0034803400000001</v>
      </c>
      <c r="I1235" s="140">
        <f t="shared" si="375"/>
        <v>0.04</v>
      </c>
      <c r="J1235" s="132">
        <f t="shared" si="376"/>
        <v>44573</v>
      </c>
      <c r="K1235" s="123">
        <f t="shared" si="377"/>
        <v>10</v>
      </c>
      <c r="L1235" s="142">
        <f t="shared" si="378"/>
        <v>10</v>
      </c>
      <c r="M1235" s="143">
        <f t="shared" si="368"/>
        <v>1.0015575889999999</v>
      </c>
      <c r="N1235" s="143">
        <f t="shared" ca="1" si="369"/>
        <v>1.00504335</v>
      </c>
      <c r="O1235" s="142">
        <f t="shared" si="379"/>
        <v>0</v>
      </c>
      <c r="P1235" s="141">
        <f t="shared" ca="1" si="370"/>
        <v>19.467331000000001</v>
      </c>
      <c r="Q1235" s="144">
        <f t="shared" si="371"/>
        <v>0</v>
      </c>
      <c r="R1235" s="141">
        <f t="shared" si="372"/>
        <v>0</v>
      </c>
      <c r="S1235" s="145" t="str">
        <f t="shared" si="380"/>
        <v>A+J=</v>
      </c>
      <c r="T1235" s="132">
        <f t="shared" si="381"/>
        <v>44606</v>
      </c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138">
        <f t="shared" si="373"/>
        <v>44588</v>
      </c>
      <c r="B1236" s="139">
        <f t="shared" ca="1" si="382"/>
        <v>3881.4194603800001</v>
      </c>
      <c r="C1236" s="124">
        <f t="shared" si="374"/>
        <v>3860</v>
      </c>
      <c r="D1236" s="140">
        <f ca="1">IF(A1236&lt;$B$1,VLOOKUP(A1236,[1]DI!$A$4:$B$15000,2,FALSE),0)</f>
        <v>9.1499999999999998E-2</v>
      </c>
      <c r="E1236" s="141">
        <f t="shared" ca="1" si="383"/>
        <v>1.00034749</v>
      </c>
      <c r="F1236" s="141">
        <f ca="1">(TRUNC(PRODUCT($E$12:$E1235),16))</f>
        <v>1.16342898400845</v>
      </c>
      <c r="G1236" s="141">
        <f t="shared" ca="1" si="384"/>
        <v>1.1589911626432501</v>
      </c>
      <c r="H1236" s="141">
        <f t="shared" ca="1" si="385"/>
        <v>1.0038290400000001</v>
      </c>
      <c r="I1236" s="140">
        <f t="shared" si="375"/>
        <v>0.04</v>
      </c>
      <c r="J1236" s="132">
        <f t="shared" si="376"/>
        <v>44573</v>
      </c>
      <c r="K1236" s="123">
        <f t="shared" si="377"/>
        <v>11</v>
      </c>
      <c r="L1236" s="142">
        <f t="shared" si="378"/>
        <v>11</v>
      </c>
      <c r="M1236" s="143">
        <f t="shared" si="368"/>
        <v>1.001713482</v>
      </c>
      <c r="N1236" s="143">
        <f t="shared" ca="1" si="369"/>
        <v>1.005549083</v>
      </c>
      <c r="O1236" s="142">
        <f t="shared" si="379"/>
        <v>0</v>
      </c>
      <c r="P1236" s="141">
        <f t="shared" ca="1" si="370"/>
        <v>21.41946038</v>
      </c>
      <c r="Q1236" s="144">
        <f t="shared" si="371"/>
        <v>0</v>
      </c>
      <c r="R1236" s="141">
        <f t="shared" si="372"/>
        <v>0</v>
      </c>
      <c r="S1236" s="145" t="str">
        <f t="shared" si="380"/>
        <v>A+J=</v>
      </c>
      <c r="T1236" s="132">
        <f t="shared" si="381"/>
        <v>44606</v>
      </c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138">
        <f t="shared" si="373"/>
        <v>44589</v>
      </c>
      <c r="B1237" s="139">
        <f t="shared" ca="1" si="382"/>
        <v>3883.3725624799999</v>
      </c>
      <c r="C1237" s="124">
        <f t="shared" si="374"/>
        <v>3860</v>
      </c>
      <c r="D1237" s="140">
        <f ca="1">IF(A1237&lt;$B$1,VLOOKUP(A1237,[1]DI!$A$4:$B$15000,2,FALSE),0)</f>
        <v>9.1499999999999998E-2</v>
      </c>
      <c r="E1237" s="141">
        <f t="shared" ca="1" si="383"/>
        <v>1.00034749</v>
      </c>
      <c r="F1237" s="141">
        <f ca="1">(TRUNC(PRODUCT($E$12:$E1236),16))</f>
        <v>1.1638332639461</v>
      </c>
      <c r="G1237" s="141">
        <f t="shared" ca="1" si="384"/>
        <v>1.1589911626432501</v>
      </c>
      <c r="H1237" s="141">
        <f t="shared" ca="1" si="385"/>
        <v>1.00417786</v>
      </c>
      <c r="I1237" s="140">
        <f t="shared" si="375"/>
        <v>0.04</v>
      </c>
      <c r="J1237" s="132">
        <f t="shared" si="376"/>
        <v>44573</v>
      </c>
      <c r="K1237" s="123">
        <f t="shared" si="377"/>
        <v>12</v>
      </c>
      <c r="L1237" s="142">
        <f t="shared" si="378"/>
        <v>12</v>
      </c>
      <c r="M1237" s="143">
        <f t="shared" si="368"/>
        <v>1.001869398</v>
      </c>
      <c r="N1237" s="143">
        <f t="shared" ca="1" si="369"/>
        <v>1.006055068</v>
      </c>
      <c r="O1237" s="142">
        <f t="shared" si="379"/>
        <v>0</v>
      </c>
      <c r="P1237" s="141">
        <f t="shared" ca="1" si="370"/>
        <v>23.372562479999999</v>
      </c>
      <c r="Q1237" s="144">
        <f t="shared" si="371"/>
        <v>0</v>
      </c>
      <c r="R1237" s="141">
        <f t="shared" si="372"/>
        <v>0</v>
      </c>
      <c r="S1237" s="145" t="str">
        <f t="shared" si="380"/>
        <v>A+J=</v>
      </c>
      <c r="T1237" s="132">
        <f t="shared" si="381"/>
        <v>44606</v>
      </c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138">
        <f t="shared" si="373"/>
        <v>44590</v>
      </c>
      <c r="B1238" s="139">
        <f t="shared" ca="1" si="382"/>
        <v>3885.32664501</v>
      </c>
      <c r="C1238" s="124">
        <f t="shared" si="374"/>
        <v>3860</v>
      </c>
      <c r="D1238" s="140">
        <f ca="1">IF(A1238&lt;$B$1,VLOOKUP(A1238,[1]DI!$A$4:$B$15000,2,FALSE),0)</f>
        <v>0</v>
      </c>
      <c r="E1238" s="141">
        <f t="shared" ca="1" si="383"/>
        <v>1</v>
      </c>
      <c r="F1238" s="141">
        <f ca="1">(TRUNC(PRODUCT($E$12:$E1237),16))</f>
        <v>1.1642376843669899</v>
      </c>
      <c r="G1238" s="141">
        <f t="shared" ca="1" si="384"/>
        <v>1.1589911626432501</v>
      </c>
      <c r="H1238" s="141">
        <f t="shared" ca="1" si="385"/>
        <v>1.0045268000000001</v>
      </c>
      <c r="I1238" s="140">
        <f t="shared" si="375"/>
        <v>0.04</v>
      </c>
      <c r="J1238" s="132">
        <f t="shared" si="376"/>
        <v>44573</v>
      </c>
      <c r="K1238" s="123">
        <f t="shared" si="377"/>
        <v>12</v>
      </c>
      <c r="L1238" s="142">
        <f t="shared" si="378"/>
        <v>13</v>
      </c>
      <c r="M1238" s="143">
        <f t="shared" si="368"/>
        <v>1.002025339</v>
      </c>
      <c r="N1238" s="143">
        <f t="shared" ca="1" si="369"/>
        <v>1.0065613069999999</v>
      </c>
      <c r="O1238" s="142">
        <f t="shared" si="379"/>
        <v>0</v>
      </c>
      <c r="P1238" s="141">
        <f t="shared" ca="1" si="370"/>
        <v>25.32664501</v>
      </c>
      <c r="Q1238" s="144">
        <f t="shared" si="371"/>
        <v>0</v>
      </c>
      <c r="R1238" s="141">
        <f t="shared" si="372"/>
        <v>0</v>
      </c>
      <c r="S1238" s="145" t="str">
        <f t="shared" si="380"/>
        <v>A+J=</v>
      </c>
      <c r="T1238" s="132">
        <f t="shared" si="381"/>
        <v>44606</v>
      </c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138">
        <f t="shared" si="373"/>
        <v>44591</v>
      </c>
      <c r="B1239" s="139">
        <f t="shared" ca="1" si="382"/>
        <v>3885.32664501</v>
      </c>
      <c r="C1239" s="124">
        <f t="shared" si="374"/>
        <v>3860</v>
      </c>
      <c r="D1239" s="140">
        <f ca="1">IF(A1239&lt;$B$1,VLOOKUP(A1239,[1]DI!$A$4:$B$15000,2,FALSE),0)</f>
        <v>0</v>
      </c>
      <c r="E1239" s="141">
        <f t="shared" ca="1" si="383"/>
        <v>1</v>
      </c>
      <c r="F1239" s="141">
        <f ca="1">(TRUNC(PRODUCT($E$12:$E1238),16))</f>
        <v>1.1642376843669899</v>
      </c>
      <c r="G1239" s="141">
        <f t="shared" ca="1" si="384"/>
        <v>1.1589911626432501</v>
      </c>
      <c r="H1239" s="141">
        <f t="shared" ca="1" si="385"/>
        <v>1.0045268000000001</v>
      </c>
      <c r="I1239" s="140">
        <f t="shared" si="375"/>
        <v>0.04</v>
      </c>
      <c r="J1239" s="132">
        <f t="shared" si="376"/>
        <v>44573</v>
      </c>
      <c r="K1239" s="123">
        <f t="shared" si="377"/>
        <v>12</v>
      </c>
      <c r="L1239" s="142">
        <f t="shared" si="378"/>
        <v>13</v>
      </c>
      <c r="M1239" s="143">
        <f t="shared" si="368"/>
        <v>1.002025339</v>
      </c>
      <c r="N1239" s="143">
        <f t="shared" ca="1" si="369"/>
        <v>1.0065613069999999</v>
      </c>
      <c r="O1239" s="142">
        <f t="shared" si="379"/>
        <v>0</v>
      </c>
      <c r="P1239" s="141">
        <f t="shared" ca="1" si="370"/>
        <v>25.32664501</v>
      </c>
      <c r="Q1239" s="144">
        <f t="shared" si="371"/>
        <v>0</v>
      </c>
      <c r="R1239" s="141">
        <f t="shared" si="372"/>
        <v>0</v>
      </c>
      <c r="S1239" s="145" t="str">
        <f t="shared" si="380"/>
        <v>A+J=</v>
      </c>
      <c r="T1239" s="132">
        <f t="shared" si="381"/>
        <v>44606</v>
      </c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138">
        <f t="shared" si="373"/>
        <v>44592</v>
      </c>
      <c r="B1240" s="139">
        <f t="shared" ca="1" si="382"/>
        <v>3885.32664501</v>
      </c>
      <c r="C1240" s="124">
        <f t="shared" si="374"/>
        <v>3860</v>
      </c>
      <c r="D1240" s="140">
        <f ca="1">IF(A1240&lt;$B$1,VLOOKUP(A1240,[1]DI!$A$4:$B$15000,2,FALSE),0)</f>
        <v>9.1499999999999998E-2</v>
      </c>
      <c r="E1240" s="141">
        <f t="shared" ca="1" si="383"/>
        <v>1.00034749</v>
      </c>
      <c r="F1240" s="141">
        <f ca="1">(TRUNC(PRODUCT($E$12:$E1239),16))</f>
        <v>1.1642376843669899</v>
      </c>
      <c r="G1240" s="141">
        <f t="shared" ca="1" si="384"/>
        <v>1.1589911626432501</v>
      </c>
      <c r="H1240" s="141">
        <f t="shared" ca="1" si="385"/>
        <v>1.0045268000000001</v>
      </c>
      <c r="I1240" s="140">
        <f t="shared" si="375"/>
        <v>0.04</v>
      </c>
      <c r="J1240" s="132">
        <f t="shared" si="376"/>
        <v>44573</v>
      </c>
      <c r="K1240" s="123">
        <f t="shared" si="377"/>
        <v>13</v>
      </c>
      <c r="L1240" s="142">
        <f t="shared" si="378"/>
        <v>13</v>
      </c>
      <c r="M1240" s="143">
        <f t="shared" si="368"/>
        <v>1.002025339</v>
      </c>
      <c r="N1240" s="143">
        <f t="shared" ca="1" si="369"/>
        <v>1.0065613069999999</v>
      </c>
      <c r="O1240" s="142">
        <f t="shared" si="379"/>
        <v>0</v>
      </c>
      <c r="P1240" s="141">
        <f t="shared" ca="1" si="370"/>
        <v>25.32664501</v>
      </c>
      <c r="Q1240" s="144">
        <f t="shared" si="371"/>
        <v>0</v>
      </c>
      <c r="R1240" s="141">
        <f t="shared" si="372"/>
        <v>0</v>
      </c>
      <c r="S1240" s="145" t="str">
        <f t="shared" si="380"/>
        <v>A+J=</v>
      </c>
      <c r="T1240" s="132">
        <f t="shared" si="381"/>
        <v>44606</v>
      </c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138">
        <f t="shared" si="373"/>
        <v>44593</v>
      </c>
      <c r="B1241" s="139">
        <f t="shared" ca="1" si="382"/>
        <v>3887.2817079900001</v>
      </c>
      <c r="C1241" s="124">
        <f t="shared" si="374"/>
        <v>3860</v>
      </c>
      <c r="D1241" s="140">
        <f ca="1">IF(A1241&lt;$B$1,VLOOKUP(A1241,[1]DI!$A$4:$B$15000,2,FALSE),0)</f>
        <v>9.1499999999999998E-2</v>
      </c>
      <c r="E1241" s="141">
        <f t="shared" ca="1" si="383"/>
        <v>1.00034749</v>
      </c>
      <c r="F1241" s="141">
        <f ca="1">(TRUNC(PRODUCT($E$12:$E1240),16))</f>
        <v>1.1646422453199301</v>
      </c>
      <c r="G1241" s="141">
        <f t="shared" ca="1" si="384"/>
        <v>1.1589911626432501</v>
      </c>
      <c r="H1241" s="141">
        <f t="shared" ca="1" si="385"/>
        <v>1.0048758600000001</v>
      </c>
      <c r="I1241" s="140">
        <f t="shared" si="375"/>
        <v>0.04</v>
      </c>
      <c r="J1241" s="132">
        <f t="shared" si="376"/>
        <v>44573</v>
      </c>
      <c r="K1241" s="123">
        <f t="shared" si="377"/>
        <v>14</v>
      </c>
      <c r="L1241" s="142">
        <f t="shared" si="378"/>
        <v>14</v>
      </c>
      <c r="M1241" s="143">
        <f t="shared" si="368"/>
        <v>1.0021813040000001</v>
      </c>
      <c r="N1241" s="143">
        <f t="shared" ca="1" si="369"/>
        <v>1.0070678</v>
      </c>
      <c r="O1241" s="142">
        <f t="shared" si="379"/>
        <v>0</v>
      </c>
      <c r="P1241" s="141">
        <f t="shared" ca="1" si="370"/>
        <v>27.281707990000001</v>
      </c>
      <c r="Q1241" s="144">
        <f t="shared" si="371"/>
        <v>0</v>
      </c>
      <c r="R1241" s="141">
        <f t="shared" si="372"/>
        <v>0</v>
      </c>
      <c r="S1241" s="145" t="str">
        <f t="shared" si="380"/>
        <v>A+J=</v>
      </c>
      <c r="T1241" s="132">
        <f t="shared" si="381"/>
        <v>44606</v>
      </c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138">
        <f t="shared" si="373"/>
        <v>44594</v>
      </c>
      <c r="B1242" s="139">
        <f t="shared" ca="1" si="382"/>
        <v>3889.2377822899998</v>
      </c>
      <c r="C1242" s="124">
        <f t="shared" si="374"/>
        <v>3860</v>
      </c>
      <c r="D1242" s="140">
        <f ca="1">IF(A1242&lt;$B$1,VLOOKUP(A1242,[1]DI!$A$4:$B$15000,2,FALSE),0)</f>
        <v>9.1499999999999998E-2</v>
      </c>
      <c r="E1242" s="141">
        <f t="shared" ca="1" si="383"/>
        <v>1.00034749</v>
      </c>
      <c r="F1242" s="141">
        <f ca="1">(TRUNC(PRODUCT($E$12:$E1241),16))</f>
        <v>1.1650469468537601</v>
      </c>
      <c r="G1242" s="141">
        <f t="shared" ca="1" si="384"/>
        <v>1.1589911626432501</v>
      </c>
      <c r="H1242" s="141">
        <f t="shared" ca="1" si="385"/>
        <v>1.00522505</v>
      </c>
      <c r="I1242" s="140">
        <f t="shared" si="375"/>
        <v>0.04</v>
      </c>
      <c r="J1242" s="132">
        <f t="shared" si="376"/>
        <v>44573</v>
      </c>
      <c r="K1242" s="123">
        <f t="shared" si="377"/>
        <v>15</v>
      </c>
      <c r="L1242" s="142">
        <f t="shared" si="378"/>
        <v>15</v>
      </c>
      <c r="M1242" s="143">
        <f t="shared" si="368"/>
        <v>1.0023372930000001</v>
      </c>
      <c r="N1242" s="143">
        <f t="shared" ca="1" si="369"/>
        <v>1.0075745549999999</v>
      </c>
      <c r="O1242" s="142">
        <f t="shared" si="379"/>
        <v>0</v>
      </c>
      <c r="P1242" s="141">
        <f t="shared" ca="1" si="370"/>
        <v>29.237782289999998</v>
      </c>
      <c r="Q1242" s="144">
        <f t="shared" si="371"/>
        <v>0</v>
      </c>
      <c r="R1242" s="141">
        <f t="shared" si="372"/>
        <v>0</v>
      </c>
      <c r="S1242" s="145" t="str">
        <f t="shared" si="380"/>
        <v>A+J=</v>
      </c>
      <c r="T1242" s="132">
        <f t="shared" si="381"/>
        <v>44606</v>
      </c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138">
        <f t="shared" si="373"/>
        <v>44595</v>
      </c>
      <c r="B1243" s="139">
        <f t="shared" ca="1" si="382"/>
        <v>3891.1948061600001</v>
      </c>
      <c r="C1243" s="124">
        <f t="shared" si="374"/>
        <v>3860</v>
      </c>
      <c r="D1243" s="140">
        <f ca="1">IF(A1243&lt;$B$1,VLOOKUP(A1243,[1]DI!$A$4:$B$15000,2,FALSE),0)</f>
        <v>0.1065</v>
      </c>
      <c r="E1243" s="141">
        <f t="shared" ca="1" si="383"/>
        <v>1.00040168</v>
      </c>
      <c r="F1243" s="141">
        <f ca="1">(TRUNC(PRODUCT($E$12:$E1242),16))</f>
        <v>1.1654517890173199</v>
      </c>
      <c r="G1243" s="141">
        <f t="shared" ca="1" si="384"/>
        <v>1.1589911626432501</v>
      </c>
      <c r="H1243" s="141">
        <f t="shared" ca="1" si="385"/>
        <v>1.0055743500000001</v>
      </c>
      <c r="I1243" s="140">
        <f t="shared" si="375"/>
        <v>0.04</v>
      </c>
      <c r="J1243" s="132">
        <f t="shared" si="376"/>
        <v>44573</v>
      </c>
      <c r="K1243" s="123">
        <f t="shared" si="377"/>
        <v>16</v>
      </c>
      <c r="L1243" s="142">
        <f t="shared" si="378"/>
        <v>16</v>
      </c>
      <c r="M1243" s="143">
        <f t="shared" si="368"/>
        <v>1.0024933069999999</v>
      </c>
      <c r="N1243" s="143">
        <f t="shared" ca="1" si="369"/>
        <v>1.008081556</v>
      </c>
      <c r="O1243" s="142">
        <f t="shared" si="379"/>
        <v>0</v>
      </c>
      <c r="P1243" s="141">
        <f t="shared" ca="1" si="370"/>
        <v>31.194806159999999</v>
      </c>
      <c r="Q1243" s="144">
        <f t="shared" si="371"/>
        <v>0</v>
      </c>
      <c r="R1243" s="141">
        <f t="shared" si="372"/>
        <v>0</v>
      </c>
      <c r="S1243" s="145" t="str">
        <f t="shared" si="380"/>
        <v>A+J=</v>
      </c>
      <c r="T1243" s="132">
        <f t="shared" si="381"/>
        <v>44606</v>
      </c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138">
        <f t="shared" si="373"/>
        <v>44596</v>
      </c>
      <c r="B1244" s="139">
        <f t="shared" ca="1" si="382"/>
        <v>3893.3637285700001</v>
      </c>
      <c r="C1244" s="124">
        <f t="shared" si="374"/>
        <v>3860</v>
      </c>
      <c r="D1244" s="140">
        <f ca="1">IF(A1244&lt;$B$1,VLOOKUP(A1244,[1]DI!$A$4:$B$15000,2,FALSE),0)</f>
        <v>0.1065</v>
      </c>
      <c r="E1244" s="141">
        <f t="shared" ca="1" si="383"/>
        <v>1.00040168</v>
      </c>
      <c r="F1244" s="141">
        <f ca="1">(TRUNC(PRODUCT($E$12:$E1243),16))</f>
        <v>1.1659199276919301</v>
      </c>
      <c r="G1244" s="141">
        <f t="shared" ca="1" si="384"/>
        <v>1.1589911626432501</v>
      </c>
      <c r="H1244" s="141">
        <f t="shared" ca="1" si="385"/>
        <v>1.00597827</v>
      </c>
      <c r="I1244" s="140">
        <f t="shared" si="375"/>
        <v>0.04</v>
      </c>
      <c r="J1244" s="132">
        <f t="shared" si="376"/>
        <v>44573</v>
      </c>
      <c r="K1244" s="123">
        <f t="shared" si="377"/>
        <v>17</v>
      </c>
      <c r="L1244" s="142">
        <f t="shared" si="378"/>
        <v>17</v>
      </c>
      <c r="M1244" s="143">
        <f t="shared" si="368"/>
        <v>1.002649345</v>
      </c>
      <c r="N1244" s="143">
        <f t="shared" ca="1" si="369"/>
        <v>1.0086434529999999</v>
      </c>
      <c r="O1244" s="142">
        <f t="shared" si="379"/>
        <v>0</v>
      </c>
      <c r="P1244" s="141">
        <f t="shared" ca="1" si="370"/>
        <v>33.363728569999999</v>
      </c>
      <c r="Q1244" s="144">
        <f t="shared" si="371"/>
        <v>0</v>
      </c>
      <c r="R1244" s="141">
        <f t="shared" si="372"/>
        <v>0</v>
      </c>
      <c r="S1244" s="145" t="str">
        <f t="shared" si="380"/>
        <v>A+J=</v>
      </c>
      <c r="T1244" s="132">
        <f t="shared" si="381"/>
        <v>44606</v>
      </c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138">
        <f t="shared" si="373"/>
        <v>44597</v>
      </c>
      <c r="B1245" s="139">
        <f t="shared" ca="1" si="382"/>
        <v>3895.5338553199999</v>
      </c>
      <c r="C1245" s="124">
        <f t="shared" si="374"/>
        <v>3860</v>
      </c>
      <c r="D1245" s="140">
        <f ca="1">IF(A1245&lt;$B$1,VLOOKUP(A1245,[1]DI!$A$4:$B$15000,2,FALSE),0)</f>
        <v>0</v>
      </c>
      <c r="E1245" s="141">
        <f t="shared" ca="1" si="383"/>
        <v>1</v>
      </c>
      <c r="F1245" s="141">
        <f ca="1">(TRUNC(PRODUCT($E$12:$E1244),16))</f>
        <v>1.16638825440849</v>
      </c>
      <c r="G1245" s="141">
        <f t="shared" ca="1" si="384"/>
        <v>1.1589911626432501</v>
      </c>
      <c r="H1245" s="141">
        <f t="shared" ca="1" si="385"/>
        <v>1.00638235</v>
      </c>
      <c r="I1245" s="140">
        <f t="shared" si="375"/>
        <v>0.04</v>
      </c>
      <c r="J1245" s="132">
        <f t="shared" si="376"/>
        <v>44573</v>
      </c>
      <c r="K1245" s="123">
        <f t="shared" si="377"/>
        <v>17</v>
      </c>
      <c r="L1245" s="142">
        <f t="shared" si="378"/>
        <v>18</v>
      </c>
      <c r="M1245" s="143">
        <f t="shared" si="368"/>
        <v>1.0028054070000001</v>
      </c>
      <c r="N1245" s="143">
        <f t="shared" ca="1" si="369"/>
        <v>1.0092056620000001</v>
      </c>
      <c r="O1245" s="142">
        <f t="shared" si="379"/>
        <v>0</v>
      </c>
      <c r="P1245" s="141">
        <f t="shared" ca="1" si="370"/>
        <v>35.533855320000001</v>
      </c>
      <c r="Q1245" s="144">
        <f t="shared" si="371"/>
        <v>0</v>
      </c>
      <c r="R1245" s="141">
        <f t="shared" si="372"/>
        <v>0</v>
      </c>
      <c r="S1245" s="145" t="str">
        <f t="shared" si="380"/>
        <v>A+J=</v>
      </c>
      <c r="T1245" s="132">
        <f t="shared" si="381"/>
        <v>44606</v>
      </c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138">
        <f t="shared" si="373"/>
        <v>44598</v>
      </c>
      <c r="B1246" s="139">
        <f t="shared" ca="1" si="382"/>
        <v>3895.5338553199999</v>
      </c>
      <c r="C1246" s="124">
        <f t="shared" si="374"/>
        <v>3860</v>
      </c>
      <c r="D1246" s="140">
        <f ca="1">IF(A1246&lt;$B$1,VLOOKUP(A1246,[1]DI!$A$4:$B$15000,2,FALSE),0)</f>
        <v>0</v>
      </c>
      <c r="E1246" s="141">
        <f t="shared" ca="1" si="383"/>
        <v>1</v>
      </c>
      <c r="F1246" s="141">
        <f ca="1">(TRUNC(PRODUCT($E$12:$E1245),16))</f>
        <v>1.16638825440849</v>
      </c>
      <c r="G1246" s="141">
        <f t="shared" ca="1" si="384"/>
        <v>1.1589911626432501</v>
      </c>
      <c r="H1246" s="141">
        <f t="shared" ca="1" si="385"/>
        <v>1.00638235</v>
      </c>
      <c r="I1246" s="140">
        <f t="shared" si="375"/>
        <v>0.04</v>
      </c>
      <c r="J1246" s="132">
        <f t="shared" si="376"/>
        <v>44573</v>
      </c>
      <c r="K1246" s="123">
        <f t="shared" si="377"/>
        <v>17</v>
      </c>
      <c r="L1246" s="142">
        <f t="shared" si="378"/>
        <v>18</v>
      </c>
      <c r="M1246" s="143">
        <f t="shared" si="368"/>
        <v>1.0028054070000001</v>
      </c>
      <c r="N1246" s="143">
        <f t="shared" ca="1" si="369"/>
        <v>1.0092056620000001</v>
      </c>
      <c r="O1246" s="142">
        <f t="shared" si="379"/>
        <v>0</v>
      </c>
      <c r="P1246" s="141">
        <f t="shared" ca="1" si="370"/>
        <v>35.533855320000001</v>
      </c>
      <c r="Q1246" s="144">
        <f t="shared" si="371"/>
        <v>0</v>
      </c>
      <c r="R1246" s="141">
        <f t="shared" si="372"/>
        <v>0</v>
      </c>
      <c r="S1246" s="145" t="str">
        <f t="shared" si="380"/>
        <v>A+J=</v>
      </c>
      <c r="T1246" s="132">
        <f t="shared" si="381"/>
        <v>44606</v>
      </c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138">
        <f t="shared" si="373"/>
        <v>44599</v>
      </c>
      <c r="B1247" s="139">
        <f t="shared" ca="1" si="382"/>
        <v>3895.5338553199999</v>
      </c>
      <c r="C1247" s="124">
        <f t="shared" si="374"/>
        <v>3860</v>
      </c>
      <c r="D1247" s="140">
        <f ca="1">IF(A1247&lt;$B$1,VLOOKUP(A1247,[1]DI!$A$4:$B$15000,2,FALSE),0)</f>
        <v>0.1065</v>
      </c>
      <c r="E1247" s="141">
        <f t="shared" ca="1" si="383"/>
        <v>1.00040168</v>
      </c>
      <c r="F1247" s="141">
        <f ca="1">(TRUNC(PRODUCT($E$12:$E1246),16))</f>
        <v>1.16638825440849</v>
      </c>
      <c r="G1247" s="141">
        <f t="shared" ca="1" si="384"/>
        <v>1.1589911626432501</v>
      </c>
      <c r="H1247" s="141">
        <f t="shared" ca="1" si="385"/>
        <v>1.00638235</v>
      </c>
      <c r="I1247" s="140">
        <f t="shared" si="375"/>
        <v>0.04</v>
      </c>
      <c r="J1247" s="132">
        <f t="shared" si="376"/>
        <v>44573</v>
      </c>
      <c r="K1247" s="123">
        <f t="shared" si="377"/>
        <v>18</v>
      </c>
      <c r="L1247" s="142">
        <f t="shared" si="378"/>
        <v>18</v>
      </c>
      <c r="M1247" s="143">
        <f t="shared" si="368"/>
        <v>1.0028054070000001</v>
      </c>
      <c r="N1247" s="143">
        <f t="shared" ca="1" si="369"/>
        <v>1.0092056620000001</v>
      </c>
      <c r="O1247" s="142">
        <f t="shared" si="379"/>
        <v>0</v>
      </c>
      <c r="P1247" s="141">
        <f t="shared" ca="1" si="370"/>
        <v>35.533855320000001</v>
      </c>
      <c r="Q1247" s="144">
        <f t="shared" si="371"/>
        <v>0</v>
      </c>
      <c r="R1247" s="141">
        <f t="shared" si="372"/>
        <v>0</v>
      </c>
      <c r="S1247" s="145" t="str">
        <f t="shared" si="380"/>
        <v>A+J=</v>
      </c>
      <c r="T1247" s="132">
        <f t="shared" si="381"/>
        <v>44606</v>
      </c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138">
        <f t="shared" si="373"/>
        <v>44600</v>
      </c>
      <c r="B1248" s="139">
        <f t="shared" ca="1" si="382"/>
        <v>3897.7052211099999</v>
      </c>
      <c r="C1248" s="124">
        <f t="shared" si="374"/>
        <v>3860</v>
      </c>
      <c r="D1248" s="140">
        <f ca="1">IF(A1248&lt;$B$1,VLOOKUP(A1248,[1]DI!$A$4:$B$15000,2,FALSE),0)</f>
        <v>0.1065</v>
      </c>
      <c r="E1248" s="141">
        <f t="shared" ca="1" si="383"/>
        <v>1.00040168</v>
      </c>
      <c r="F1248" s="141">
        <f ca="1">(TRUNC(PRODUCT($E$12:$E1247),16))</f>
        <v>1.16685676924252</v>
      </c>
      <c r="G1248" s="141">
        <f t="shared" ca="1" si="384"/>
        <v>1.1589911626432501</v>
      </c>
      <c r="H1248" s="141">
        <f t="shared" ca="1" si="385"/>
        <v>1.0067866000000001</v>
      </c>
      <c r="I1248" s="140">
        <f t="shared" si="375"/>
        <v>0.04</v>
      </c>
      <c r="J1248" s="132">
        <f t="shared" si="376"/>
        <v>44573</v>
      </c>
      <c r="K1248" s="123">
        <f t="shared" si="377"/>
        <v>19</v>
      </c>
      <c r="L1248" s="142">
        <f t="shared" si="378"/>
        <v>19</v>
      </c>
      <c r="M1248" s="143">
        <f t="shared" si="368"/>
        <v>1.002961494</v>
      </c>
      <c r="N1248" s="143">
        <f t="shared" ca="1" si="369"/>
        <v>1.0097681919999999</v>
      </c>
      <c r="O1248" s="142">
        <f t="shared" si="379"/>
        <v>0</v>
      </c>
      <c r="P1248" s="141">
        <f t="shared" ca="1" si="370"/>
        <v>37.705221109999997</v>
      </c>
      <c r="Q1248" s="144">
        <f t="shared" si="371"/>
        <v>0</v>
      </c>
      <c r="R1248" s="141">
        <f t="shared" si="372"/>
        <v>0</v>
      </c>
      <c r="S1248" s="145" t="str">
        <f t="shared" si="380"/>
        <v>A+J=</v>
      </c>
      <c r="T1248" s="132">
        <f t="shared" si="381"/>
        <v>44606</v>
      </c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138">
        <f t="shared" si="373"/>
        <v>44601</v>
      </c>
      <c r="B1249" s="139">
        <f t="shared" ca="1" si="382"/>
        <v>3899.8777526399999</v>
      </c>
      <c r="C1249" s="124">
        <f t="shared" si="374"/>
        <v>3860</v>
      </c>
      <c r="D1249" s="140">
        <f ca="1">IF(A1249&lt;$B$1,VLOOKUP(A1249,[1]DI!$A$4:$B$15000,2,FALSE),0)</f>
        <v>0.1065</v>
      </c>
      <c r="E1249" s="141">
        <f t="shared" ca="1" si="383"/>
        <v>1.00040168</v>
      </c>
      <c r="F1249" s="141">
        <f ca="1">(TRUNC(PRODUCT($E$12:$E1248),16))</f>
        <v>1.16732547226959</v>
      </c>
      <c r="G1249" s="141">
        <f t="shared" ca="1" si="384"/>
        <v>1.1589911626432501</v>
      </c>
      <c r="H1249" s="141">
        <f t="shared" ca="1" si="385"/>
        <v>1.0071909999999999</v>
      </c>
      <c r="I1249" s="140">
        <f t="shared" si="375"/>
        <v>0.04</v>
      </c>
      <c r="J1249" s="132">
        <f t="shared" si="376"/>
        <v>44573</v>
      </c>
      <c r="K1249" s="123">
        <f t="shared" si="377"/>
        <v>20</v>
      </c>
      <c r="L1249" s="142">
        <f t="shared" si="378"/>
        <v>20</v>
      </c>
      <c r="M1249" s="143">
        <f t="shared" si="368"/>
        <v>1.0031176049999999</v>
      </c>
      <c r="N1249" s="143">
        <f t="shared" ca="1" si="369"/>
        <v>1.0103310240000001</v>
      </c>
      <c r="O1249" s="142">
        <f t="shared" si="379"/>
        <v>0</v>
      </c>
      <c r="P1249" s="141">
        <f t="shared" ca="1" si="370"/>
        <v>39.877752639999997</v>
      </c>
      <c r="Q1249" s="144">
        <f t="shared" si="371"/>
        <v>0</v>
      </c>
      <c r="R1249" s="141">
        <f t="shared" si="372"/>
        <v>0</v>
      </c>
      <c r="S1249" s="145" t="str">
        <f t="shared" si="380"/>
        <v>A+J=</v>
      </c>
      <c r="T1249" s="132">
        <f t="shared" si="381"/>
        <v>44606</v>
      </c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138">
        <f t="shared" si="373"/>
        <v>44602</v>
      </c>
      <c r="B1250" s="139">
        <f t="shared" ca="1" si="382"/>
        <v>3902.0515193599999</v>
      </c>
      <c r="C1250" s="124">
        <f t="shared" si="374"/>
        <v>3860</v>
      </c>
      <c r="D1250" s="140">
        <f ca="1">IF(A1250&lt;$B$1,VLOOKUP(A1250,[1]DI!$A$4:$B$15000,2,FALSE),0)</f>
        <v>0.1065</v>
      </c>
      <c r="E1250" s="141">
        <f t="shared" ca="1" si="383"/>
        <v>1.00040168</v>
      </c>
      <c r="F1250" s="141">
        <f ca="1">(TRUNC(PRODUCT($E$12:$E1249),16))</f>
        <v>1.1677943635652901</v>
      </c>
      <c r="G1250" s="141">
        <f t="shared" ca="1" si="384"/>
        <v>1.1589911626432501</v>
      </c>
      <c r="H1250" s="141">
        <f t="shared" ca="1" si="385"/>
        <v>1.0075955700000001</v>
      </c>
      <c r="I1250" s="140">
        <f t="shared" si="375"/>
        <v>0.04</v>
      </c>
      <c r="J1250" s="132">
        <f t="shared" si="376"/>
        <v>44573</v>
      </c>
      <c r="K1250" s="123">
        <f t="shared" si="377"/>
        <v>21</v>
      </c>
      <c r="L1250" s="142">
        <f t="shared" si="378"/>
        <v>21</v>
      </c>
      <c r="M1250" s="143">
        <f t="shared" si="368"/>
        <v>1.00327374</v>
      </c>
      <c r="N1250" s="143">
        <f t="shared" ca="1" si="369"/>
        <v>1.0108941760000001</v>
      </c>
      <c r="O1250" s="142">
        <f t="shared" si="379"/>
        <v>0</v>
      </c>
      <c r="P1250" s="141">
        <f t="shared" ca="1" si="370"/>
        <v>42.05151936</v>
      </c>
      <c r="Q1250" s="144">
        <f t="shared" si="371"/>
        <v>0</v>
      </c>
      <c r="R1250" s="141">
        <f t="shared" si="372"/>
        <v>0</v>
      </c>
      <c r="S1250" s="145" t="str">
        <f t="shared" si="380"/>
        <v>A+J=</v>
      </c>
      <c r="T1250" s="132">
        <f t="shared" si="381"/>
        <v>44606</v>
      </c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138">
        <f t="shared" si="373"/>
        <v>44603</v>
      </c>
      <c r="B1251" s="139">
        <f t="shared" ca="1" si="382"/>
        <v>3904.2264865400002</v>
      </c>
      <c r="C1251" s="124">
        <f t="shared" si="374"/>
        <v>3860</v>
      </c>
      <c r="D1251" s="140">
        <f ca="1">IF(A1251&lt;$B$1,VLOOKUP(A1251,[1]DI!$A$4:$B$15000,2,FALSE),0)</f>
        <v>0.1065</v>
      </c>
      <c r="E1251" s="141">
        <f t="shared" ca="1" si="383"/>
        <v>1.00040168</v>
      </c>
      <c r="F1251" s="141">
        <f ca="1">(TRUNC(PRODUCT($E$12:$E1250),16))</f>
        <v>1.1682634432052501</v>
      </c>
      <c r="G1251" s="141">
        <f t="shared" ca="1" si="384"/>
        <v>1.1589911626432501</v>
      </c>
      <c r="H1251" s="141">
        <f t="shared" ca="1" si="385"/>
        <v>1.0080003</v>
      </c>
      <c r="I1251" s="140">
        <f t="shared" si="375"/>
        <v>0.04</v>
      </c>
      <c r="J1251" s="132">
        <f t="shared" si="376"/>
        <v>44573</v>
      </c>
      <c r="K1251" s="123">
        <f t="shared" si="377"/>
        <v>22</v>
      </c>
      <c r="L1251" s="142">
        <f t="shared" si="378"/>
        <v>22</v>
      </c>
      <c r="M1251" s="143">
        <f t="shared" si="368"/>
        <v>1.0034298989999999</v>
      </c>
      <c r="N1251" s="143">
        <f t="shared" ca="1" si="369"/>
        <v>1.0114576390000001</v>
      </c>
      <c r="O1251" s="142">
        <f t="shared" si="379"/>
        <v>0</v>
      </c>
      <c r="P1251" s="141">
        <f t="shared" ca="1" si="370"/>
        <v>44.226486540000003</v>
      </c>
      <c r="Q1251" s="144">
        <f t="shared" si="371"/>
        <v>0</v>
      </c>
      <c r="R1251" s="141">
        <f t="shared" si="372"/>
        <v>0</v>
      </c>
      <c r="S1251" s="145" t="str">
        <f t="shared" si="380"/>
        <v>A+J=</v>
      </c>
      <c r="T1251" s="132">
        <f t="shared" si="381"/>
        <v>44606</v>
      </c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138">
        <f t="shared" si="373"/>
        <v>44604</v>
      </c>
      <c r="B1252" s="139">
        <f t="shared" ca="1" si="382"/>
        <v>3906.4027004899999</v>
      </c>
      <c r="C1252" s="124">
        <f t="shared" si="374"/>
        <v>3860</v>
      </c>
      <c r="D1252" s="140">
        <f ca="1">IF(A1252&lt;$B$1,VLOOKUP(A1252,[1]DI!$A$4:$B$15000,2,FALSE),0)</f>
        <v>0</v>
      </c>
      <c r="E1252" s="141">
        <f t="shared" ca="1" si="383"/>
        <v>1</v>
      </c>
      <c r="F1252" s="141">
        <f ca="1">(TRUNC(PRODUCT($E$12:$E1251),16))</f>
        <v>1.16873271126511</v>
      </c>
      <c r="G1252" s="141">
        <f t="shared" ca="1" si="384"/>
        <v>1.1589911626432501</v>
      </c>
      <c r="H1252" s="141">
        <f t="shared" ca="1" si="385"/>
        <v>1.0084051999999999</v>
      </c>
      <c r="I1252" s="140">
        <f t="shared" si="375"/>
        <v>0.04</v>
      </c>
      <c r="J1252" s="132">
        <f t="shared" si="376"/>
        <v>44573</v>
      </c>
      <c r="K1252" s="123">
        <f t="shared" si="377"/>
        <v>22</v>
      </c>
      <c r="L1252" s="142">
        <f t="shared" si="378"/>
        <v>23</v>
      </c>
      <c r="M1252" s="143">
        <f t="shared" si="368"/>
        <v>1.0035860830000001</v>
      </c>
      <c r="N1252" s="143">
        <f t="shared" ca="1" si="369"/>
        <v>1.0120214249999999</v>
      </c>
      <c r="O1252" s="142">
        <f t="shared" si="379"/>
        <v>0</v>
      </c>
      <c r="P1252" s="141">
        <f t="shared" ca="1" si="370"/>
        <v>46.402700490000001</v>
      </c>
      <c r="Q1252" s="144">
        <f t="shared" si="371"/>
        <v>0</v>
      </c>
      <c r="R1252" s="141">
        <f t="shared" si="372"/>
        <v>0</v>
      </c>
      <c r="S1252" s="145" t="str">
        <f t="shared" si="380"/>
        <v>A+J=</v>
      </c>
      <c r="T1252" s="132">
        <f t="shared" si="381"/>
        <v>44606</v>
      </c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138">
        <f t="shared" si="373"/>
        <v>44605</v>
      </c>
      <c r="B1253" s="139">
        <f t="shared" ca="1" si="382"/>
        <v>3906.4027004899999</v>
      </c>
      <c r="C1253" s="124">
        <f t="shared" si="374"/>
        <v>3860</v>
      </c>
      <c r="D1253" s="140">
        <f ca="1">IF(A1253&lt;$B$1,VLOOKUP(A1253,[1]DI!$A$4:$B$15000,2,FALSE),0)</f>
        <v>0</v>
      </c>
      <c r="E1253" s="141">
        <f t="shared" ca="1" si="383"/>
        <v>1</v>
      </c>
      <c r="F1253" s="141">
        <f ca="1">(TRUNC(PRODUCT($E$12:$E1252),16))</f>
        <v>1.16873271126511</v>
      </c>
      <c r="G1253" s="141">
        <f t="shared" ca="1" si="384"/>
        <v>1.1589911626432501</v>
      </c>
      <c r="H1253" s="141">
        <f t="shared" ca="1" si="385"/>
        <v>1.0084051999999999</v>
      </c>
      <c r="I1253" s="140">
        <f t="shared" si="375"/>
        <v>0.04</v>
      </c>
      <c r="J1253" s="132">
        <f t="shared" si="376"/>
        <v>44573</v>
      </c>
      <c r="K1253" s="123">
        <f t="shared" si="377"/>
        <v>22</v>
      </c>
      <c r="L1253" s="142">
        <f t="shared" si="378"/>
        <v>23</v>
      </c>
      <c r="M1253" s="143">
        <f t="shared" si="368"/>
        <v>1.0035860830000001</v>
      </c>
      <c r="N1253" s="143">
        <f t="shared" ca="1" si="369"/>
        <v>1.0120214249999999</v>
      </c>
      <c r="O1253" s="142">
        <f t="shared" si="379"/>
        <v>0</v>
      </c>
      <c r="P1253" s="141">
        <f t="shared" ca="1" si="370"/>
        <v>46.402700490000001</v>
      </c>
      <c r="Q1253" s="144">
        <f t="shared" si="371"/>
        <v>0</v>
      </c>
      <c r="R1253" s="141">
        <f t="shared" si="372"/>
        <v>0</v>
      </c>
      <c r="S1253" s="145" t="str">
        <f t="shared" si="380"/>
        <v>A+J=</v>
      </c>
      <c r="T1253" s="132">
        <f t="shared" si="381"/>
        <v>44606</v>
      </c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138">
        <f t="shared" si="373"/>
        <v>44606</v>
      </c>
      <c r="B1254" s="139">
        <f t="shared" ca="1" si="382"/>
        <v>3906.4027004899999</v>
      </c>
      <c r="C1254" s="124">
        <f t="shared" si="374"/>
        <v>3860</v>
      </c>
      <c r="D1254" s="140">
        <f ca="1">IF(A1254&lt;$B$1,VLOOKUP(A1254,[1]DI!$A$4:$B$15000,2,FALSE),0)</f>
        <v>0.1065</v>
      </c>
      <c r="E1254" s="141">
        <f t="shared" ca="1" si="383"/>
        <v>1.00040168</v>
      </c>
      <c r="F1254" s="141">
        <f ca="1">(TRUNC(PRODUCT($E$12:$E1253),16))</f>
        <v>1.16873271126511</v>
      </c>
      <c r="G1254" s="141">
        <f t="shared" ca="1" si="384"/>
        <v>1.1589911626432501</v>
      </c>
      <c r="H1254" s="141">
        <f t="shared" ca="1" si="385"/>
        <v>1.0084051999999999</v>
      </c>
      <c r="I1254" s="140">
        <f t="shared" si="375"/>
        <v>0.04</v>
      </c>
      <c r="J1254" s="132">
        <f t="shared" si="376"/>
        <v>44573</v>
      </c>
      <c r="K1254" s="123">
        <f t="shared" si="377"/>
        <v>23</v>
      </c>
      <c r="L1254" s="142">
        <f t="shared" si="378"/>
        <v>23</v>
      </c>
      <c r="M1254" s="143">
        <f t="shared" si="368"/>
        <v>1.0035860830000001</v>
      </c>
      <c r="N1254" s="143">
        <f t="shared" ca="1" si="369"/>
        <v>1.0120214249999999</v>
      </c>
      <c r="O1254" s="142">
        <f t="shared" si="379"/>
        <v>43</v>
      </c>
      <c r="P1254" s="141">
        <f t="shared" ca="1" si="370"/>
        <v>46.402700490000001</v>
      </c>
      <c r="Q1254" s="144">
        <f t="shared" si="371"/>
        <v>2.1499999999999998E-2</v>
      </c>
      <c r="R1254" s="141">
        <f t="shared" si="372"/>
        <v>215</v>
      </c>
      <c r="S1254" s="145" t="str">
        <f t="shared" si="380"/>
        <v>A+J=</v>
      </c>
      <c r="T1254" s="132">
        <f t="shared" si="381"/>
        <v>44606</v>
      </c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138">
        <f t="shared" si="373"/>
        <v>44607</v>
      </c>
      <c r="B1255" s="139">
        <f t="shared" ca="1" si="382"/>
        <v>3647.0316974799998</v>
      </c>
      <c r="C1255" s="124">
        <f t="shared" si="374"/>
        <v>3645</v>
      </c>
      <c r="D1255" s="140">
        <f ca="1">IF(A1255&lt;$B$1,VLOOKUP(A1255,[1]DI!$A$4:$B$15000,2,FALSE),0)</f>
        <v>0.1065</v>
      </c>
      <c r="E1255" s="141">
        <f t="shared" ca="1" si="383"/>
        <v>1.00040168</v>
      </c>
      <c r="F1255" s="141">
        <f ca="1">(TRUNC(PRODUCT($E$12:$E1254),16))</f>
        <v>1.16920216782058</v>
      </c>
      <c r="G1255" s="141">
        <f t="shared" ca="1" si="384"/>
        <v>1.16873271126511</v>
      </c>
      <c r="H1255" s="141">
        <f t="shared" ca="1" si="385"/>
        <v>1.00040168</v>
      </c>
      <c r="I1255" s="140">
        <f t="shared" si="375"/>
        <v>0.04</v>
      </c>
      <c r="J1255" s="132">
        <f t="shared" si="376"/>
        <v>44606</v>
      </c>
      <c r="K1255" s="123">
        <f t="shared" si="377"/>
        <v>1</v>
      </c>
      <c r="L1255" s="142">
        <f t="shared" si="378"/>
        <v>1</v>
      </c>
      <c r="M1255" s="143">
        <f t="shared" si="368"/>
        <v>1.00015565</v>
      </c>
      <c r="N1255" s="143">
        <f t="shared" ca="1" si="369"/>
        <v>1.000557393</v>
      </c>
      <c r="O1255" s="142">
        <f t="shared" si="379"/>
        <v>0</v>
      </c>
      <c r="P1255" s="141">
        <f t="shared" ca="1" si="370"/>
        <v>2.0316974800000001</v>
      </c>
      <c r="Q1255" s="144">
        <f t="shared" si="371"/>
        <v>0</v>
      </c>
      <c r="R1255" s="141">
        <f t="shared" si="372"/>
        <v>0</v>
      </c>
      <c r="S1255" s="145" t="str">
        <f t="shared" si="380"/>
        <v>A+J=</v>
      </c>
      <c r="T1255" s="132">
        <f t="shared" si="381"/>
        <v>44634</v>
      </c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138">
        <f t="shared" si="373"/>
        <v>44608</v>
      </c>
      <c r="B1256" s="139">
        <f t="shared" ca="1" si="382"/>
        <v>3649.0645176200001</v>
      </c>
      <c r="C1256" s="124">
        <f t="shared" si="374"/>
        <v>3645</v>
      </c>
      <c r="D1256" s="140">
        <f ca="1">IF(A1256&lt;$B$1,VLOOKUP(A1256,[1]DI!$A$4:$B$15000,2,FALSE),0)</f>
        <v>0.1065</v>
      </c>
      <c r="E1256" s="141">
        <f t="shared" ca="1" si="383"/>
        <v>1.00040168</v>
      </c>
      <c r="F1256" s="141">
        <f ca="1">(TRUNC(PRODUCT($E$12:$E1255),16))</f>
        <v>1.16967181294735</v>
      </c>
      <c r="G1256" s="141">
        <f t="shared" ca="1" si="384"/>
        <v>1.16873271126511</v>
      </c>
      <c r="H1256" s="141">
        <f t="shared" ca="1" si="385"/>
        <v>1.0008035200000001</v>
      </c>
      <c r="I1256" s="140">
        <f t="shared" si="375"/>
        <v>0.04</v>
      </c>
      <c r="J1256" s="132">
        <f t="shared" si="376"/>
        <v>44606</v>
      </c>
      <c r="K1256" s="123">
        <f t="shared" si="377"/>
        <v>2</v>
      </c>
      <c r="L1256" s="142">
        <f t="shared" si="378"/>
        <v>2</v>
      </c>
      <c r="M1256" s="143">
        <f t="shared" si="368"/>
        <v>1.0003113239999999</v>
      </c>
      <c r="N1256" s="143">
        <f t="shared" ca="1" si="369"/>
        <v>1.001115094</v>
      </c>
      <c r="O1256" s="142">
        <f t="shared" si="379"/>
        <v>0</v>
      </c>
      <c r="P1256" s="141">
        <f t="shared" ca="1" si="370"/>
        <v>4.0645176200000002</v>
      </c>
      <c r="Q1256" s="144">
        <f t="shared" si="371"/>
        <v>0</v>
      </c>
      <c r="R1256" s="141">
        <f t="shared" si="372"/>
        <v>0</v>
      </c>
      <c r="S1256" s="145" t="str">
        <f t="shared" si="380"/>
        <v>A+J=</v>
      </c>
      <c r="T1256" s="132">
        <f t="shared" si="381"/>
        <v>44634</v>
      </c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138">
        <f t="shared" si="373"/>
        <v>44609</v>
      </c>
      <c r="B1257" s="139">
        <f t="shared" ca="1" si="382"/>
        <v>3651.0984677199999</v>
      </c>
      <c r="C1257" s="124">
        <f t="shared" si="374"/>
        <v>3645</v>
      </c>
      <c r="D1257" s="140">
        <f ca="1">IF(A1257&lt;$B$1,VLOOKUP(A1257,[1]DI!$A$4:$B$15000,2,FALSE),0)</f>
        <v>0.1065</v>
      </c>
      <c r="E1257" s="141">
        <f t="shared" ca="1" si="383"/>
        <v>1.00040168</v>
      </c>
      <c r="F1257" s="141">
        <f ca="1">(TRUNC(PRODUCT($E$12:$E1256),16))</f>
        <v>1.17014164672117</v>
      </c>
      <c r="G1257" s="141">
        <f t="shared" ca="1" si="384"/>
        <v>1.16873271126511</v>
      </c>
      <c r="H1257" s="141">
        <f t="shared" ca="1" si="385"/>
        <v>1.0012055200000001</v>
      </c>
      <c r="I1257" s="140">
        <f t="shared" si="375"/>
        <v>0.04</v>
      </c>
      <c r="J1257" s="132">
        <f t="shared" si="376"/>
        <v>44606</v>
      </c>
      <c r="K1257" s="123">
        <f t="shared" si="377"/>
        <v>3</v>
      </c>
      <c r="L1257" s="142">
        <f t="shared" si="378"/>
        <v>3</v>
      </c>
      <c r="M1257" s="143">
        <f t="shared" si="368"/>
        <v>1.000467022</v>
      </c>
      <c r="N1257" s="143">
        <f t="shared" ca="1" si="369"/>
        <v>1.0016731050000001</v>
      </c>
      <c r="O1257" s="142">
        <f t="shared" si="379"/>
        <v>0</v>
      </c>
      <c r="P1257" s="141">
        <f t="shared" ca="1" si="370"/>
        <v>6.0984677200000004</v>
      </c>
      <c r="Q1257" s="144">
        <f t="shared" si="371"/>
        <v>0</v>
      </c>
      <c r="R1257" s="141">
        <f t="shared" si="372"/>
        <v>0</v>
      </c>
      <c r="S1257" s="145" t="str">
        <f t="shared" si="380"/>
        <v>A+J=</v>
      </c>
      <c r="T1257" s="132">
        <f t="shared" si="381"/>
        <v>44634</v>
      </c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138">
        <f t="shared" si="373"/>
        <v>44610</v>
      </c>
      <c r="B1258" s="139">
        <f t="shared" ca="1" si="382"/>
        <v>3653.1335842100002</v>
      </c>
      <c r="C1258" s="124">
        <f t="shared" si="374"/>
        <v>3645</v>
      </c>
      <c r="D1258" s="140">
        <f ca="1">IF(A1258&lt;$B$1,VLOOKUP(A1258,[1]DI!$A$4:$B$15000,2,FALSE),0)</f>
        <v>0.1065</v>
      </c>
      <c r="E1258" s="141">
        <f t="shared" ca="1" si="383"/>
        <v>1.00040168</v>
      </c>
      <c r="F1258" s="141">
        <f ca="1">(TRUNC(PRODUCT($E$12:$E1257),16))</f>
        <v>1.1706116692178301</v>
      </c>
      <c r="G1258" s="141">
        <f t="shared" ca="1" si="384"/>
        <v>1.16873271126511</v>
      </c>
      <c r="H1258" s="141">
        <f t="shared" ca="1" si="385"/>
        <v>1.0016076899999999</v>
      </c>
      <c r="I1258" s="140">
        <f t="shared" si="375"/>
        <v>0.04</v>
      </c>
      <c r="J1258" s="132">
        <f t="shared" si="376"/>
        <v>44606</v>
      </c>
      <c r="K1258" s="123">
        <f t="shared" si="377"/>
        <v>4</v>
      </c>
      <c r="L1258" s="142">
        <f t="shared" si="378"/>
        <v>4</v>
      </c>
      <c r="M1258" s="143">
        <f t="shared" si="368"/>
        <v>1.000622745</v>
      </c>
      <c r="N1258" s="143">
        <f t="shared" ca="1" si="369"/>
        <v>1.002231436</v>
      </c>
      <c r="O1258" s="142">
        <f t="shared" si="379"/>
        <v>0</v>
      </c>
      <c r="P1258" s="141">
        <f t="shared" ca="1" si="370"/>
        <v>8.1335842100000004</v>
      </c>
      <c r="Q1258" s="144">
        <f t="shared" si="371"/>
        <v>0</v>
      </c>
      <c r="R1258" s="141">
        <f t="shared" si="372"/>
        <v>0</v>
      </c>
      <c r="S1258" s="145" t="str">
        <f t="shared" si="380"/>
        <v>A+J=</v>
      </c>
      <c r="T1258" s="132">
        <f t="shared" si="381"/>
        <v>44634</v>
      </c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138">
        <f t="shared" si="373"/>
        <v>44611</v>
      </c>
      <c r="B1259" s="139">
        <f t="shared" ca="1" si="382"/>
        <v>3655.16979421</v>
      </c>
      <c r="C1259" s="124">
        <f t="shared" si="374"/>
        <v>3645</v>
      </c>
      <c r="D1259" s="140">
        <f ca="1">IF(A1259&lt;$B$1,VLOOKUP(A1259,[1]DI!$A$4:$B$15000,2,FALSE),0)</f>
        <v>0</v>
      </c>
      <c r="E1259" s="141">
        <f t="shared" ca="1" si="383"/>
        <v>1</v>
      </c>
      <c r="F1259" s="141">
        <f ca="1">(TRUNC(PRODUCT($E$12:$E1258),16))</f>
        <v>1.17108188051312</v>
      </c>
      <c r="G1259" s="141">
        <f t="shared" ca="1" si="384"/>
        <v>1.16873271126511</v>
      </c>
      <c r="H1259" s="141">
        <f t="shared" ca="1" si="385"/>
        <v>1.00201001</v>
      </c>
      <c r="I1259" s="140">
        <f t="shared" si="375"/>
        <v>0.04</v>
      </c>
      <c r="J1259" s="132">
        <f t="shared" si="376"/>
        <v>44606</v>
      </c>
      <c r="K1259" s="123">
        <f t="shared" si="377"/>
        <v>4</v>
      </c>
      <c r="L1259" s="142">
        <f t="shared" si="378"/>
        <v>5</v>
      </c>
      <c r="M1259" s="143">
        <f t="shared" si="368"/>
        <v>1.000778492</v>
      </c>
      <c r="N1259" s="143">
        <f t="shared" ca="1" si="369"/>
        <v>1.0027900670000001</v>
      </c>
      <c r="O1259" s="142">
        <f t="shared" si="379"/>
        <v>0</v>
      </c>
      <c r="P1259" s="141">
        <f t="shared" ca="1" si="370"/>
        <v>10.169794209999999</v>
      </c>
      <c r="Q1259" s="144">
        <f t="shared" si="371"/>
        <v>0</v>
      </c>
      <c r="R1259" s="141">
        <f t="shared" si="372"/>
        <v>0</v>
      </c>
      <c r="S1259" s="145" t="str">
        <f t="shared" si="380"/>
        <v>A+J=</v>
      </c>
      <c r="T1259" s="132">
        <f t="shared" si="381"/>
        <v>44634</v>
      </c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138">
        <f t="shared" si="373"/>
        <v>44612</v>
      </c>
      <c r="B1260" s="139">
        <f t="shared" ca="1" si="382"/>
        <v>3655.16979421</v>
      </c>
      <c r="C1260" s="124">
        <f t="shared" si="374"/>
        <v>3645</v>
      </c>
      <c r="D1260" s="140">
        <f ca="1">IF(A1260&lt;$B$1,VLOOKUP(A1260,[1]DI!$A$4:$B$15000,2,FALSE),0)</f>
        <v>0</v>
      </c>
      <c r="E1260" s="141">
        <f t="shared" ca="1" si="383"/>
        <v>1</v>
      </c>
      <c r="F1260" s="141">
        <f ca="1">(TRUNC(PRODUCT($E$12:$E1259),16))</f>
        <v>1.17108188051312</v>
      </c>
      <c r="G1260" s="141">
        <f t="shared" ca="1" si="384"/>
        <v>1.16873271126511</v>
      </c>
      <c r="H1260" s="141">
        <f t="shared" ca="1" si="385"/>
        <v>1.00201001</v>
      </c>
      <c r="I1260" s="140">
        <f t="shared" si="375"/>
        <v>0.04</v>
      </c>
      <c r="J1260" s="132">
        <f t="shared" si="376"/>
        <v>44606</v>
      </c>
      <c r="K1260" s="123">
        <f t="shared" si="377"/>
        <v>4</v>
      </c>
      <c r="L1260" s="142">
        <f t="shared" si="378"/>
        <v>5</v>
      </c>
      <c r="M1260" s="143">
        <f t="shared" si="368"/>
        <v>1.000778492</v>
      </c>
      <c r="N1260" s="143">
        <f t="shared" ca="1" si="369"/>
        <v>1.0027900670000001</v>
      </c>
      <c r="O1260" s="142">
        <f t="shared" si="379"/>
        <v>0</v>
      </c>
      <c r="P1260" s="141">
        <f t="shared" ca="1" si="370"/>
        <v>10.169794209999999</v>
      </c>
      <c r="Q1260" s="144">
        <f t="shared" si="371"/>
        <v>0</v>
      </c>
      <c r="R1260" s="141">
        <f t="shared" si="372"/>
        <v>0</v>
      </c>
      <c r="S1260" s="145" t="str">
        <f t="shared" si="380"/>
        <v>A+J=</v>
      </c>
      <c r="T1260" s="132">
        <f t="shared" si="381"/>
        <v>44634</v>
      </c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138">
        <f t="shared" si="373"/>
        <v>44613</v>
      </c>
      <c r="B1261" s="139">
        <f t="shared" ca="1" si="382"/>
        <v>3655.16979421</v>
      </c>
      <c r="C1261" s="124">
        <f t="shared" si="374"/>
        <v>3645</v>
      </c>
      <c r="D1261" s="140">
        <f ca="1">IF(A1261&lt;$B$1,VLOOKUP(A1261,[1]DI!$A$4:$B$15000,2,FALSE),0)</f>
        <v>0.1065</v>
      </c>
      <c r="E1261" s="141">
        <f t="shared" ca="1" si="383"/>
        <v>1.00040168</v>
      </c>
      <c r="F1261" s="141">
        <f ca="1">(TRUNC(PRODUCT($E$12:$E1260),16))</f>
        <v>1.17108188051312</v>
      </c>
      <c r="G1261" s="141">
        <f t="shared" ca="1" si="384"/>
        <v>1.16873271126511</v>
      </c>
      <c r="H1261" s="141">
        <f t="shared" ca="1" si="385"/>
        <v>1.00201001</v>
      </c>
      <c r="I1261" s="140">
        <f t="shared" si="375"/>
        <v>0.04</v>
      </c>
      <c r="J1261" s="132">
        <f t="shared" si="376"/>
        <v>44606</v>
      </c>
      <c r="K1261" s="123">
        <f t="shared" si="377"/>
        <v>5</v>
      </c>
      <c r="L1261" s="142">
        <f t="shared" si="378"/>
        <v>5</v>
      </c>
      <c r="M1261" s="143">
        <f t="shared" si="368"/>
        <v>1.000778492</v>
      </c>
      <c r="N1261" s="143">
        <f t="shared" ca="1" si="369"/>
        <v>1.0027900670000001</v>
      </c>
      <c r="O1261" s="142">
        <f t="shared" si="379"/>
        <v>0</v>
      </c>
      <c r="P1261" s="141">
        <f t="shared" ca="1" si="370"/>
        <v>10.169794209999999</v>
      </c>
      <c r="Q1261" s="144">
        <f t="shared" si="371"/>
        <v>0</v>
      </c>
      <c r="R1261" s="141">
        <f t="shared" si="372"/>
        <v>0</v>
      </c>
      <c r="S1261" s="145" t="str">
        <f t="shared" si="380"/>
        <v>A+J=</v>
      </c>
      <c r="T1261" s="132">
        <f t="shared" si="381"/>
        <v>44634</v>
      </c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138">
        <f t="shared" si="373"/>
        <v>44614</v>
      </c>
      <c r="B1262" s="139">
        <f t="shared" ca="1" si="382"/>
        <v>3657.20716696</v>
      </c>
      <c r="C1262" s="124">
        <f t="shared" si="374"/>
        <v>3645</v>
      </c>
      <c r="D1262" s="140">
        <f ca="1">IF(A1262&lt;$B$1,VLOOKUP(A1262,[1]DI!$A$4:$B$15000,2,FALSE),0)</f>
        <v>0.1065</v>
      </c>
      <c r="E1262" s="141">
        <f t="shared" ca="1" si="383"/>
        <v>1.00040168</v>
      </c>
      <c r="F1262" s="141">
        <f ca="1">(TRUNC(PRODUCT($E$12:$E1261),16))</f>
        <v>1.17155228068288</v>
      </c>
      <c r="G1262" s="141">
        <f t="shared" ca="1" si="384"/>
        <v>1.16873271126511</v>
      </c>
      <c r="H1262" s="141">
        <f t="shared" ca="1" si="385"/>
        <v>1.0024124999999999</v>
      </c>
      <c r="I1262" s="140">
        <f t="shared" si="375"/>
        <v>0.04</v>
      </c>
      <c r="J1262" s="132">
        <f t="shared" si="376"/>
        <v>44606</v>
      </c>
      <c r="K1262" s="123">
        <f t="shared" si="377"/>
        <v>6</v>
      </c>
      <c r="L1262" s="142">
        <f t="shared" si="378"/>
        <v>6</v>
      </c>
      <c r="M1262" s="143">
        <f t="shared" si="368"/>
        <v>1.000934263</v>
      </c>
      <c r="N1262" s="143">
        <f t="shared" ca="1" si="369"/>
        <v>1.0033490169999999</v>
      </c>
      <c r="O1262" s="142">
        <f t="shared" si="379"/>
        <v>0</v>
      </c>
      <c r="P1262" s="141">
        <f t="shared" ca="1" si="370"/>
        <v>12.20716696</v>
      </c>
      <c r="Q1262" s="144">
        <f t="shared" si="371"/>
        <v>0</v>
      </c>
      <c r="R1262" s="141">
        <f t="shared" si="372"/>
        <v>0</v>
      </c>
      <c r="S1262" s="145" t="str">
        <f t="shared" si="380"/>
        <v>A+J=</v>
      </c>
      <c r="T1262" s="132">
        <f t="shared" si="381"/>
        <v>44634</v>
      </c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138">
        <f t="shared" si="373"/>
        <v>44615</v>
      </c>
      <c r="B1263" s="139">
        <f t="shared" ca="1" si="382"/>
        <v>3659.2456696600002</v>
      </c>
      <c r="C1263" s="124">
        <f t="shared" si="374"/>
        <v>3645</v>
      </c>
      <c r="D1263" s="140">
        <f ca="1">IF(A1263&lt;$B$1,VLOOKUP(A1263,[1]DI!$A$4:$B$15000,2,FALSE),0)</f>
        <v>0.1065</v>
      </c>
      <c r="E1263" s="141">
        <f t="shared" ca="1" si="383"/>
        <v>1.00040168</v>
      </c>
      <c r="F1263" s="141">
        <f ca="1">(TRUNC(PRODUCT($E$12:$E1262),16))</f>
        <v>1.17202286980299</v>
      </c>
      <c r="G1263" s="141">
        <f t="shared" ca="1" si="384"/>
        <v>1.16873271126511</v>
      </c>
      <c r="H1263" s="141">
        <f t="shared" ca="1" si="385"/>
        <v>1.00281515</v>
      </c>
      <c r="I1263" s="140">
        <f t="shared" si="375"/>
        <v>0.04</v>
      </c>
      <c r="J1263" s="132">
        <f t="shared" si="376"/>
        <v>44606</v>
      </c>
      <c r="K1263" s="123">
        <f t="shared" si="377"/>
        <v>7</v>
      </c>
      <c r="L1263" s="142">
        <f t="shared" si="378"/>
        <v>7</v>
      </c>
      <c r="M1263" s="143">
        <f t="shared" si="368"/>
        <v>1.0010900579999999</v>
      </c>
      <c r="N1263" s="143">
        <f t="shared" ca="1" si="369"/>
        <v>1.0039082770000001</v>
      </c>
      <c r="O1263" s="142">
        <f t="shared" si="379"/>
        <v>0</v>
      </c>
      <c r="P1263" s="141">
        <f t="shared" ca="1" si="370"/>
        <v>14.245669660000001</v>
      </c>
      <c r="Q1263" s="144">
        <f t="shared" si="371"/>
        <v>0</v>
      </c>
      <c r="R1263" s="141">
        <f t="shared" si="372"/>
        <v>0</v>
      </c>
      <c r="S1263" s="145" t="str">
        <f t="shared" si="380"/>
        <v>A+J=</v>
      </c>
      <c r="T1263" s="132">
        <f t="shared" si="381"/>
        <v>44634</v>
      </c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138">
        <f t="shared" si="373"/>
        <v>44616</v>
      </c>
      <c r="B1264" s="139">
        <f t="shared" ca="1" si="382"/>
        <v>3661.28529867</v>
      </c>
      <c r="C1264" s="124">
        <f t="shared" si="374"/>
        <v>3645</v>
      </c>
      <c r="D1264" s="140">
        <f ca="1">IF(A1264&lt;$B$1,VLOOKUP(A1264,[1]DI!$A$4:$B$15000,2,FALSE),0)</f>
        <v>0.1065</v>
      </c>
      <c r="E1264" s="141">
        <f t="shared" ca="1" si="383"/>
        <v>1.00040168</v>
      </c>
      <c r="F1264" s="141">
        <f ca="1">(TRUNC(PRODUCT($E$12:$E1263),16))</f>
        <v>1.17249364794933</v>
      </c>
      <c r="G1264" s="141">
        <f t="shared" ca="1" si="384"/>
        <v>1.16873271126511</v>
      </c>
      <c r="H1264" s="141">
        <f t="shared" ca="1" si="385"/>
        <v>1.00321796</v>
      </c>
      <c r="I1264" s="140">
        <f t="shared" si="375"/>
        <v>0.04</v>
      </c>
      <c r="J1264" s="132">
        <f t="shared" si="376"/>
        <v>44606</v>
      </c>
      <c r="K1264" s="123">
        <f t="shared" si="377"/>
        <v>8</v>
      </c>
      <c r="L1264" s="142">
        <f t="shared" si="378"/>
        <v>8</v>
      </c>
      <c r="M1264" s="143">
        <f t="shared" si="368"/>
        <v>1.0012458769999999</v>
      </c>
      <c r="N1264" s="143">
        <f t="shared" ca="1" si="369"/>
        <v>1.0044678460000001</v>
      </c>
      <c r="O1264" s="142">
        <f t="shared" si="379"/>
        <v>0</v>
      </c>
      <c r="P1264" s="141">
        <f t="shared" ca="1" si="370"/>
        <v>16.28529867</v>
      </c>
      <c r="Q1264" s="144">
        <f t="shared" si="371"/>
        <v>0</v>
      </c>
      <c r="R1264" s="141">
        <f t="shared" si="372"/>
        <v>0</v>
      </c>
      <c r="S1264" s="145" t="str">
        <f t="shared" si="380"/>
        <v>A+J=</v>
      </c>
      <c r="T1264" s="132">
        <f t="shared" si="381"/>
        <v>44634</v>
      </c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138">
        <f t="shared" si="373"/>
        <v>44617</v>
      </c>
      <c r="B1265" s="139">
        <f t="shared" ca="1" si="382"/>
        <v>3663.3260649099998</v>
      </c>
      <c r="C1265" s="124">
        <f t="shared" si="374"/>
        <v>3645</v>
      </c>
      <c r="D1265" s="140">
        <f ca="1">IF(A1265&lt;$B$1,VLOOKUP(A1265,[1]DI!$A$4:$B$15000,2,FALSE),0)</f>
        <v>0.1065</v>
      </c>
      <c r="E1265" s="141">
        <f t="shared" ca="1" si="383"/>
        <v>1.00040168</v>
      </c>
      <c r="F1265" s="141">
        <f ca="1">(TRUNC(PRODUCT($E$12:$E1264),16))</f>
        <v>1.1729646151978399</v>
      </c>
      <c r="G1265" s="141">
        <f t="shared" ca="1" si="384"/>
        <v>1.16873271126511</v>
      </c>
      <c r="H1265" s="141">
        <f t="shared" ca="1" si="385"/>
        <v>1.0036209300000001</v>
      </c>
      <c r="I1265" s="140">
        <f t="shared" si="375"/>
        <v>0.04</v>
      </c>
      <c r="J1265" s="132">
        <f t="shared" si="376"/>
        <v>44606</v>
      </c>
      <c r="K1265" s="123">
        <f t="shared" si="377"/>
        <v>9</v>
      </c>
      <c r="L1265" s="142">
        <f t="shared" si="378"/>
        <v>9</v>
      </c>
      <c r="M1265" s="143">
        <f t="shared" si="368"/>
        <v>1.0014017209999999</v>
      </c>
      <c r="N1265" s="143">
        <f t="shared" ca="1" si="369"/>
        <v>1.0050277270000001</v>
      </c>
      <c r="O1265" s="142">
        <f t="shared" si="379"/>
        <v>0</v>
      </c>
      <c r="P1265" s="141">
        <f t="shared" ca="1" si="370"/>
        <v>18.326064909999999</v>
      </c>
      <c r="Q1265" s="144">
        <f t="shared" si="371"/>
        <v>0</v>
      </c>
      <c r="R1265" s="141">
        <f t="shared" si="372"/>
        <v>0</v>
      </c>
      <c r="S1265" s="145" t="str">
        <f t="shared" si="380"/>
        <v>A+J=</v>
      </c>
      <c r="T1265" s="132">
        <f t="shared" si="381"/>
        <v>44634</v>
      </c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138">
        <f t="shared" si="373"/>
        <v>44618</v>
      </c>
      <c r="B1266" s="139">
        <f t="shared" ca="1" si="382"/>
        <v>3665.3679939100002</v>
      </c>
      <c r="C1266" s="124">
        <f t="shared" si="374"/>
        <v>3645</v>
      </c>
      <c r="D1266" s="140">
        <f ca="1">IF(A1266&lt;$B$1,VLOOKUP(A1266,[1]DI!$A$4:$B$15000,2,FALSE),0)</f>
        <v>0</v>
      </c>
      <c r="E1266" s="141">
        <f t="shared" ca="1" si="383"/>
        <v>1</v>
      </c>
      <c r="F1266" s="141">
        <f ca="1">(TRUNC(PRODUCT($E$12:$E1265),16))</f>
        <v>1.1734357716244701</v>
      </c>
      <c r="G1266" s="141">
        <f t="shared" ca="1" si="384"/>
        <v>1.16873271126511</v>
      </c>
      <c r="H1266" s="141">
        <f t="shared" ca="1" si="385"/>
        <v>1.00402407</v>
      </c>
      <c r="I1266" s="140">
        <f t="shared" si="375"/>
        <v>0.04</v>
      </c>
      <c r="J1266" s="132">
        <f t="shared" si="376"/>
        <v>44606</v>
      </c>
      <c r="K1266" s="123">
        <f t="shared" si="377"/>
        <v>9</v>
      </c>
      <c r="L1266" s="142">
        <f t="shared" si="378"/>
        <v>10</v>
      </c>
      <c r="M1266" s="143">
        <f t="shared" si="368"/>
        <v>1.0015575889999999</v>
      </c>
      <c r="N1266" s="143">
        <f t="shared" ca="1" si="369"/>
        <v>1.0055879270000001</v>
      </c>
      <c r="O1266" s="142">
        <f t="shared" si="379"/>
        <v>0</v>
      </c>
      <c r="P1266" s="141">
        <f t="shared" ca="1" si="370"/>
        <v>20.367993909999999</v>
      </c>
      <c r="Q1266" s="144">
        <f t="shared" si="371"/>
        <v>0</v>
      </c>
      <c r="R1266" s="141">
        <f t="shared" si="372"/>
        <v>0</v>
      </c>
      <c r="S1266" s="145" t="str">
        <f t="shared" si="380"/>
        <v>A+J=</v>
      </c>
      <c r="T1266" s="132">
        <f t="shared" si="381"/>
        <v>44634</v>
      </c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138">
        <f t="shared" si="373"/>
        <v>44619</v>
      </c>
      <c r="B1267" s="139">
        <f t="shared" ca="1" si="382"/>
        <v>3665.3679939100002</v>
      </c>
      <c r="C1267" s="124">
        <f t="shared" si="374"/>
        <v>3645</v>
      </c>
      <c r="D1267" s="140">
        <f ca="1">IF(A1267&lt;$B$1,VLOOKUP(A1267,[1]DI!$A$4:$B$15000,2,FALSE),0)</f>
        <v>0</v>
      </c>
      <c r="E1267" s="141">
        <f t="shared" ca="1" si="383"/>
        <v>1</v>
      </c>
      <c r="F1267" s="141">
        <f ca="1">(TRUNC(PRODUCT($E$12:$E1266),16))</f>
        <v>1.1734357716244701</v>
      </c>
      <c r="G1267" s="141">
        <f t="shared" ca="1" si="384"/>
        <v>1.16873271126511</v>
      </c>
      <c r="H1267" s="141">
        <f t="shared" ca="1" si="385"/>
        <v>1.00402407</v>
      </c>
      <c r="I1267" s="140">
        <f t="shared" si="375"/>
        <v>0.04</v>
      </c>
      <c r="J1267" s="132">
        <f t="shared" si="376"/>
        <v>44606</v>
      </c>
      <c r="K1267" s="123">
        <f t="shared" si="377"/>
        <v>9</v>
      </c>
      <c r="L1267" s="142">
        <f t="shared" si="378"/>
        <v>10</v>
      </c>
      <c r="M1267" s="143">
        <f t="shared" si="368"/>
        <v>1.0015575889999999</v>
      </c>
      <c r="N1267" s="143">
        <f t="shared" ca="1" si="369"/>
        <v>1.0055879270000001</v>
      </c>
      <c r="O1267" s="142">
        <f t="shared" si="379"/>
        <v>0</v>
      </c>
      <c r="P1267" s="141">
        <f t="shared" ca="1" si="370"/>
        <v>20.367993909999999</v>
      </c>
      <c r="Q1267" s="144">
        <f t="shared" si="371"/>
        <v>0</v>
      </c>
      <c r="R1267" s="141">
        <f t="shared" si="372"/>
        <v>0</v>
      </c>
      <c r="S1267" s="145" t="str">
        <f t="shared" si="380"/>
        <v>A+J=</v>
      </c>
      <c r="T1267" s="132">
        <f t="shared" si="381"/>
        <v>44634</v>
      </c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138">
        <f t="shared" si="373"/>
        <v>44620</v>
      </c>
      <c r="B1268" s="139">
        <f t="shared" ca="1" si="382"/>
        <v>3665.3679939100002</v>
      </c>
      <c r="C1268" s="124">
        <f t="shared" si="374"/>
        <v>3645</v>
      </c>
      <c r="D1268" s="140">
        <f ca="1">IF(A1268&lt;$B$1,VLOOKUP(A1268,[1]DI!$A$4:$B$15000,2,FALSE),0)</f>
        <v>0</v>
      </c>
      <c r="E1268" s="141">
        <f t="shared" ca="1" si="383"/>
        <v>1</v>
      </c>
      <c r="F1268" s="141">
        <f ca="1">(TRUNC(PRODUCT($E$12:$E1267),16))</f>
        <v>1.1734357716244701</v>
      </c>
      <c r="G1268" s="141">
        <f t="shared" ca="1" si="384"/>
        <v>1.16873271126511</v>
      </c>
      <c r="H1268" s="141">
        <f t="shared" ca="1" si="385"/>
        <v>1.00402407</v>
      </c>
      <c r="I1268" s="140">
        <f t="shared" si="375"/>
        <v>0.04</v>
      </c>
      <c r="J1268" s="132">
        <f t="shared" si="376"/>
        <v>44606</v>
      </c>
      <c r="K1268" s="123">
        <f t="shared" si="377"/>
        <v>9</v>
      </c>
      <c r="L1268" s="142">
        <f t="shared" si="378"/>
        <v>10</v>
      </c>
      <c r="M1268" s="143">
        <f t="shared" si="368"/>
        <v>1.0015575889999999</v>
      </c>
      <c r="N1268" s="143">
        <f t="shared" ca="1" si="369"/>
        <v>1.0055879270000001</v>
      </c>
      <c r="O1268" s="142">
        <f t="shared" si="379"/>
        <v>0</v>
      </c>
      <c r="P1268" s="141">
        <f t="shared" ca="1" si="370"/>
        <v>20.367993909999999</v>
      </c>
      <c r="Q1268" s="144">
        <f t="shared" si="371"/>
        <v>0</v>
      </c>
      <c r="R1268" s="141">
        <f t="shared" si="372"/>
        <v>0</v>
      </c>
      <c r="S1268" s="145" t="str">
        <f t="shared" si="380"/>
        <v>A+J=</v>
      </c>
      <c r="T1268" s="132">
        <f t="shared" si="381"/>
        <v>44634</v>
      </c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138">
        <f t="shared" si="373"/>
        <v>44621</v>
      </c>
      <c r="B1269" s="139">
        <f t="shared" ca="1" si="382"/>
        <v>3665.3679939100002</v>
      </c>
      <c r="C1269" s="124">
        <f t="shared" si="374"/>
        <v>3645</v>
      </c>
      <c r="D1269" s="140">
        <f ca="1">IF(A1269&lt;$B$1,VLOOKUP(A1269,[1]DI!$A$4:$B$15000,2,FALSE),0)</f>
        <v>0</v>
      </c>
      <c r="E1269" s="141">
        <f t="shared" ca="1" si="383"/>
        <v>1</v>
      </c>
      <c r="F1269" s="141">
        <f ca="1">(TRUNC(PRODUCT($E$12:$E1268),16))</f>
        <v>1.1734357716244701</v>
      </c>
      <c r="G1269" s="141">
        <f t="shared" ca="1" si="384"/>
        <v>1.16873271126511</v>
      </c>
      <c r="H1269" s="141">
        <f t="shared" ca="1" si="385"/>
        <v>1.00402407</v>
      </c>
      <c r="I1269" s="140">
        <f t="shared" si="375"/>
        <v>0.04</v>
      </c>
      <c r="J1269" s="132">
        <f t="shared" si="376"/>
        <v>44606</v>
      </c>
      <c r="K1269" s="123">
        <f t="shared" si="377"/>
        <v>9</v>
      </c>
      <c r="L1269" s="142">
        <f t="shared" si="378"/>
        <v>10</v>
      </c>
      <c r="M1269" s="143">
        <f t="shared" si="368"/>
        <v>1.0015575889999999</v>
      </c>
      <c r="N1269" s="143">
        <f t="shared" ca="1" si="369"/>
        <v>1.0055879270000001</v>
      </c>
      <c r="O1269" s="142">
        <f t="shared" si="379"/>
        <v>0</v>
      </c>
      <c r="P1269" s="141">
        <f t="shared" ca="1" si="370"/>
        <v>20.367993909999999</v>
      </c>
      <c r="Q1269" s="144">
        <f t="shared" si="371"/>
        <v>0</v>
      </c>
      <c r="R1269" s="141">
        <f t="shared" si="372"/>
        <v>0</v>
      </c>
      <c r="S1269" s="145" t="str">
        <f t="shared" si="380"/>
        <v>A+J=</v>
      </c>
      <c r="T1269" s="132">
        <f t="shared" si="381"/>
        <v>44634</v>
      </c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138">
        <f t="shared" si="373"/>
        <v>44622</v>
      </c>
      <c r="B1270" s="139">
        <f t="shared" ca="1" si="382"/>
        <v>3665.3679939100002</v>
      </c>
      <c r="C1270" s="124">
        <f t="shared" si="374"/>
        <v>3645</v>
      </c>
      <c r="D1270" s="140">
        <f ca="1">IF(A1270&lt;$B$1,VLOOKUP(A1270,[1]DI!$A$4:$B$15000,2,FALSE),0)</f>
        <v>0.1065</v>
      </c>
      <c r="E1270" s="141">
        <f t="shared" ca="1" si="383"/>
        <v>1.00040168</v>
      </c>
      <c r="F1270" s="141">
        <f ca="1">(TRUNC(PRODUCT($E$12:$E1269),16))</f>
        <v>1.1734357716244701</v>
      </c>
      <c r="G1270" s="141">
        <f t="shared" ca="1" si="384"/>
        <v>1.16873271126511</v>
      </c>
      <c r="H1270" s="141">
        <f t="shared" ca="1" si="385"/>
        <v>1.00402407</v>
      </c>
      <c r="I1270" s="140">
        <f t="shared" si="375"/>
        <v>0.04</v>
      </c>
      <c r="J1270" s="132">
        <f t="shared" si="376"/>
        <v>44606</v>
      </c>
      <c r="K1270" s="123">
        <f t="shared" si="377"/>
        <v>10</v>
      </c>
      <c r="L1270" s="142">
        <f t="shared" si="378"/>
        <v>10</v>
      </c>
      <c r="M1270" s="143">
        <f t="shared" si="368"/>
        <v>1.0015575889999999</v>
      </c>
      <c r="N1270" s="143">
        <f t="shared" ca="1" si="369"/>
        <v>1.0055879270000001</v>
      </c>
      <c r="O1270" s="142">
        <f t="shared" si="379"/>
        <v>0</v>
      </c>
      <c r="P1270" s="141">
        <f t="shared" ca="1" si="370"/>
        <v>20.367993909999999</v>
      </c>
      <c r="Q1270" s="144">
        <f t="shared" si="371"/>
        <v>0</v>
      </c>
      <c r="R1270" s="141">
        <f t="shared" si="372"/>
        <v>0</v>
      </c>
      <c r="S1270" s="145" t="str">
        <f t="shared" si="380"/>
        <v>A+J=</v>
      </c>
      <c r="T1270" s="132">
        <f t="shared" si="381"/>
        <v>44634</v>
      </c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138">
        <f t="shared" si="373"/>
        <v>44623</v>
      </c>
      <c r="B1271" s="139">
        <f t="shared" ca="1" si="382"/>
        <v>3667.4110200499999</v>
      </c>
      <c r="C1271" s="124">
        <f t="shared" si="374"/>
        <v>3645</v>
      </c>
      <c r="D1271" s="140">
        <f ca="1">IF(A1271&lt;$B$1,VLOOKUP(A1271,[1]DI!$A$4:$B$15000,2,FALSE),0)</f>
        <v>0.1065</v>
      </c>
      <c r="E1271" s="141">
        <f t="shared" ca="1" si="383"/>
        <v>1.00040168</v>
      </c>
      <c r="F1271" s="141">
        <f ca="1">(TRUNC(PRODUCT($E$12:$E1270),16))</f>
        <v>1.17390711730521</v>
      </c>
      <c r="G1271" s="141">
        <f t="shared" ca="1" si="384"/>
        <v>1.16873271126511</v>
      </c>
      <c r="H1271" s="141">
        <f t="shared" ca="1" si="385"/>
        <v>1.00442736</v>
      </c>
      <c r="I1271" s="140">
        <f t="shared" si="375"/>
        <v>0.04</v>
      </c>
      <c r="J1271" s="132">
        <f t="shared" si="376"/>
        <v>44606</v>
      </c>
      <c r="K1271" s="123">
        <f t="shared" si="377"/>
        <v>11</v>
      </c>
      <c r="L1271" s="142">
        <f t="shared" si="378"/>
        <v>11</v>
      </c>
      <c r="M1271" s="143">
        <f t="shared" si="368"/>
        <v>1.001713482</v>
      </c>
      <c r="N1271" s="143">
        <f t="shared" ca="1" si="369"/>
        <v>1.0061484279999999</v>
      </c>
      <c r="O1271" s="142">
        <f t="shared" si="379"/>
        <v>0</v>
      </c>
      <c r="P1271" s="141">
        <f t="shared" ca="1" si="370"/>
        <v>22.411020050000001</v>
      </c>
      <c r="Q1271" s="144">
        <f t="shared" si="371"/>
        <v>0</v>
      </c>
      <c r="R1271" s="141">
        <f t="shared" si="372"/>
        <v>0</v>
      </c>
      <c r="S1271" s="145" t="str">
        <f t="shared" si="380"/>
        <v>A+J=</v>
      </c>
      <c r="T1271" s="132">
        <f t="shared" si="381"/>
        <v>44634</v>
      </c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138">
        <f t="shared" si="373"/>
        <v>44624</v>
      </c>
      <c r="B1272" s="139">
        <f t="shared" ca="1" si="382"/>
        <v>3669.4552125999999</v>
      </c>
      <c r="C1272" s="124">
        <f t="shared" si="374"/>
        <v>3645</v>
      </c>
      <c r="D1272" s="140">
        <f ca="1">IF(A1272&lt;$B$1,VLOOKUP(A1272,[1]DI!$A$4:$B$15000,2,FALSE),0)</f>
        <v>0.1065</v>
      </c>
      <c r="E1272" s="141">
        <f t="shared" ca="1" si="383"/>
        <v>1.00040168</v>
      </c>
      <c r="F1272" s="141">
        <f ca="1">(TRUNC(PRODUCT($E$12:$E1271),16))</f>
        <v>1.17437865231609</v>
      </c>
      <c r="G1272" s="141">
        <f t="shared" ca="1" si="384"/>
        <v>1.16873271126511</v>
      </c>
      <c r="H1272" s="141">
        <f t="shared" ca="1" si="385"/>
        <v>1.00483082</v>
      </c>
      <c r="I1272" s="140">
        <f t="shared" si="375"/>
        <v>0.04</v>
      </c>
      <c r="J1272" s="132">
        <f t="shared" si="376"/>
        <v>44606</v>
      </c>
      <c r="K1272" s="123">
        <f t="shared" si="377"/>
        <v>12</v>
      </c>
      <c r="L1272" s="142">
        <f t="shared" si="378"/>
        <v>12</v>
      </c>
      <c r="M1272" s="143">
        <f t="shared" si="368"/>
        <v>1.001869398</v>
      </c>
      <c r="N1272" s="143">
        <f t="shared" ca="1" si="369"/>
        <v>1.006709249</v>
      </c>
      <c r="O1272" s="142">
        <f t="shared" si="379"/>
        <v>0</v>
      </c>
      <c r="P1272" s="141">
        <f t="shared" ca="1" si="370"/>
        <v>24.455212599999999</v>
      </c>
      <c r="Q1272" s="144">
        <f t="shared" si="371"/>
        <v>0</v>
      </c>
      <c r="R1272" s="141">
        <f t="shared" si="372"/>
        <v>0</v>
      </c>
      <c r="S1272" s="145" t="str">
        <f t="shared" si="380"/>
        <v>A+J=</v>
      </c>
      <c r="T1272" s="132">
        <f t="shared" si="381"/>
        <v>44634</v>
      </c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138">
        <f t="shared" si="373"/>
        <v>44625</v>
      </c>
      <c r="B1273" s="139">
        <f t="shared" ca="1" si="382"/>
        <v>3671.5005387400001</v>
      </c>
      <c r="C1273" s="124">
        <f t="shared" si="374"/>
        <v>3645</v>
      </c>
      <c r="D1273" s="140">
        <f ca="1">IF(A1273&lt;$B$1,VLOOKUP(A1273,[1]DI!$A$4:$B$15000,2,FALSE),0)</f>
        <v>0</v>
      </c>
      <c r="E1273" s="141">
        <f t="shared" ca="1" si="383"/>
        <v>1</v>
      </c>
      <c r="F1273" s="141">
        <f ca="1">(TRUNC(PRODUCT($E$12:$E1272),16))</f>
        <v>1.17485037673316</v>
      </c>
      <c r="G1273" s="141">
        <f t="shared" ca="1" si="384"/>
        <v>1.16873271126511</v>
      </c>
      <c r="H1273" s="141">
        <f t="shared" ca="1" si="385"/>
        <v>1.00523444</v>
      </c>
      <c r="I1273" s="140">
        <f t="shared" si="375"/>
        <v>0.04</v>
      </c>
      <c r="J1273" s="132">
        <f t="shared" si="376"/>
        <v>44606</v>
      </c>
      <c r="K1273" s="123">
        <f t="shared" si="377"/>
        <v>12</v>
      </c>
      <c r="L1273" s="142">
        <f t="shared" si="378"/>
        <v>13</v>
      </c>
      <c r="M1273" s="143">
        <f t="shared" si="368"/>
        <v>1.002025339</v>
      </c>
      <c r="N1273" s="143">
        <f t="shared" ca="1" si="369"/>
        <v>1.0072703810000001</v>
      </c>
      <c r="O1273" s="142">
        <f t="shared" si="379"/>
        <v>0</v>
      </c>
      <c r="P1273" s="141">
        <f t="shared" ca="1" si="370"/>
        <v>26.50053874</v>
      </c>
      <c r="Q1273" s="144">
        <f t="shared" si="371"/>
        <v>0</v>
      </c>
      <c r="R1273" s="141">
        <f t="shared" si="372"/>
        <v>0</v>
      </c>
      <c r="S1273" s="145" t="str">
        <f t="shared" si="380"/>
        <v>A+J=</v>
      </c>
      <c r="T1273" s="132">
        <f t="shared" si="381"/>
        <v>44634</v>
      </c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138">
        <f t="shared" si="373"/>
        <v>44626</v>
      </c>
      <c r="B1274" s="139">
        <f t="shared" ca="1" si="382"/>
        <v>3671.5005387400001</v>
      </c>
      <c r="C1274" s="124">
        <f t="shared" si="374"/>
        <v>3645</v>
      </c>
      <c r="D1274" s="140">
        <f ca="1">IF(A1274&lt;$B$1,VLOOKUP(A1274,[1]DI!$A$4:$B$15000,2,FALSE),0)</f>
        <v>0</v>
      </c>
      <c r="E1274" s="141">
        <f t="shared" ca="1" si="383"/>
        <v>1</v>
      </c>
      <c r="F1274" s="141">
        <f ca="1">(TRUNC(PRODUCT($E$12:$E1273),16))</f>
        <v>1.17485037673316</v>
      </c>
      <c r="G1274" s="141">
        <f t="shared" ca="1" si="384"/>
        <v>1.16873271126511</v>
      </c>
      <c r="H1274" s="141">
        <f t="shared" ca="1" si="385"/>
        <v>1.00523444</v>
      </c>
      <c r="I1274" s="140">
        <f t="shared" si="375"/>
        <v>0.04</v>
      </c>
      <c r="J1274" s="132">
        <f t="shared" si="376"/>
        <v>44606</v>
      </c>
      <c r="K1274" s="123">
        <f t="shared" si="377"/>
        <v>12</v>
      </c>
      <c r="L1274" s="142">
        <f t="shared" si="378"/>
        <v>13</v>
      </c>
      <c r="M1274" s="143">
        <f t="shared" si="368"/>
        <v>1.002025339</v>
      </c>
      <c r="N1274" s="143">
        <f t="shared" ca="1" si="369"/>
        <v>1.0072703810000001</v>
      </c>
      <c r="O1274" s="142">
        <f t="shared" si="379"/>
        <v>0</v>
      </c>
      <c r="P1274" s="141">
        <f t="shared" ca="1" si="370"/>
        <v>26.50053874</v>
      </c>
      <c r="Q1274" s="144">
        <f t="shared" si="371"/>
        <v>0</v>
      </c>
      <c r="R1274" s="141">
        <f t="shared" si="372"/>
        <v>0</v>
      </c>
      <c r="S1274" s="145" t="str">
        <f t="shared" si="380"/>
        <v>A+J=</v>
      </c>
      <c r="T1274" s="132">
        <f t="shared" si="381"/>
        <v>44634</v>
      </c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138">
        <f t="shared" si="373"/>
        <v>44627</v>
      </c>
      <c r="B1275" s="139">
        <f t="shared" ca="1" si="382"/>
        <v>3671.5005387400001</v>
      </c>
      <c r="C1275" s="124">
        <f t="shared" si="374"/>
        <v>3645</v>
      </c>
      <c r="D1275" s="140">
        <f ca="1">IF(A1275&lt;$B$1,VLOOKUP(A1275,[1]DI!$A$4:$B$15000,2,FALSE),0)</f>
        <v>0.1065</v>
      </c>
      <c r="E1275" s="141">
        <f t="shared" ca="1" si="383"/>
        <v>1.00040168</v>
      </c>
      <c r="F1275" s="141">
        <f ca="1">(TRUNC(PRODUCT($E$12:$E1274),16))</f>
        <v>1.17485037673316</v>
      </c>
      <c r="G1275" s="141">
        <f t="shared" ca="1" si="384"/>
        <v>1.16873271126511</v>
      </c>
      <c r="H1275" s="141">
        <f t="shared" ca="1" si="385"/>
        <v>1.00523444</v>
      </c>
      <c r="I1275" s="140">
        <f t="shared" si="375"/>
        <v>0.04</v>
      </c>
      <c r="J1275" s="132">
        <f t="shared" si="376"/>
        <v>44606</v>
      </c>
      <c r="K1275" s="123">
        <f t="shared" si="377"/>
        <v>13</v>
      </c>
      <c r="L1275" s="142">
        <f t="shared" si="378"/>
        <v>13</v>
      </c>
      <c r="M1275" s="143">
        <f t="shared" si="368"/>
        <v>1.002025339</v>
      </c>
      <c r="N1275" s="143">
        <f t="shared" ca="1" si="369"/>
        <v>1.0072703810000001</v>
      </c>
      <c r="O1275" s="142">
        <f t="shared" si="379"/>
        <v>0</v>
      </c>
      <c r="P1275" s="141">
        <f t="shared" ca="1" si="370"/>
        <v>26.50053874</v>
      </c>
      <c r="Q1275" s="144">
        <f t="shared" si="371"/>
        <v>0</v>
      </c>
      <c r="R1275" s="141">
        <f t="shared" si="372"/>
        <v>0</v>
      </c>
      <c r="S1275" s="145" t="str">
        <f t="shared" si="380"/>
        <v>A+J=</v>
      </c>
      <c r="T1275" s="132">
        <f t="shared" si="381"/>
        <v>44634</v>
      </c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138">
        <f t="shared" si="373"/>
        <v>44628</v>
      </c>
      <c r="B1276" s="139">
        <f t="shared" ca="1" si="382"/>
        <v>3673.5470312799998</v>
      </c>
      <c r="C1276" s="124">
        <f t="shared" si="374"/>
        <v>3645</v>
      </c>
      <c r="D1276" s="140">
        <f ca="1">IF(A1276&lt;$B$1,VLOOKUP(A1276,[1]DI!$A$4:$B$15000,2,FALSE),0)</f>
        <v>0.1065</v>
      </c>
      <c r="E1276" s="141">
        <f t="shared" ca="1" si="383"/>
        <v>1.00040168</v>
      </c>
      <c r="F1276" s="141">
        <f ca="1">(TRUNC(PRODUCT($E$12:$E1275),16))</f>
        <v>1.1753222906324801</v>
      </c>
      <c r="G1276" s="141">
        <f t="shared" ca="1" si="384"/>
        <v>1.16873271126511</v>
      </c>
      <c r="H1276" s="141">
        <f t="shared" ca="1" si="385"/>
        <v>1.00563823</v>
      </c>
      <c r="I1276" s="140">
        <f t="shared" si="375"/>
        <v>0.04</v>
      </c>
      <c r="J1276" s="132">
        <f t="shared" si="376"/>
        <v>44606</v>
      </c>
      <c r="K1276" s="123">
        <f t="shared" si="377"/>
        <v>14</v>
      </c>
      <c r="L1276" s="142">
        <f t="shared" si="378"/>
        <v>14</v>
      </c>
      <c r="M1276" s="143">
        <f t="shared" si="368"/>
        <v>1.0021813040000001</v>
      </c>
      <c r="N1276" s="143">
        <f t="shared" ca="1" si="369"/>
        <v>1.007831833</v>
      </c>
      <c r="O1276" s="142">
        <f t="shared" si="379"/>
        <v>0</v>
      </c>
      <c r="P1276" s="141">
        <f t="shared" ca="1" si="370"/>
        <v>28.547031279999999</v>
      </c>
      <c r="Q1276" s="144">
        <f t="shared" si="371"/>
        <v>0</v>
      </c>
      <c r="R1276" s="141">
        <f t="shared" si="372"/>
        <v>0</v>
      </c>
      <c r="S1276" s="145" t="str">
        <f t="shared" si="380"/>
        <v>A+J=</v>
      </c>
      <c r="T1276" s="132">
        <f t="shared" si="381"/>
        <v>44634</v>
      </c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138">
        <f t="shared" si="373"/>
        <v>44629</v>
      </c>
      <c r="B1277" s="139">
        <f t="shared" ca="1" si="382"/>
        <v>3675.59461732</v>
      </c>
      <c r="C1277" s="124">
        <f t="shared" si="374"/>
        <v>3645</v>
      </c>
      <c r="D1277" s="140">
        <f ca="1">IF(A1277&lt;$B$1,VLOOKUP(A1277,[1]DI!$A$4:$B$15000,2,FALSE),0)</f>
        <v>0.1065</v>
      </c>
      <c r="E1277" s="141">
        <f t="shared" ca="1" si="383"/>
        <v>1.00040168</v>
      </c>
      <c r="F1277" s="141">
        <f ca="1">(TRUNC(PRODUCT($E$12:$E1276),16))</f>
        <v>1.1757943940901801</v>
      </c>
      <c r="G1277" s="141">
        <f t="shared" ca="1" si="384"/>
        <v>1.16873271126511</v>
      </c>
      <c r="H1277" s="141">
        <f t="shared" ca="1" si="385"/>
        <v>1.00604217</v>
      </c>
      <c r="I1277" s="140">
        <f t="shared" si="375"/>
        <v>0.04</v>
      </c>
      <c r="J1277" s="132">
        <f t="shared" si="376"/>
        <v>44606</v>
      </c>
      <c r="K1277" s="123">
        <f t="shared" si="377"/>
        <v>15</v>
      </c>
      <c r="L1277" s="142">
        <f t="shared" si="378"/>
        <v>15</v>
      </c>
      <c r="M1277" s="143">
        <f t="shared" si="368"/>
        <v>1.0023372930000001</v>
      </c>
      <c r="N1277" s="143">
        <f t="shared" ca="1" si="369"/>
        <v>1.0083935850000001</v>
      </c>
      <c r="O1277" s="142">
        <f t="shared" si="379"/>
        <v>0</v>
      </c>
      <c r="P1277" s="141">
        <f t="shared" ca="1" si="370"/>
        <v>30.594617320000001</v>
      </c>
      <c r="Q1277" s="144">
        <f t="shared" si="371"/>
        <v>0</v>
      </c>
      <c r="R1277" s="141">
        <f t="shared" si="372"/>
        <v>0</v>
      </c>
      <c r="S1277" s="145" t="str">
        <f t="shared" si="380"/>
        <v>A+J=</v>
      </c>
      <c r="T1277" s="132">
        <f t="shared" si="381"/>
        <v>44634</v>
      </c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138">
        <f t="shared" si="373"/>
        <v>44630</v>
      </c>
      <c r="B1278" s="139">
        <f t="shared" ca="1" si="382"/>
        <v>3677.6433806999999</v>
      </c>
      <c r="C1278" s="124">
        <f t="shared" si="374"/>
        <v>3645</v>
      </c>
      <c r="D1278" s="140">
        <f ca="1">IF(A1278&lt;$B$1,VLOOKUP(A1278,[1]DI!$A$4:$B$15000,2,FALSE),0)</f>
        <v>0.1065</v>
      </c>
      <c r="E1278" s="141">
        <f t="shared" ca="1" si="383"/>
        <v>1.00040168</v>
      </c>
      <c r="F1278" s="141">
        <f ca="1">(TRUNC(PRODUCT($E$12:$E1277),16))</f>
        <v>1.1762666871823999</v>
      </c>
      <c r="G1278" s="141">
        <f t="shared" ca="1" si="384"/>
        <v>1.16873271126511</v>
      </c>
      <c r="H1278" s="141">
        <f t="shared" ca="1" si="385"/>
        <v>1.00644628</v>
      </c>
      <c r="I1278" s="140">
        <f t="shared" si="375"/>
        <v>0.04</v>
      </c>
      <c r="J1278" s="132">
        <f t="shared" si="376"/>
        <v>44606</v>
      </c>
      <c r="K1278" s="123">
        <f t="shared" si="377"/>
        <v>16</v>
      </c>
      <c r="L1278" s="142">
        <f t="shared" si="378"/>
        <v>16</v>
      </c>
      <c r="M1278" s="143">
        <f t="shared" si="368"/>
        <v>1.0024933069999999</v>
      </c>
      <c r="N1278" s="143">
        <f t="shared" ca="1" si="369"/>
        <v>1.00895566</v>
      </c>
      <c r="O1278" s="142">
        <f t="shared" si="379"/>
        <v>0</v>
      </c>
      <c r="P1278" s="141">
        <f t="shared" ca="1" si="370"/>
        <v>32.643380700000002</v>
      </c>
      <c r="Q1278" s="144">
        <f t="shared" si="371"/>
        <v>0</v>
      </c>
      <c r="R1278" s="141">
        <f t="shared" si="372"/>
        <v>0</v>
      </c>
      <c r="S1278" s="145" t="str">
        <f t="shared" si="380"/>
        <v>A+J=</v>
      </c>
      <c r="T1278" s="132">
        <f t="shared" si="381"/>
        <v>44634</v>
      </c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138">
        <f t="shared" si="373"/>
        <v>44631</v>
      </c>
      <c r="B1279" s="139">
        <f t="shared" ca="1" si="382"/>
        <v>3679.6932703799998</v>
      </c>
      <c r="C1279" s="124">
        <f t="shared" si="374"/>
        <v>3645</v>
      </c>
      <c r="D1279" s="140">
        <f ca="1">IF(A1279&lt;$B$1,VLOOKUP(A1279,[1]DI!$A$4:$B$15000,2,FALSE),0)</f>
        <v>0.1065</v>
      </c>
      <c r="E1279" s="141">
        <f t="shared" ca="1" si="383"/>
        <v>1.00040168</v>
      </c>
      <c r="F1279" s="141">
        <f ca="1">(TRUNC(PRODUCT($E$12:$E1278),16))</f>
        <v>1.17673916998531</v>
      </c>
      <c r="G1279" s="141">
        <f t="shared" ca="1" si="384"/>
        <v>1.16873271126511</v>
      </c>
      <c r="H1279" s="141">
        <f t="shared" ca="1" si="385"/>
        <v>1.00685055</v>
      </c>
      <c r="I1279" s="140">
        <f t="shared" si="375"/>
        <v>0.04</v>
      </c>
      <c r="J1279" s="132">
        <f t="shared" si="376"/>
        <v>44606</v>
      </c>
      <c r="K1279" s="123">
        <f t="shared" si="377"/>
        <v>17</v>
      </c>
      <c r="L1279" s="142">
        <f t="shared" si="378"/>
        <v>17</v>
      </c>
      <c r="M1279" s="143">
        <f t="shared" si="368"/>
        <v>1.002649345</v>
      </c>
      <c r="N1279" s="143">
        <f t="shared" ca="1" si="369"/>
        <v>1.009518044</v>
      </c>
      <c r="O1279" s="142">
        <f t="shared" si="379"/>
        <v>0</v>
      </c>
      <c r="P1279" s="141">
        <f t="shared" ca="1" si="370"/>
        <v>34.693270380000001</v>
      </c>
      <c r="Q1279" s="144">
        <f t="shared" si="371"/>
        <v>0</v>
      </c>
      <c r="R1279" s="141">
        <f t="shared" si="372"/>
        <v>0</v>
      </c>
      <c r="S1279" s="145" t="str">
        <f t="shared" si="380"/>
        <v>A+J=</v>
      </c>
      <c r="T1279" s="132">
        <f t="shared" si="381"/>
        <v>44634</v>
      </c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138">
        <f t="shared" si="373"/>
        <v>44632</v>
      </c>
      <c r="B1280" s="139">
        <f t="shared" ca="1" si="382"/>
        <v>3681.7442973000002</v>
      </c>
      <c r="C1280" s="124">
        <f t="shared" si="374"/>
        <v>3645</v>
      </c>
      <c r="D1280" s="140">
        <f ca="1">IF(A1280&lt;$B$1,VLOOKUP(A1280,[1]DI!$A$4:$B$15000,2,FALSE),0)</f>
        <v>0</v>
      </c>
      <c r="E1280" s="141">
        <f t="shared" ca="1" si="383"/>
        <v>1</v>
      </c>
      <c r="F1280" s="141">
        <f ca="1">(TRUNC(PRODUCT($E$12:$E1279),16))</f>
        <v>1.1772118425751099</v>
      </c>
      <c r="G1280" s="141">
        <f t="shared" ca="1" si="384"/>
        <v>1.16873271126511</v>
      </c>
      <c r="H1280" s="141">
        <f t="shared" ca="1" si="385"/>
        <v>1.0072549799999999</v>
      </c>
      <c r="I1280" s="140">
        <f t="shared" si="375"/>
        <v>0.04</v>
      </c>
      <c r="J1280" s="132">
        <f t="shared" si="376"/>
        <v>44606</v>
      </c>
      <c r="K1280" s="123">
        <f t="shared" si="377"/>
        <v>17</v>
      </c>
      <c r="L1280" s="142">
        <f t="shared" si="378"/>
        <v>18</v>
      </c>
      <c r="M1280" s="143">
        <f t="shared" si="368"/>
        <v>1.0028054070000001</v>
      </c>
      <c r="N1280" s="143">
        <f t="shared" ca="1" si="369"/>
        <v>1.01008074</v>
      </c>
      <c r="O1280" s="142">
        <f t="shared" si="379"/>
        <v>0</v>
      </c>
      <c r="P1280" s="141">
        <f t="shared" ca="1" si="370"/>
        <v>36.744297299999999</v>
      </c>
      <c r="Q1280" s="144">
        <f t="shared" si="371"/>
        <v>0</v>
      </c>
      <c r="R1280" s="141">
        <f t="shared" si="372"/>
        <v>0</v>
      </c>
      <c r="S1280" s="145" t="str">
        <f t="shared" si="380"/>
        <v>A+J=</v>
      </c>
      <c r="T1280" s="132">
        <f t="shared" si="381"/>
        <v>44634</v>
      </c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138">
        <f t="shared" si="373"/>
        <v>44633</v>
      </c>
      <c r="B1281" s="139">
        <f t="shared" ca="1" si="382"/>
        <v>3681.7442973000002</v>
      </c>
      <c r="C1281" s="124">
        <f t="shared" si="374"/>
        <v>3645</v>
      </c>
      <c r="D1281" s="140">
        <f ca="1">IF(A1281&lt;$B$1,VLOOKUP(A1281,[1]DI!$A$4:$B$15000,2,FALSE),0)</f>
        <v>0</v>
      </c>
      <c r="E1281" s="141">
        <f t="shared" ca="1" si="383"/>
        <v>1</v>
      </c>
      <c r="F1281" s="141">
        <f ca="1">(TRUNC(PRODUCT($E$12:$E1280),16))</f>
        <v>1.1772118425751099</v>
      </c>
      <c r="G1281" s="141">
        <f t="shared" ca="1" si="384"/>
        <v>1.16873271126511</v>
      </c>
      <c r="H1281" s="141">
        <f t="shared" ca="1" si="385"/>
        <v>1.0072549799999999</v>
      </c>
      <c r="I1281" s="140">
        <f t="shared" si="375"/>
        <v>0.04</v>
      </c>
      <c r="J1281" s="132">
        <f t="shared" si="376"/>
        <v>44606</v>
      </c>
      <c r="K1281" s="123">
        <f t="shared" si="377"/>
        <v>17</v>
      </c>
      <c r="L1281" s="142">
        <f t="shared" si="378"/>
        <v>18</v>
      </c>
      <c r="M1281" s="143">
        <f t="shared" si="368"/>
        <v>1.0028054070000001</v>
      </c>
      <c r="N1281" s="143">
        <f t="shared" ca="1" si="369"/>
        <v>1.01008074</v>
      </c>
      <c r="O1281" s="142">
        <f t="shared" si="379"/>
        <v>0</v>
      </c>
      <c r="P1281" s="141">
        <f t="shared" ca="1" si="370"/>
        <v>36.744297299999999</v>
      </c>
      <c r="Q1281" s="144">
        <f t="shared" si="371"/>
        <v>0</v>
      </c>
      <c r="R1281" s="141">
        <f t="shared" si="372"/>
        <v>0</v>
      </c>
      <c r="S1281" s="145" t="str">
        <f t="shared" si="380"/>
        <v>A+J=</v>
      </c>
      <c r="T1281" s="132">
        <f t="shared" si="381"/>
        <v>44634</v>
      </c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138">
        <f t="shared" si="373"/>
        <v>44634</v>
      </c>
      <c r="B1282" s="139">
        <f t="shared" ca="1" si="382"/>
        <v>3681.7442973000002</v>
      </c>
      <c r="C1282" s="124">
        <f t="shared" si="374"/>
        <v>3645</v>
      </c>
      <c r="D1282" s="140">
        <f ca="1">IF(A1282&lt;$B$1,VLOOKUP(A1282,[1]DI!$A$4:$B$15000,2,FALSE),0)</f>
        <v>0.1065</v>
      </c>
      <c r="E1282" s="141">
        <f t="shared" ca="1" si="383"/>
        <v>1.00040168</v>
      </c>
      <c r="F1282" s="141">
        <f ca="1">(TRUNC(PRODUCT($E$12:$E1281),16))</f>
        <v>1.1772118425751099</v>
      </c>
      <c r="G1282" s="141">
        <f t="shared" ca="1" si="384"/>
        <v>1.16873271126511</v>
      </c>
      <c r="H1282" s="141">
        <f t="shared" ca="1" si="385"/>
        <v>1.0072549799999999</v>
      </c>
      <c r="I1282" s="140">
        <f t="shared" si="375"/>
        <v>0.04</v>
      </c>
      <c r="J1282" s="132">
        <f t="shared" si="376"/>
        <v>44606</v>
      </c>
      <c r="K1282" s="123">
        <f t="shared" si="377"/>
        <v>18</v>
      </c>
      <c r="L1282" s="142">
        <f t="shared" si="378"/>
        <v>18</v>
      </c>
      <c r="M1282" s="143">
        <f t="shared" si="368"/>
        <v>1.0028054070000001</v>
      </c>
      <c r="N1282" s="143">
        <f t="shared" ca="1" si="369"/>
        <v>1.01008074</v>
      </c>
      <c r="O1282" s="142">
        <f t="shared" si="379"/>
        <v>44</v>
      </c>
      <c r="P1282" s="141">
        <f t="shared" ca="1" si="370"/>
        <v>36.744297299999999</v>
      </c>
      <c r="Q1282" s="144">
        <f t="shared" si="371"/>
        <v>2.1499999999999998E-2</v>
      </c>
      <c r="R1282" s="141">
        <f t="shared" si="372"/>
        <v>215</v>
      </c>
      <c r="S1282" s="145" t="str">
        <f t="shared" si="380"/>
        <v>A+J=</v>
      </c>
      <c r="T1282" s="132">
        <f t="shared" si="381"/>
        <v>44634</v>
      </c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138">
        <f t="shared" si="373"/>
        <v>44635</v>
      </c>
      <c r="B1283" s="139">
        <f t="shared" ca="1" si="382"/>
        <v>3431.91185799</v>
      </c>
      <c r="C1283" s="124">
        <f t="shared" si="374"/>
        <v>3430</v>
      </c>
      <c r="D1283" s="140">
        <f ca="1">IF(A1283&lt;$B$1,VLOOKUP(A1283,[1]DI!$A$4:$B$15000,2,FALSE),0)</f>
        <v>0.1065</v>
      </c>
      <c r="E1283" s="141">
        <f t="shared" ca="1" si="383"/>
        <v>1.00040168</v>
      </c>
      <c r="F1283" s="141">
        <f ca="1">(TRUNC(PRODUCT($E$12:$E1282),16))</f>
        <v>1.1776847050280299</v>
      </c>
      <c r="G1283" s="141">
        <f t="shared" ca="1" si="384"/>
        <v>1.1772118425751099</v>
      </c>
      <c r="H1283" s="141">
        <f t="shared" ca="1" si="385"/>
        <v>1.00040168</v>
      </c>
      <c r="I1283" s="140">
        <f t="shared" si="375"/>
        <v>0.04</v>
      </c>
      <c r="J1283" s="132">
        <f t="shared" si="376"/>
        <v>44634</v>
      </c>
      <c r="K1283" s="123">
        <f t="shared" si="377"/>
        <v>1</v>
      </c>
      <c r="L1283" s="142">
        <f t="shared" si="378"/>
        <v>1</v>
      </c>
      <c r="M1283" s="143">
        <f t="shared" si="368"/>
        <v>1.00015565</v>
      </c>
      <c r="N1283" s="143">
        <f t="shared" ca="1" si="369"/>
        <v>1.000557393</v>
      </c>
      <c r="O1283" s="142">
        <f t="shared" si="379"/>
        <v>0</v>
      </c>
      <c r="P1283" s="141">
        <f t="shared" ca="1" si="370"/>
        <v>1.9118579899999999</v>
      </c>
      <c r="Q1283" s="144">
        <f t="shared" si="371"/>
        <v>0</v>
      </c>
      <c r="R1283" s="141">
        <f t="shared" si="372"/>
        <v>0</v>
      </c>
      <c r="S1283" s="145" t="str">
        <f t="shared" si="380"/>
        <v>A+J=</v>
      </c>
      <c r="T1283" s="132">
        <f t="shared" si="381"/>
        <v>44663</v>
      </c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138">
        <f t="shared" si="373"/>
        <v>44636</v>
      </c>
      <c r="B1284" s="139">
        <f t="shared" ca="1" si="382"/>
        <v>3433.8247724100002</v>
      </c>
      <c r="C1284" s="124">
        <f t="shared" si="374"/>
        <v>3430</v>
      </c>
      <c r="D1284" s="140">
        <f ca="1">IF(A1284&lt;$B$1,VLOOKUP(A1284,[1]DI!$A$4:$B$15000,2,FALSE),0)</f>
        <v>0.1065</v>
      </c>
      <c r="E1284" s="141">
        <f t="shared" ca="1" si="383"/>
        <v>1.00040168</v>
      </c>
      <c r="F1284" s="141">
        <f ca="1">(TRUNC(PRODUCT($E$12:$E1283),16))</f>
        <v>1.1781577574203499</v>
      </c>
      <c r="G1284" s="141">
        <f t="shared" ca="1" si="384"/>
        <v>1.1772118425751099</v>
      </c>
      <c r="H1284" s="141">
        <f t="shared" ca="1" si="385"/>
        <v>1.0008035200000001</v>
      </c>
      <c r="I1284" s="140">
        <f t="shared" si="375"/>
        <v>0.04</v>
      </c>
      <c r="J1284" s="132">
        <f t="shared" si="376"/>
        <v>44634</v>
      </c>
      <c r="K1284" s="123">
        <f t="shared" si="377"/>
        <v>2</v>
      </c>
      <c r="L1284" s="142">
        <f t="shared" si="378"/>
        <v>2</v>
      </c>
      <c r="M1284" s="143">
        <f t="shared" si="368"/>
        <v>1.0003113239999999</v>
      </c>
      <c r="N1284" s="143">
        <f t="shared" ca="1" si="369"/>
        <v>1.001115094</v>
      </c>
      <c r="O1284" s="142">
        <f t="shared" si="379"/>
        <v>0</v>
      </c>
      <c r="P1284" s="141">
        <f t="shared" ca="1" si="370"/>
        <v>3.82477241</v>
      </c>
      <c r="Q1284" s="144">
        <f t="shared" si="371"/>
        <v>0</v>
      </c>
      <c r="R1284" s="141">
        <f t="shared" si="372"/>
        <v>0</v>
      </c>
      <c r="S1284" s="145" t="str">
        <f t="shared" si="380"/>
        <v>A+J=</v>
      </c>
      <c r="T1284" s="132">
        <f t="shared" si="381"/>
        <v>44663</v>
      </c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138">
        <f t="shared" si="373"/>
        <v>44637</v>
      </c>
      <c r="B1285" s="139">
        <f t="shared" ca="1" si="382"/>
        <v>3435.7387501500002</v>
      </c>
      <c r="C1285" s="124">
        <f t="shared" si="374"/>
        <v>3430</v>
      </c>
      <c r="D1285" s="140">
        <f ca="1">IF(A1285&lt;$B$1,VLOOKUP(A1285,[1]DI!$A$4:$B$15000,2,FALSE),0)</f>
        <v>0.11649999999999999</v>
      </c>
      <c r="E1285" s="141">
        <f t="shared" ca="1" si="383"/>
        <v>1.0004373900000001</v>
      </c>
      <c r="F1285" s="141">
        <f ca="1">(TRUNC(PRODUCT($E$12:$E1284),16))</f>
        <v>1.17863099982835</v>
      </c>
      <c r="G1285" s="141">
        <f t="shared" ca="1" si="384"/>
        <v>1.1772118425751099</v>
      </c>
      <c r="H1285" s="141">
        <f t="shared" ca="1" si="385"/>
        <v>1.0012055200000001</v>
      </c>
      <c r="I1285" s="140">
        <f t="shared" si="375"/>
        <v>0.04</v>
      </c>
      <c r="J1285" s="132">
        <f t="shared" si="376"/>
        <v>44634</v>
      </c>
      <c r="K1285" s="123">
        <f t="shared" si="377"/>
        <v>3</v>
      </c>
      <c r="L1285" s="142">
        <f t="shared" si="378"/>
        <v>3</v>
      </c>
      <c r="M1285" s="143">
        <f t="shared" si="368"/>
        <v>1.000467022</v>
      </c>
      <c r="N1285" s="143">
        <f t="shared" ca="1" si="369"/>
        <v>1.0016731050000001</v>
      </c>
      <c r="O1285" s="142">
        <f t="shared" si="379"/>
        <v>0</v>
      </c>
      <c r="P1285" s="141">
        <f t="shared" ca="1" si="370"/>
        <v>5.7387501500000004</v>
      </c>
      <c r="Q1285" s="144">
        <f t="shared" si="371"/>
        <v>0</v>
      </c>
      <c r="R1285" s="141">
        <f t="shared" si="372"/>
        <v>0</v>
      </c>
      <c r="S1285" s="145" t="str">
        <f t="shared" si="380"/>
        <v>A+J=</v>
      </c>
      <c r="T1285" s="132">
        <f t="shared" si="381"/>
        <v>44663</v>
      </c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138">
        <f t="shared" si="373"/>
        <v>44638</v>
      </c>
      <c r="B1286" s="139">
        <f t="shared" ca="1" si="382"/>
        <v>3437.77652343</v>
      </c>
      <c r="C1286" s="124">
        <f t="shared" si="374"/>
        <v>3430</v>
      </c>
      <c r="D1286" s="140">
        <f ca="1">IF(A1286&lt;$B$1,VLOOKUP(A1286,[1]DI!$A$4:$B$15000,2,FALSE),0)</f>
        <v>0.11649999999999999</v>
      </c>
      <c r="E1286" s="141">
        <f t="shared" ca="1" si="383"/>
        <v>1.0004373900000001</v>
      </c>
      <c r="F1286" s="141">
        <f ca="1">(TRUNC(PRODUCT($E$12:$E1285),16))</f>
        <v>1.1791465212413701</v>
      </c>
      <c r="G1286" s="141">
        <f t="shared" ca="1" si="384"/>
        <v>1.1772118425751099</v>
      </c>
      <c r="H1286" s="141">
        <f t="shared" ca="1" si="385"/>
        <v>1.0016434400000001</v>
      </c>
      <c r="I1286" s="140">
        <f t="shared" si="375"/>
        <v>0.04</v>
      </c>
      <c r="J1286" s="132">
        <f t="shared" si="376"/>
        <v>44634</v>
      </c>
      <c r="K1286" s="123">
        <f t="shared" si="377"/>
        <v>4</v>
      </c>
      <c r="L1286" s="142">
        <f t="shared" si="378"/>
        <v>4</v>
      </c>
      <c r="M1286" s="143">
        <f t="shared" si="368"/>
        <v>1.000622745</v>
      </c>
      <c r="N1286" s="143">
        <f t="shared" ca="1" si="369"/>
        <v>1.0022672079999999</v>
      </c>
      <c r="O1286" s="142">
        <f t="shared" si="379"/>
        <v>0</v>
      </c>
      <c r="P1286" s="141">
        <f t="shared" ca="1" si="370"/>
        <v>7.7765234300000001</v>
      </c>
      <c r="Q1286" s="144">
        <f t="shared" si="371"/>
        <v>0</v>
      </c>
      <c r="R1286" s="141">
        <f t="shared" si="372"/>
        <v>0</v>
      </c>
      <c r="S1286" s="145" t="str">
        <f t="shared" si="380"/>
        <v>A+J=</v>
      </c>
      <c r="T1286" s="132">
        <f t="shared" si="381"/>
        <v>44663</v>
      </c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138">
        <f t="shared" si="373"/>
        <v>44639</v>
      </c>
      <c r="B1287" s="139">
        <f t="shared" ca="1" si="382"/>
        <v>3439.8155006500001</v>
      </c>
      <c r="C1287" s="124">
        <f t="shared" si="374"/>
        <v>3430</v>
      </c>
      <c r="D1287" s="140">
        <f ca="1">IF(A1287&lt;$B$1,VLOOKUP(A1287,[1]DI!$A$4:$B$15000,2,FALSE),0)</f>
        <v>0</v>
      </c>
      <c r="E1287" s="141">
        <f t="shared" ca="1" si="383"/>
        <v>1</v>
      </c>
      <c r="F1287" s="141">
        <f ca="1">(TRUNC(PRODUCT($E$12:$E1286),16))</f>
        <v>1.17966226813829</v>
      </c>
      <c r="G1287" s="141">
        <f t="shared" ca="1" si="384"/>
        <v>1.1772118425751099</v>
      </c>
      <c r="H1287" s="141">
        <f t="shared" ca="1" si="385"/>
        <v>1.00208155</v>
      </c>
      <c r="I1287" s="140">
        <f t="shared" si="375"/>
        <v>0.04</v>
      </c>
      <c r="J1287" s="132">
        <f t="shared" si="376"/>
        <v>44634</v>
      </c>
      <c r="K1287" s="123">
        <f t="shared" si="377"/>
        <v>4</v>
      </c>
      <c r="L1287" s="142">
        <f t="shared" si="378"/>
        <v>5</v>
      </c>
      <c r="M1287" s="143">
        <f t="shared" si="368"/>
        <v>1.000778492</v>
      </c>
      <c r="N1287" s="143">
        <f t="shared" ca="1" si="369"/>
        <v>1.0028616619999999</v>
      </c>
      <c r="O1287" s="142">
        <f t="shared" si="379"/>
        <v>0</v>
      </c>
      <c r="P1287" s="141">
        <f t="shared" ca="1" si="370"/>
        <v>9.8155006500000006</v>
      </c>
      <c r="Q1287" s="144">
        <f t="shared" si="371"/>
        <v>0</v>
      </c>
      <c r="R1287" s="141">
        <f t="shared" si="372"/>
        <v>0</v>
      </c>
      <c r="S1287" s="145" t="str">
        <f t="shared" si="380"/>
        <v>A+J=</v>
      </c>
      <c r="T1287" s="132">
        <f t="shared" si="381"/>
        <v>44663</v>
      </c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138">
        <f t="shared" si="373"/>
        <v>44640</v>
      </c>
      <c r="B1288" s="139">
        <f t="shared" ca="1" si="382"/>
        <v>3439.8155006500001</v>
      </c>
      <c r="C1288" s="124">
        <f t="shared" si="374"/>
        <v>3430</v>
      </c>
      <c r="D1288" s="140">
        <f ca="1">IF(A1288&lt;$B$1,VLOOKUP(A1288,[1]DI!$A$4:$B$15000,2,FALSE),0)</f>
        <v>0</v>
      </c>
      <c r="E1288" s="141">
        <f t="shared" ca="1" si="383"/>
        <v>1</v>
      </c>
      <c r="F1288" s="141">
        <f ca="1">(TRUNC(PRODUCT($E$12:$E1287),16))</f>
        <v>1.17966226813829</v>
      </c>
      <c r="G1288" s="141">
        <f t="shared" ca="1" si="384"/>
        <v>1.1772118425751099</v>
      </c>
      <c r="H1288" s="141">
        <f t="shared" ca="1" si="385"/>
        <v>1.00208155</v>
      </c>
      <c r="I1288" s="140">
        <f t="shared" si="375"/>
        <v>0.04</v>
      </c>
      <c r="J1288" s="132">
        <f t="shared" si="376"/>
        <v>44634</v>
      </c>
      <c r="K1288" s="123">
        <f t="shared" si="377"/>
        <v>4</v>
      </c>
      <c r="L1288" s="142">
        <f t="shared" si="378"/>
        <v>5</v>
      </c>
      <c r="M1288" s="143">
        <f t="shared" si="368"/>
        <v>1.000778492</v>
      </c>
      <c r="N1288" s="143">
        <f t="shared" ca="1" si="369"/>
        <v>1.0028616619999999</v>
      </c>
      <c r="O1288" s="142">
        <f t="shared" si="379"/>
        <v>0</v>
      </c>
      <c r="P1288" s="141">
        <f t="shared" ca="1" si="370"/>
        <v>9.8155006500000006</v>
      </c>
      <c r="Q1288" s="144">
        <f t="shared" si="371"/>
        <v>0</v>
      </c>
      <c r="R1288" s="141">
        <f t="shared" si="372"/>
        <v>0</v>
      </c>
      <c r="S1288" s="145" t="str">
        <f t="shared" si="380"/>
        <v>A+J=</v>
      </c>
      <c r="T1288" s="132">
        <f t="shared" si="381"/>
        <v>44663</v>
      </c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138">
        <f t="shared" si="373"/>
        <v>44641</v>
      </c>
      <c r="B1289" s="139">
        <f t="shared" ca="1" si="382"/>
        <v>3439.8155006500001</v>
      </c>
      <c r="C1289" s="124">
        <f t="shared" si="374"/>
        <v>3430</v>
      </c>
      <c r="D1289" s="140">
        <f ca="1">IF(A1289&lt;$B$1,VLOOKUP(A1289,[1]DI!$A$4:$B$15000,2,FALSE),0)</f>
        <v>0.11649999999999999</v>
      </c>
      <c r="E1289" s="141">
        <f t="shared" ca="1" si="383"/>
        <v>1.0004373900000001</v>
      </c>
      <c r="F1289" s="141">
        <f ca="1">(TRUNC(PRODUCT($E$12:$E1288),16))</f>
        <v>1.17966226813829</v>
      </c>
      <c r="G1289" s="141">
        <f t="shared" ca="1" si="384"/>
        <v>1.1772118425751099</v>
      </c>
      <c r="H1289" s="141">
        <f t="shared" ca="1" si="385"/>
        <v>1.00208155</v>
      </c>
      <c r="I1289" s="140">
        <f t="shared" si="375"/>
        <v>0.04</v>
      </c>
      <c r="J1289" s="132">
        <f t="shared" si="376"/>
        <v>44634</v>
      </c>
      <c r="K1289" s="123">
        <f t="shared" si="377"/>
        <v>5</v>
      </c>
      <c r="L1289" s="142">
        <f t="shared" si="378"/>
        <v>5</v>
      </c>
      <c r="M1289" s="143">
        <f t="shared" si="368"/>
        <v>1.000778492</v>
      </c>
      <c r="N1289" s="143">
        <f t="shared" ca="1" si="369"/>
        <v>1.0028616619999999</v>
      </c>
      <c r="O1289" s="142">
        <f t="shared" si="379"/>
        <v>0</v>
      </c>
      <c r="P1289" s="141">
        <f t="shared" ca="1" si="370"/>
        <v>9.8155006500000006</v>
      </c>
      <c r="Q1289" s="144">
        <f t="shared" si="371"/>
        <v>0</v>
      </c>
      <c r="R1289" s="141">
        <f t="shared" si="372"/>
        <v>0</v>
      </c>
      <c r="S1289" s="145" t="str">
        <f t="shared" si="380"/>
        <v>A+J=</v>
      </c>
      <c r="T1289" s="132">
        <f t="shared" si="381"/>
        <v>44663</v>
      </c>
      <c r="U1289" s="35"/>
      <c r="V1289" s="35"/>
      <c r="W1289" s="35"/>
      <c r="X1289" s="51"/>
      <c r="Y1289" s="35"/>
      <c r="Z1289" s="40"/>
      <c r="AA1289" s="35"/>
      <c r="AB1289" s="35"/>
      <c r="AC1289" s="35"/>
      <c r="AD1289" s="35"/>
      <c r="AE1289" s="35"/>
      <c r="AF1289" s="36"/>
      <c r="AG1289" s="35"/>
      <c r="AH1289" s="35"/>
      <c r="AI1289" s="38"/>
      <c r="AJ1289" s="38"/>
      <c r="AK1289" s="38"/>
      <c r="AL1289" s="38"/>
      <c r="AM1289" s="38"/>
      <c r="AN1289" s="38"/>
      <c r="AO1289" s="38"/>
      <c r="AP1289" s="38"/>
      <c r="AQ1289" s="38"/>
      <c r="AR1289" s="38"/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8"/>
      <c r="BK1289" s="38"/>
      <c r="BL1289" s="38"/>
      <c r="BM1289" s="38"/>
      <c r="BN1289" s="38"/>
      <c r="BO1289" s="38"/>
      <c r="BP1289" s="38"/>
      <c r="BQ1289" s="38"/>
      <c r="BR1289" s="38"/>
      <c r="BS1289" s="38"/>
      <c r="BT1289" s="38"/>
      <c r="BU1289" s="38"/>
      <c r="BV1289" s="38"/>
      <c r="BW1289" s="38"/>
      <c r="BX1289" s="38"/>
      <c r="BY1289" s="38"/>
      <c r="BZ1289" s="38"/>
      <c r="CA1289" s="38"/>
      <c r="CB1289" s="38"/>
      <c r="CC1289" s="38"/>
      <c r="CD1289" s="38"/>
      <c r="CE1289" s="38"/>
      <c r="CF1289" s="38"/>
      <c r="CG1289" s="38"/>
      <c r="CH1289" s="38"/>
      <c r="CI1289" s="38"/>
      <c r="CJ1289" s="38"/>
      <c r="CK1289" s="38"/>
      <c r="CL1289" s="38"/>
      <c r="CM1289" s="38"/>
      <c r="CN1289" s="38"/>
      <c r="CO1289" s="38"/>
      <c r="CP1289" s="38"/>
      <c r="CQ1289" s="38"/>
      <c r="CR1289" s="38"/>
      <c r="CS1289" s="38"/>
      <c r="CT1289" s="38"/>
      <c r="CU1289" s="38"/>
      <c r="CV1289" s="38"/>
      <c r="CW1289" s="38"/>
      <c r="CX1289" s="38"/>
      <c r="CY1289" s="38"/>
      <c r="CZ1289" s="38"/>
      <c r="DA1289" s="38"/>
      <c r="DB1289" s="38"/>
      <c r="DC1289" s="38"/>
      <c r="DD1289" s="38"/>
      <c r="DE1289" s="38"/>
      <c r="DF1289" s="38"/>
      <c r="DG1289" s="38"/>
      <c r="DH1289" s="38"/>
      <c r="DI1289" s="38"/>
      <c r="DJ1289" s="38"/>
      <c r="DK1289" s="38"/>
      <c r="DL1289" s="38"/>
      <c r="DM1289" s="38"/>
      <c r="DN1289" s="38"/>
      <c r="DO1289" s="38"/>
      <c r="DP1289" s="38"/>
      <c r="DQ1289" s="38"/>
      <c r="DR1289" s="38"/>
      <c r="DS1289" s="38"/>
      <c r="DT1289" s="38"/>
      <c r="DU1289" s="38"/>
      <c r="DV1289" s="38"/>
      <c r="DW1289" s="38"/>
      <c r="DX1289" s="38"/>
      <c r="DY1289" s="38"/>
      <c r="DZ1289" s="38"/>
      <c r="EA1289" s="38"/>
      <c r="EB1289" s="38"/>
      <c r="EC1289" s="38"/>
      <c r="ED1289" s="38"/>
    </row>
    <row r="1290" spans="1:134" x14ac:dyDescent="0.15">
      <c r="A1290" s="138">
        <f t="shared" si="373"/>
        <v>44642</v>
      </c>
      <c r="B1290" s="139">
        <f t="shared" ca="1" si="382"/>
        <v>3441.8556818000002</v>
      </c>
      <c r="C1290" s="124">
        <f t="shared" si="374"/>
        <v>3430</v>
      </c>
      <c r="D1290" s="140">
        <f ca="1">IF(A1290&lt;$B$1,VLOOKUP(A1290,[1]DI!$A$4:$B$15000,2,FALSE),0)</f>
        <v>0.11649999999999999</v>
      </c>
      <c r="E1290" s="141">
        <f t="shared" ca="1" si="383"/>
        <v>1.0004373900000001</v>
      </c>
      <c r="F1290" s="141">
        <f ca="1">(TRUNC(PRODUCT($E$12:$E1289),16))</f>
        <v>1.1801782406177499</v>
      </c>
      <c r="G1290" s="141">
        <f t="shared" ca="1" si="384"/>
        <v>1.1772118425751099</v>
      </c>
      <c r="H1290" s="141">
        <f t="shared" ca="1" si="385"/>
        <v>1.0025198500000001</v>
      </c>
      <c r="I1290" s="140">
        <f t="shared" si="375"/>
        <v>0.04</v>
      </c>
      <c r="J1290" s="132">
        <f t="shared" si="376"/>
        <v>44634</v>
      </c>
      <c r="K1290" s="123">
        <f t="shared" si="377"/>
        <v>6</v>
      </c>
      <c r="L1290" s="142">
        <f t="shared" si="378"/>
        <v>6</v>
      </c>
      <c r="M1290" s="143">
        <f t="shared" si="368"/>
        <v>1.000934263</v>
      </c>
      <c r="N1290" s="143">
        <f t="shared" ca="1" si="369"/>
        <v>1.0034564669999999</v>
      </c>
      <c r="O1290" s="142">
        <f t="shared" si="379"/>
        <v>0</v>
      </c>
      <c r="P1290" s="141">
        <f t="shared" ca="1" si="370"/>
        <v>11.855681799999999</v>
      </c>
      <c r="Q1290" s="144">
        <f t="shared" si="371"/>
        <v>0</v>
      </c>
      <c r="R1290" s="141">
        <f t="shared" si="372"/>
        <v>0</v>
      </c>
      <c r="S1290" s="145" t="str">
        <f t="shared" si="380"/>
        <v>A+J=</v>
      </c>
      <c r="T1290" s="132">
        <f t="shared" si="381"/>
        <v>44663</v>
      </c>
      <c r="U1290" s="35"/>
      <c r="V1290" s="35"/>
      <c r="W1290" s="35"/>
      <c r="X1290" s="51"/>
      <c r="Y1290" s="35"/>
      <c r="Z1290" s="40"/>
      <c r="AA1290" s="35"/>
      <c r="AB1290" s="35"/>
      <c r="AC1290" s="35"/>
      <c r="AD1290" s="35"/>
      <c r="AE1290" s="35"/>
      <c r="AF1290" s="36"/>
      <c r="AG1290" s="35"/>
      <c r="AH1290" s="35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</row>
    <row r="1291" spans="1:134" x14ac:dyDescent="0.15">
      <c r="A1291" s="138">
        <f t="shared" si="373"/>
        <v>44643</v>
      </c>
      <c r="B1291" s="139">
        <f t="shared" ca="1" si="382"/>
        <v>3443.8970668900001</v>
      </c>
      <c r="C1291" s="124">
        <f t="shared" si="374"/>
        <v>3430</v>
      </c>
      <c r="D1291" s="140">
        <f ca="1">IF(A1291&lt;$B$1,VLOOKUP(A1291,[1]DI!$A$4:$B$15000,2,FALSE),0)</f>
        <v>0.11649999999999999</v>
      </c>
      <c r="E1291" s="141">
        <f t="shared" ca="1" si="383"/>
        <v>1.0004373900000001</v>
      </c>
      <c r="F1291" s="141">
        <f ca="1">(TRUNC(PRODUCT($E$12:$E1290),16))</f>
        <v>1.18069443877842</v>
      </c>
      <c r="G1291" s="141">
        <f t="shared" ca="1" si="384"/>
        <v>1.1772118425751099</v>
      </c>
      <c r="H1291" s="141">
        <f t="shared" ca="1" si="385"/>
        <v>1.0029583399999999</v>
      </c>
      <c r="I1291" s="140">
        <f t="shared" si="375"/>
        <v>0.04</v>
      </c>
      <c r="J1291" s="132">
        <f t="shared" si="376"/>
        <v>44634</v>
      </c>
      <c r="K1291" s="123">
        <f t="shared" si="377"/>
        <v>7</v>
      </c>
      <c r="L1291" s="142">
        <f t="shared" si="378"/>
        <v>7</v>
      </c>
      <c r="M1291" s="143">
        <f t="shared" si="368"/>
        <v>1.0010900579999999</v>
      </c>
      <c r="N1291" s="143">
        <f t="shared" ca="1" si="369"/>
        <v>1.0040516230000001</v>
      </c>
      <c r="O1291" s="142">
        <f t="shared" si="379"/>
        <v>0</v>
      </c>
      <c r="P1291" s="141">
        <f t="shared" ca="1" si="370"/>
        <v>13.89706689</v>
      </c>
      <c r="Q1291" s="144">
        <f t="shared" si="371"/>
        <v>0</v>
      </c>
      <c r="R1291" s="141">
        <f t="shared" si="372"/>
        <v>0</v>
      </c>
      <c r="S1291" s="145" t="str">
        <f t="shared" si="380"/>
        <v>A+J=</v>
      </c>
      <c r="T1291" s="132">
        <f t="shared" si="381"/>
        <v>44663</v>
      </c>
      <c r="U1291" s="35"/>
      <c r="V1291" s="35"/>
      <c r="W1291" s="35"/>
      <c r="X1291" s="51"/>
      <c r="Y1291" s="35"/>
      <c r="Z1291" s="40"/>
      <c r="AA1291" s="35"/>
      <c r="AB1291" s="35"/>
      <c r="AC1291" s="35"/>
      <c r="AD1291" s="35"/>
      <c r="AE1291" s="35"/>
      <c r="AF1291" s="36"/>
      <c r="AG1291" s="35"/>
      <c r="AH1291" s="35"/>
      <c r="AI1291" s="38"/>
      <c r="AJ1291" s="38"/>
      <c r="AK1291" s="38"/>
      <c r="AL1291" s="38"/>
      <c r="AM1291" s="38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  <c r="BM1291" s="38"/>
      <c r="BN1291" s="38"/>
      <c r="BO1291" s="38"/>
      <c r="BP1291" s="38"/>
      <c r="BQ1291" s="38"/>
      <c r="BR1291" s="38"/>
      <c r="BS1291" s="38"/>
      <c r="BT1291" s="38"/>
      <c r="BU1291" s="38"/>
      <c r="BV1291" s="38"/>
      <c r="BW1291" s="38"/>
      <c r="BX1291" s="38"/>
      <c r="BY1291" s="38"/>
      <c r="BZ1291" s="38"/>
      <c r="CA1291" s="38"/>
      <c r="CB1291" s="38"/>
      <c r="CC1291" s="38"/>
      <c r="CD1291" s="38"/>
      <c r="CE1291" s="38"/>
      <c r="CF1291" s="38"/>
      <c r="CG1291" s="38"/>
      <c r="CH1291" s="38"/>
      <c r="CI1291" s="38"/>
      <c r="CJ1291" s="38"/>
      <c r="CK1291" s="38"/>
      <c r="CL1291" s="38"/>
      <c r="CM1291" s="38"/>
      <c r="CN1291" s="38"/>
      <c r="CO1291" s="38"/>
      <c r="CP1291" s="38"/>
      <c r="CQ1291" s="38"/>
      <c r="CR1291" s="38"/>
      <c r="CS1291" s="38"/>
      <c r="CT1291" s="38"/>
      <c r="CU1291" s="38"/>
      <c r="CV1291" s="38"/>
      <c r="CW1291" s="38"/>
      <c r="CX1291" s="38"/>
      <c r="CY1291" s="38"/>
      <c r="CZ1291" s="38"/>
      <c r="DA1291" s="38"/>
      <c r="DB1291" s="38"/>
      <c r="DC1291" s="38"/>
      <c r="DD1291" s="38"/>
      <c r="DE1291" s="38"/>
      <c r="DF1291" s="38"/>
      <c r="DG1291" s="38"/>
      <c r="DH1291" s="38"/>
      <c r="DI1291" s="38"/>
      <c r="DJ1291" s="38"/>
      <c r="DK1291" s="38"/>
      <c r="DL1291" s="38"/>
      <c r="DM1291" s="38"/>
      <c r="DN1291" s="38"/>
      <c r="DO1291" s="38"/>
      <c r="DP1291" s="38"/>
      <c r="DQ1291" s="38"/>
      <c r="DR1291" s="38"/>
      <c r="DS1291" s="38"/>
      <c r="DT1291" s="38"/>
      <c r="DU1291" s="38"/>
      <c r="DV1291" s="38"/>
      <c r="DW1291" s="38"/>
      <c r="DX1291" s="38"/>
      <c r="DY1291" s="38"/>
      <c r="DZ1291" s="38"/>
      <c r="EA1291" s="38"/>
      <c r="EB1291" s="38"/>
      <c r="EC1291" s="38"/>
      <c r="ED1291" s="38"/>
    </row>
    <row r="1292" spans="1:134" x14ac:dyDescent="0.15">
      <c r="A1292" s="138">
        <f t="shared" si="373"/>
        <v>44644</v>
      </c>
      <c r="B1292" s="139">
        <f t="shared" ca="1" si="382"/>
        <v>3445.9396867700002</v>
      </c>
      <c r="C1292" s="124">
        <f t="shared" si="374"/>
        <v>3430</v>
      </c>
      <c r="D1292" s="140">
        <f ca="1">IF(A1292&lt;$B$1,VLOOKUP(A1292,[1]DI!$A$4:$B$15000,2,FALSE),0)</f>
        <v>0.11649999999999999</v>
      </c>
      <c r="E1292" s="141">
        <f t="shared" ca="1" si="383"/>
        <v>1.0004373900000001</v>
      </c>
      <c r="F1292" s="141">
        <f ca="1">(TRUNC(PRODUCT($E$12:$E1291),16))</f>
        <v>1.1812108627189899</v>
      </c>
      <c r="G1292" s="141">
        <f t="shared" ca="1" si="384"/>
        <v>1.1772118425751099</v>
      </c>
      <c r="H1292" s="141">
        <f t="shared" ca="1" si="385"/>
        <v>1.0033970299999999</v>
      </c>
      <c r="I1292" s="140">
        <f t="shared" si="375"/>
        <v>0.04</v>
      </c>
      <c r="J1292" s="132">
        <f t="shared" si="376"/>
        <v>44634</v>
      </c>
      <c r="K1292" s="123">
        <f t="shared" si="377"/>
        <v>8</v>
      </c>
      <c r="L1292" s="142">
        <f t="shared" si="378"/>
        <v>8</v>
      </c>
      <c r="M1292" s="143">
        <f t="shared" ref="M1292:M1355" si="386">ROUND((I1292+1)^(L1292/252),9)</f>
        <v>1.0012458769999999</v>
      </c>
      <c r="N1292" s="143">
        <f t="shared" ref="N1292:N1355" ca="1" si="387">ROUND(H1292*M1292,9)</f>
        <v>1.004647139</v>
      </c>
      <c r="O1292" s="142">
        <f t="shared" si="379"/>
        <v>0</v>
      </c>
      <c r="P1292" s="141">
        <f t="shared" ref="P1292:P1355" ca="1" si="388">TRUNC(((N1292-1)*C1292),8)</f>
        <v>15.93968677</v>
      </c>
      <c r="Q1292" s="144">
        <f t="shared" ref="Q1292:Q1355" si="389">IF($O1292&gt;0,VLOOKUP($O1292,$W$12:$AC$150,7),0)</f>
        <v>0</v>
      </c>
      <c r="R1292" s="141">
        <f t="shared" ref="R1292:R1355" si="390">IF(Q1292&gt;0,TRUNC(Q1292*C$12,8),0)</f>
        <v>0</v>
      </c>
      <c r="S1292" s="145" t="str">
        <f t="shared" si="380"/>
        <v>A+J=</v>
      </c>
      <c r="T1292" s="132">
        <f t="shared" si="381"/>
        <v>44663</v>
      </c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138">
        <f t="shared" ref="A1293:A1356" si="391">(A1292+1)</f>
        <v>44645</v>
      </c>
      <c r="B1293" s="139">
        <f t="shared" ca="1" si="382"/>
        <v>3447.98348313</v>
      </c>
      <c r="C1293" s="124">
        <f t="shared" ref="C1293:C1356" si="392">(C1292-R1292)</f>
        <v>3430</v>
      </c>
      <c r="D1293" s="140">
        <f ca="1">IF(A1293&lt;$B$1,VLOOKUP(A1293,[1]DI!$A$4:$B$15000,2,FALSE),0)</f>
        <v>0.11649999999999999</v>
      </c>
      <c r="E1293" s="141">
        <f t="shared" ca="1" si="383"/>
        <v>1.0004373900000001</v>
      </c>
      <c r="F1293" s="141">
        <f ca="1">(TRUNC(PRODUCT($E$12:$E1292),16))</f>
        <v>1.18172751253824</v>
      </c>
      <c r="G1293" s="141">
        <f t="shared" ca="1" si="384"/>
        <v>1.1772118425751099</v>
      </c>
      <c r="H1293" s="141">
        <f t="shared" ca="1" si="385"/>
        <v>1.0038358999999999</v>
      </c>
      <c r="I1293" s="140">
        <f t="shared" ref="I1293:I1356" si="393">I1292</f>
        <v>0.04</v>
      </c>
      <c r="J1293" s="132">
        <f t="shared" ref="J1293:J1356" si="394">IF(O1292&gt;0,VLOOKUP(O1292,W$12:AG$150,2),J1292)</f>
        <v>44634</v>
      </c>
      <c r="K1293" s="123">
        <f t="shared" ref="K1293:K1356" si="395">IF(A1293&gt;J1293,IF(NETWORKDAYS(J1293,A1293,$W$160:$W$544)-1=0,1,NETWORKDAYS(J1293,A1293,$W$160:$W$544)-1),0)</f>
        <v>9</v>
      </c>
      <c r="L1293" s="142">
        <f t="shared" ref="L1293:L1356" si="396">IF(AND(K1293=1,K1292=1),1,IF(K1293&gt;0,IF(K1293=K1292,K1293+1,K1293),0))</f>
        <v>9</v>
      </c>
      <c r="M1293" s="143">
        <f t="shared" si="386"/>
        <v>1.0014017209999999</v>
      </c>
      <c r="N1293" s="143">
        <f t="shared" ca="1" si="387"/>
        <v>1.0052429979999999</v>
      </c>
      <c r="O1293" s="142">
        <f t="shared" ref="O1293:O1356" si="397">IF(VLOOKUP(A1293,X$12:AE$150,8)=VLOOKUP(A1292,X$12:AE$150,8),0,VLOOKUP(A1293,X$12:AE$150,8))</f>
        <v>0</v>
      </c>
      <c r="P1293" s="141">
        <f t="shared" ca="1" si="388"/>
        <v>17.98348313</v>
      </c>
      <c r="Q1293" s="144">
        <f t="shared" si="389"/>
        <v>0</v>
      </c>
      <c r="R1293" s="141">
        <f t="shared" si="390"/>
        <v>0</v>
      </c>
      <c r="S1293" s="145" t="str">
        <f t="shared" ref="S1293:S1356" si="398">IF(O1292&gt;0,VLOOKUP(O1292,W$12:AG$150,10),S1292)</f>
        <v>A+J=</v>
      </c>
      <c r="T1293" s="132">
        <f t="shared" ref="T1293:T1356" si="399">IF(O1292&gt;0,VLOOKUP(O1292,W$12:AG$150,11),T1292)</f>
        <v>44663</v>
      </c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138">
        <f t="shared" si="391"/>
        <v>44646</v>
      </c>
      <c r="B1294" s="139">
        <f t="shared" ref="B1294:B1357" ca="1" si="400">IF(A1294&lt;=TODAY(),C1294+P1294,IF(AND(A1294&gt;TODAY(),A1294&lt;=$B$1),IF(VLOOKUP(TODAY(),$A$10:$D$5000,4,FALSE)=0,"n.d",C1294+P1294),"n.d"))</f>
        <v>3450.0285177300002</v>
      </c>
      <c r="C1294" s="124">
        <f t="shared" si="392"/>
        <v>3430</v>
      </c>
      <c r="D1294" s="140">
        <f ca="1">IF(A1294&lt;$B$1,VLOOKUP(A1294,[1]DI!$A$4:$B$15000,2,FALSE),0)</f>
        <v>0</v>
      </c>
      <c r="E1294" s="141">
        <f t="shared" ref="E1294:E1357" ca="1" si="401">ROUND(((1+D1294)^(1/252)),8)</f>
        <v>1</v>
      </c>
      <c r="F1294" s="141">
        <f ca="1">(TRUNC(PRODUCT($E$12:$E1293),16))</f>
        <v>1.18224438833495</v>
      </c>
      <c r="G1294" s="141">
        <f t="shared" ref="G1294:G1357" ca="1" si="402">IF(O1293&gt;0,F1293,G1293)</f>
        <v>1.1772118425751099</v>
      </c>
      <c r="H1294" s="141">
        <f t="shared" ref="H1294:H1357" ca="1" si="403">ROUND(F1294/G1294,8)</f>
        <v>1.00427497</v>
      </c>
      <c r="I1294" s="140">
        <f t="shared" si="393"/>
        <v>0.04</v>
      </c>
      <c r="J1294" s="132">
        <f t="shared" si="394"/>
        <v>44634</v>
      </c>
      <c r="K1294" s="123">
        <f t="shared" si="395"/>
        <v>9</v>
      </c>
      <c r="L1294" s="142">
        <f t="shared" si="396"/>
        <v>10</v>
      </c>
      <c r="M1294" s="143">
        <f t="shared" si="386"/>
        <v>1.0015575889999999</v>
      </c>
      <c r="N1294" s="143">
        <f t="shared" ca="1" si="387"/>
        <v>1.005839218</v>
      </c>
      <c r="O1294" s="142">
        <f t="shared" si="397"/>
        <v>0</v>
      </c>
      <c r="P1294" s="141">
        <f t="shared" ca="1" si="388"/>
        <v>20.028517730000001</v>
      </c>
      <c r="Q1294" s="144">
        <f t="shared" si="389"/>
        <v>0</v>
      </c>
      <c r="R1294" s="141">
        <f t="shared" si="390"/>
        <v>0</v>
      </c>
      <c r="S1294" s="145" t="str">
        <f t="shared" si="398"/>
        <v>A+J=</v>
      </c>
      <c r="T1294" s="132">
        <f t="shared" si="399"/>
        <v>44663</v>
      </c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138">
        <f t="shared" si="391"/>
        <v>44647</v>
      </c>
      <c r="B1295" s="139">
        <f t="shared" ca="1" si="400"/>
        <v>3450.0285177300002</v>
      </c>
      <c r="C1295" s="124">
        <f t="shared" si="392"/>
        <v>3430</v>
      </c>
      <c r="D1295" s="140">
        <f ca="1">IF(A1295&lt;$B$1,VLOOKUP(A1295,[1]DI!$A$4:$B$15000,2,FALSE),0)</f>
        <v>0</v>
      </c>
      <c r="E1295" s="141">
        <f t="shared" ca="1" si="401"/>
        <v>1</v>
      </c>
      <c r="F1295" s="141">
        <f ca="1">(TRUNC(PRODUCT($E$12:$E1294),16))</f>
        <v>1.18224438833495</v>
      </c>
      <c r="G1295" s="141">
        <f t="shared" ca="1" si="402"/>
        <v>1.1772118425751099</v>
      </c>
      <c r="H1295" s="141">
        <f t="shared" ca="1" si="403"/>
        <v>1.00427497</v>
      </c>
      <c r="I1295" s="140">
        <f t="shared" si="393"/>
        <v>0.04</v>
      </c>
      <c r="J1295" s="132">
        <f t="shared" si="394"/>
        <v>44634</v>
      </c>
      <c r="K1295" s="123">
        <f t="shared" si="395"/>
        <v>9</v>
      </c>
      <c r="L1295" s="142">
        <f t="shared" si="396"/>
        <v>10</v>
      </c>
      <c r="M1295" s="143">
        <f t="shared" si="386"/>
        <v>1.0015575889999999</v>
      </c>
      <c r="N1295" s="143">
        <f t="shared" ca="1" si="387"/>
        <v>1.005839218</v>
      </c>
      <c r="O1295" s="142">
        <f t="shared" si="397"/>
        <v>0</v>
      </c>
      <c r="P1295" s="141">
        <f t="shared" ca="1" si="388"/>
        <v>20.028517730000001</v>
      </c>
      <c r="Q1295" s="144">
        <f t="shared" si="389"/>
        <v>0</v>
      </c>
      <c r="R1295" s="141">
        <f t="shared" si="390"/>
        <v>0</v>
      </c>
      <c r="S1295" s="145" t="str">
        <f t="shared" si="398"/>
        <v>A+J=</v>
      </c>
      <c r="T1295" s="132">
        <f t="shared" si="399"/>
        <v>44663</v>
      </c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138">
        <f t="shared" si="391"/>
        <v>44648</v>
      </c>
      <c r="B1296" s="139">
        <f t="shared" ca="1" si="400"/>
        <v>3450.0285177300002</v>
      </c>
      <c r="C1296" s="124">
        <f t="shared" si="392"/>
        <v>3430</v>
      </c>
      <c r="D1296" s="140">
        <f ca="1">IF(A1296&lt;$B$1,VLOOKUP(A1296,[1]DI!$A$4:$B$15000,2,FALSE),0)</f>
        <v>0.11649999999999999</v>
      </c>
      <c r="E1296" s="141">
        <f t="shared" ca="1" si="401"/>
        <v>1.0004373900000001</v>
      </c>
      <c r="F1296" s="141">
        <f ca="1">(TRUNC(PRODUCT($E$12:$E1295),16))</f>
        <v>1.18224438833495</v>
      </c>
      <c r="G1296" s="141">
        <f t="shared" ca="1" si="402"/>
        <v>1.1772118425751099</v>
      </c>
      <c r="H1296" s="141">
        <f t="shared" ca="1" si="403"/>
        <v>1.00427497</v>
      </c>
      <c r="I1296" s="140">
        <f t="shared" si="393"/>
        <v>0.04</v>
      </c>
      <c r="J1296" s="132">
        <f t="shared" si="394"/>
        <v>44634</v>
      </c>
      <c r="K1296" s="123">
        <f t="shared" si="395"/>
        <v>10</v>
      </c>
      <c r="L1296" s="142">
        <f t="shared" si="396"/>
        <v>10</v>
      </c>
      <c r="M1296" s="143">
        <f t="shared" si="386"/>
        <v>1.0015575889999999</v>
      </c>
      <c r="N1296" s="143">
        <f t="shared" ca="1" si="387"/>
        <v>1.005839218</v>
      </c>
      <c r="O1296" s="142">
        <f t="shared" si="397"/>
        <v>0</v>
      </c>
      <c r="P1296" s="141">
        <f t="shared" ca="1" si="388"/>
        <v>20.028517730000001</v>
      </c>
      <c r="Q1296" s="144">
        <f t="shared" si="389"/>
        <v>0</v>
      </c>
      <c r="R1296" s="141">
        <f t="shared" si="390"/>
        <v>0</v>
      </c>
      <c r="S1296" s="145" t="str">
        <f t="shared" si="398"/>
        <v>A+J=</v>
      </c>
      <c r="T1296" s="132">
        <f t="shared" si="399"/>
        <v>44663</v>
      </c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138">
        <f t="shared" si="391"/>
        <v>44649</v>
      </c>
      <c r="B1297" s="139">
        <f t="shared" ca="1" si="400"/>
        <v>3452.0747597</v>
      </c>
      <c r="C1297" s="124">
        <f t="shared" si="392"/>
        <v>3430</v>
      </c>
      <c r="D1297" s="140">
        <f ca="1">IF(A1297&lt;$B$1,VLOOKUP(A1297,[1]DI!$A$4:$B$15000,2,FALSE),0)</f>
        <v>0.11649999999999999</v>
      </c>
      <c r="E1297" s="141">
        <f t="shared" ca="1" si="401"/>
        <v>1.0004373900000001</v>
      </c>
      <c r="F1297" s="141">
        <f ca="1">(TRUNC(PRODUCT($E$12:$E1296),16))</f>
        <v>1.18276149020796</v>
      </c>
      <c r="G1297" s="141">
        <f t="shared" ca="1" si="402"/>
        <v>1.1772118425751099</v>
      </c>
      <c r="H1297" s="141">
        <f t="shared" ca="1" si="403"/>
        <v>1.00471423</v>
      </c>
      <c r="I1297" s="140">
        <f t="shared" si="393"/>
        <v>0.04</v>
      </c>
      <c r="J1297" s="132">
        <f t="shared" si="394"/>
        <v>44634</v>
      </c>
      <c r="K1297" s="123">
        <f t="shared" si="395"/>
        <v>11</v>
      </c>
      <c r="L1297" s="142">
        <f t="shared" si="396"/>
        <v>11</v>
      </c>
      <c r="M1297" s="143">
        <f t="shared" si="386"/>
        <v>1.001713482</v>
      </c>
      <c r="N1297" s="143">
        <f t="shared" ca="1" si="387"/>
        <v>1.0064357900000001</v>
      </c>
      <c r="O1297" s="142">
        <f t="shared" si="397"/>
        <v>0</v>
      </c>
      <c r="P1297" s="141">
        <f t="shared" ca="1" si="388"/>
        <v>22.074759700000001</v>
      </c>
      <c r="Q1297" s="144">
        <f t="shared" si="389"/>
        <v>0</v>
      </c>
      <c r="R1297" s="141">
        <f t="shared" si="390"/>
        <v>0</v>
      </c>
      <c r="S1297" s="145" t="str">
        <f t="shared" si="398"/>
        <v>A+J=</v>
      </c>
      <c r="T1297" s="132">
        <f t="shared" si="399"/>
        <v>44663</v>
      </c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138">
        <f t="shared" si="391"/>
        <v>44650</v>
      </c>
      <c r="B1298" s="139">
        <f t="shared" ca="1" si="400"/>
        <v>3454.1222021600001</v>
      </c>
      <c r="C1298" s="124">
        <f t="shared" si="392"/>
        <v>3430</v>
      </c>
      <c r="D1298" s="140">
        <f ca="1">IF(A1298&lt;$B$1,VLOOKUP(A1298,[1]DI!$A$4:$B$15000,2,FALSE),0)</f>
        <v>0.11649999999999999</v>
      </c>
      <c r="E1298" s="141">
        <f t="shared" ca="1" si="401"/>
        <v>1.0004373900000001</v>
      </c>
      <c r="F1298" s="141">
        <f ca="1">(TRUNC(PRODUCT($E$12:$E1297),16))</f>
        <v>1.18327881825616</v>
      </c>
      <c r="G1298" s="141">
        <f t="shared" ca="1" si="402"/>
        <v>1.1772118425751099</v>
      </c>
      <c r="H1298" s="141">
        <f t="shared" ca="1" si="403"/>
        <v>1.00515368</v>
      </c>
      <c r="I1298" s="140">
        <f t="shared" si="393"/>
        <v>0.04</v>
      </c>
      <c r="J1298" s="132">
        <f t="shared" si="394"/>
        <v>44634</v>
      </c>
      <c r="K1298" s="123">
        <f t="shared" si="395"/>
        <v>12</v>
      </c>
      <c r="L1298" s="142">
        <f t="shared" si="396"/>
        <v>12</v>
      </c>
      <c r="M1298" s="143">
        <f t="shared" si="386"/>
        <v>1.001869398</v>
      </c>
      <c r="N1298" s="143">
        <f t="shared" ca="1" si="387"/>
        <v>1.007032712</v>
      </c>
      <c r="O1298" s="142">
        <f t="shared" si="397"/>
        <v>0</v>
      </c>
      <c r="P1298" s="141">
        <f t="shared" ca="1" si="388"/>
        <v>24.122202160000001</v>
      </c>
      <c r="Q1298" s="144">
        <f t="shared" si="389"/>
        <v>0</v>
      </c>
      <c r="R1298" s="141">
        <f t="shared" si="390"/>
        <v>0</v>
      </c>
      <c r="S1298" s="145" t="str">
        <f t="shared" si="398"/>
        <v>A+J=</v>
      </c>
      <c r="T1298" s="132">
        <f t="shared" si="399"/>
        <v>44663</v>
      </c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138">
        <f t="shared" si="391"/>
        <v>44651</v>
      </c>
      <c r="B1299" s="139">
        <f t="shared" ca="1" si="400"/>
        <v>3456.1708897100002</v>
      </c>
      <c r="C1299" s="124">
        <f t="shared" si="392"/>
        <v>3430</v>
      </c>
      <c r="D1299" s="140">
        <f ca="1">IF(A1299&lt;$B$1,VLOOKUP(A1299,[1]DI!$A$4:$B$15000,2,FALSE),0)</f>
        <v>0.11649999999999999</v>
      </c>
      <c r="E1299" s="141">
        <f t="shared" ca="1" si="401"/>
        <v>1.0004373900000001</v>
      </c>
      <c r="F1299" s="141">
        <f ca="1">(TRUNC(PRODUCT($E$12:$E1298),16))</f>
        <v>1.1837963725784799</v>
      </c>
      <c r="G1299" s="141">
        <f t="shared" ca="1" si="402"/>
        <v>1.1772118425751099</v>
      </c>
      <c r="H1299" s="141">
        <f t="shared" ca="1" si="403"/>
        <v>1.00559333</v>
      </c>
      <c r="I1299" s="140">
        <f t="shared" si="393"/>
        <v>0.04</v>
      </c>
      <c r="J1299" s="132">
        <f t="shared" si="394"/>
        <v>44634</v>
      </c>
      <c r="K1299" s="123">
        <f t="shared" si="395"/>
        <v>13</v>
      </c>
      <c r="L1299" s="142">
        <f t="shared" si="396"/>
        <v>13</v>
      </c>
      <c r="M1299" s="143">
        <f t="shared" si="386"/>
        <v>1.002025339</v>
      </c>
      <c r="N1299" s="143">
        <f t="shared" ca="1" si="387"/>
        <v>1.007629997</v>
      </c>
      <c r="O1299" s="142">
        <f t="shared" si="397"/>
        <v>0</v>
      </c>
      <c r="P1299" s="141">
        <f t="shared" ca="1" si="388"/>
        <v>26.170889710000001</v>
      </c>
      <c r="Q1299" s="144">
        <f t="shared" si="389"/>
        <v>0</v>
      </c>
      <c r="R1299" s="141">
        <f t="shared" si="390"/>
        <v>0</v>
      </c>
      <c r="S1299" s="145" t="str">
        <f t="shared" si="398"/>
        <v>A+J=</v>
      </c>
      <c r="T1299" s="132">
        <f t="shared" si="399"/>
        <v>44663</v>
      </c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138">
        <f t="shared" si="391"/>
        <v>44652</v>
      </c>
      <c r="B1300" s="139">
        <f t="shared" ca="1" si="400"/>
        <v>3458.2207503200002</v>
      </c>
      <c r="C1300" s="124">
        <f t="shared" si="392"/>
        <v>3430</v>
      </c>
      <c r="D1300" s="140">
        <f ca="1">IF(A1300&lt;$B$1,VLOOKUP(A1300,[1]DI!$A$4:$B$15000,2,FALSE),0)</f>
        <v>0.11649999999999999</v>
      </c>
      <c r="E1300" s="141">
        <f t="shared" ca="1" si="401"/>
        <v>1.0004373900000001</v>
      </c>
      <c r="F1300" s="141">
        <f ca="1">(TRUNC(PRODUCT($E$12:$E1299),16))</f>
        <v>1.1843141532738799</v>
      </c>
      <c r="G1300" s="141">
        <f t="shared" ca="1" si="402"/>
        <v>1.1772118425751099</v>
      </c>
      <c r="H1300" s="141">
        <f t="shared" ca="1" si="403"/>
        <v>1.0060331600000001</v>
      </c>
      <c r="I1300" s="140">
        <f t="shared" si="393"/>
        <v>0.04</v>
      </c>
      <c r="J1300" s="132">
        <f t="shared" si="394"/>
        <v>44634</v>
      </c>
      <c r="K1300" s="123">
        <f t="shared" si="395"/>
        <v>14</v>
      </c>
      <c r="L1300" s="142">
        <f t="shared" si="396"/>
        <v>14</v>
      </c>
      <c r="M1300" s="143">
        <f t="shared" si="386"/>
        <v>1.0021813040000001</v>
      </c>
      <c r="N1300" s="143">
        <f t="shared" ca="1" si="387"/>
        <v>1.0082276240000001</v>
      </c>
      <c r="O1300" s="142">
        <f t="shared" si="397"/>
        <v>0</v>
      </c>
      <c r="P1300" s="141">
        <f t="shared" ca="1" si="388"/>
        <v>28.22075032</v>
      </c>
      <c r="Q1300" s="144">
        <f t="shared" si="389"/>
        <v>0</v>
      </c>
      <c r="R1300" s="141">
        <f t="shared" si="390"/>
        <v>0</v>
      </c>
      <c r="S1300" s="145" t="str">
        <f t="shared" si="398"/>
        <v>A+J=</v>
      </c>
      <c r="T1300" s="132">
        <f t="shared" si="399"/>
        <v>44663</v>
      </c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138">
        <f t="shared" si="391"/>
        <v>44653</v>
      </c>
      <c r="B1301" s="139">
        <f t="shared" ca="1" si="400"/>
        <v>3460.2718525800001</v>
      </c>
      <c r="C1301" s="124">
        <f t="shared" si="392"/>
        <v>3430</v>
      </c>
      <c r="D1301" s="140">
        <f ca="1">IF(A1301&lt;$B$1,VLOOKUP(A1301,[1]DI!$A$4:$B$15000,2,FALSE),0)</f>
        <v>0</v>
      </c>
      <c r="E1301" s="141">
        <f t="shared" ca="1" si="401"/>
        <v>1</v>
      </c>
      <c r="F1301" s="141">
        <f ca="1">(TRUNC(PRODUCT($E$12:$E1300),16))</f>
        <v>1.1848321604413801</v>
      </c>
      <c r="G1301" s="141">
        <f t="shared" ca="1" si="402"/>
        <v>1.1772118425751099</v>
      </c>
      <c r="H1301" s="141">
        <f t="shared" ca="1" si="403"/>
        <v>1.0064731899999999</v>
      </c>
      <c r="I1301" s="140">
        <f t="shared" si="393"/>
        <v>0.04</v>
      </c>
      <c r="J1301" s="132">
        <f t="shared" si="394"/>
        <v>44634</v>
      </c>
      <c r="K1301" s="123">
        <f t="shared" si="395"/>
        <v>14</v>
      </c>
      <c r="L1301" s="142">
        <f t="shared" si="396"/>
        <v>15</v>
      </c>
      <c r="M1301" s="143">
        <f t="shared" si="386"/>
        <v>1.0023372930000001</v>
      </c>
      <c r="N1301" s="143">
        <f t="shared" ca="1" si="387"/>
        <v>1.008825613</v>
      </c>
      <c r="O1301" s="142">
        <f t="shared" si="397"/>
        <v>0</v>
      </c>
      <c r="P1301" s="141">
        <f t="shared" ca="1" si="388"/>
        <v>30.271852580000001</v>
      </c>
      <c r="Q1301" s="144">
        <f t="shared" si="389"/>
        <v>0</v>
      </c>
      <c r="R1301" s="141">
        <f t="shared" si="390"/>
        <v>0</v>
      </c>
      <c r="S1301" s="145" t="str">
        <f t="shared" si="398"/>
        <v>A+J=</v>
      </c>
      <c r="T1301" s="132">
        <f t="shared" si="399"/>
        <v>44663</v>
      </c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138">
        <f t="shared" si="391"/>
        <v>44654</v>
      </c>
      <c r="B1302" s="139">
        <f t="shared" ca="1" si="400"/>
        <v>3460.2718525800001</v>
      </c>
      <c r="C1302" s="124">
        <f t="shared" si="392"/>
        <v>3430</v>
      </c>
      <c r="D1302" s="140">
        <f ca="1">IF(A1302&lt;$B$1,VLOOKUP(A1302,[1]DI!$A$4:$B$15000,2,FALSE),0)</f>
        <v>0</v>
      </c>
      <c r="E1302" s="141">
        <f t="shared" ca="1" si="401"/>
        <v>1</v>
      </c>
      <c r="F1302" s="141">
        <f ca="1">(TRUNC(PRODUCT($E$12:$E1301),16))</f>
        <v>1.1848321604413801</v>
      </c>
      <c r="G1302" s="141">
        <f t="shared" ca="1" si="402"/>
        <v>1.1772118425751099</v>
      </c>
      <c r="H1302" s="141">
        <f t="shared" ca="1" si="403"/>
        <v>1.0064731899999999</v>
      </c>
      <c r="I1302" s="140">
        <f t="shared" si="393"/>
        <v>0.04</v>
      </c>
      <c r="J1302" s="132">
        <f t="shared" si="394"/>
        <v>44634</v>
      </c>
      <c r="K1302" s="123">
        <f t="shared" si="395"/>
        <v>14</v>
      </c>
      <c r="L1302" s="142">
        <f t="shared" si="396"/>
        <v>15</v>
      </c>
      <c r="M1302" s="143">
        <f t="shared" si="386"/>
        <v>1.0023372930000001</v>
      </c>
      <c r="N1302" s="143">
        <f t="shared" ca="1" si="387"/>
        <v>1.008825613</v>
      </c>
      <c r="O1302" s="142">
        <f t="shared" si="397"/>
        <v>0</v>
      </c>
      <c r="P1302" s="141">
        <f t="shared" ca="1" si="388"/>
        <v>30.271852580000001</v>
      </c>
      <c r="Q1302" s="144">
        <f t="shared" si="389"/>
        <v>0</v>
      </c>
      <c r="R1302" s="141">
        <f t="shared" si="390"/>
        <v>0</v>
      </c>
      <c r="S1302" s="145" t="str">
        <f t="shared" si="398"/>
        <v>A+J=</v>
      </c>
      <c r="T1302" s="132">
        <f t="shared" si="399"/>
        <v>44663</v>
      </c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138">
        <f t="shared" si="391"/>
        <v>44655</v>
      </c>
      <c r="B1303" s="139">
        <f t="shared" ca="1" si="400"/>
        <v>3460.2718525800001</v>
      </c>
      <c r="C1303" s="124">
        <f t="shared" si="392"/>
        <v>3430</v>
      </c>
      <c r="D1303" s="140">
        <f ca="1">IF(A1303&lt;$B$1,VLOOKUP(A1303,[1]DI!$A$4:$B$15000,2,FALSE),0)</f>
        <v>0.11649999999999999</v>
      </c>
      <c r="E1303" s="141">
        <f t="shared" ca="1" si="401"/>
        <v>1.0004373900000001</v>
      </c>
      <c r="F1303" s="141">
        <f ca="1">(TRUNC(PRODUCT($E$12:$E1302),16))</f>
        <v>1.1848321604413801</v>
      </c>
      <c r="G1303" s="141">
        <f t="shared" ca="1" si="402"/>
        <v>1.1772118425751099</v>
      </c>
      <c r="H1303" s="141">
        <f t="shared" ca="1" si="403"/>
        <v>1.0064731899999999</v>
      </c>
      <c r="I1303" s="140">
        <f t="shared" si="393"/>
        <v>0.04</v>
      </c>
      <c r="J1303" s="132">
        <f t="shared" si="394"/>
        <v>44634</v>
      </c>
      <c r="K1303" s="123">
        <f t="shared" si="395"/>
        <v>15</v>
      </c>
      <c r="L1303" s="142">
        <f t="shared" si="396"/>
        <v>15</v>
      </c>
      <c r="M1303" s="143">
        <f t="shared" si="386"/>
        <v>1.0023372930000001</v>
      </c>
      <c r="N1303" s="143">
        <f t="shared" ca="1" si="387"/>
        <v>1.008825613</v>
      </c>
      <c r="O1303" s="142">
        <f t="shared" si="397"/>
        <v>0</v>
      </c>
      <c r="P1303" s="141">
        <f t="shared" ca="1" si="388"/>
        <v>30.271852580000001</v>
      </c>
      <c r="Q1303" s="144">
        <f t="shared" si="389"/>
        <v>0</v>
      </c>
      <c r="R1303" s="141">
        <f t="shared" si="390"/>
        <v>0</v>
      </c>
      <c r="S1303" s="145" t="str">
        <f t="shared" si="398"/>
        <v>A+J=</v>
      </c>
      <c r="T1303" s="132">
        <f t="shared" si="399"/>
        <v>44663</v>
      </c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138">
        <f t="shared" si="391"/>
        <v>44656</v>
      </c>
      <c r="B1304" s="139">
        <f t="shared" ca="1" si="400"/>
        <v>3462.3241622199998</v>
      </c>
      <c r="C1304" s="124">
        <f t="shared" si="392"/>
        <v>3430</v>
      </c>
      <c r="D1304" s="140">
        <f ca="1">IF(A1304&lt;$B$1,VLOOKUP(A1304,[1]DI!$A$4:$B$15000,2,FALSE),0)</f>
        <v>0.11649999999999999</v>
      </c>
      <c r="E1304" s="141">
        <f t="shared" ca="1" si="401"/>
        <v>1.0004373900000001</v>
      </c>
      <c r="F1304" s="141">
        <f ca="1">(TRUNC(PRODUCT($E$12:$E1303),16))</f>
        <v>1.1853503941800401</v>
      </c>
      <c r="G1304" s="141">
        <f t="shared" ca="1" si="402"/>
        <v>1.1772118425751099</v>
      </c>
      <c r="H1304" s="141">
        <f t="shared" ca="1" si="403"/>
        <v>1.0069134099999999</v>
      </c>
      <c r="I1304" s="140">
        <f t="shared" si="393"/>
        <v>0.04</v>
      </c>
      <c r="J1304" s="132">
        <f t="shared" si="394"/>
        <v>44634</v>
      </c>
      <c r="K1304" s="123">
        <f t="shared" si="395"/>
        <v>16</v>
      </c>
      <c r="L1304" s="142">
        <f t="shared" si="396"/>
        <v>16</v>
      </c>
      <c r="M1304" s="143">
        <f t="shared" si="386"/>
        <v>1.0024933069999999</v>
      </c>
      <c r="N1304" s="143">
        <f t="shared" ca="1" si="387"/>
        <v>1.0094239540000001</v>
      </c>
      <c r="O1304" s="142">
        <f t="shared" si="397"/>
        <v>0</v>
      </c>
      <c r="P1304" s="141">
        <f t="shared" ca="1" si="388"/>
        <v>32.324162219999998</v>
      </c>
      <c r="Q1304" s="144">
        <f t="shared" si="389"/>
        <v>0</v>
      </c>
      <c r="R1304" s="141">
        <f t="shared" si="390"/>
        <v>0</v>
      </c>
      <c r="S1304" s="145" t="str">
        <f t="shared" si="398"/>
        <v>A+J=</v>
      </c>
      <c r="T1304" s="132">
        <f t="shared" si="399"/>
        <v>44663</v>
      </c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138">
        <f t="shared" si="391"/>
        <v>44657</v>
      </c>
      <c r="B1305" s="139">
        <f t="shared" ca="1" si="400"/>
        <v>3464.37771694</v>
      </c>
      <c r="C1305" s="124">
        <f t="shared" si="392"/>
        <v>3430</v>
      </c>
      <c r="D1305" s="140">
        <f ca="1">IF(A1305&lt;$B$1,VLOOKUP(A1305,[1]DI!$A$4:$B$15000,2,FALSE),0)</f>
        <v>0.11649999999999999</v>
      </c>
      <c r="E1305" s="141">
        <f t="shared" ca="1" si="401"/>
        <v>1.0004373900000001</v>
      </c>
      <c r="F1305" s="141">
        <f ca="1">(TRUNC(PRODUCT($E$12:$E1304),16))</f>
        <v>1.18586885458895</v>
      </c>
      <c r="G1305" s="141">
        <f t="shared" ca="1" si="402"/>
        <v>1.1772118425751099</v>
      </c>
      <c r="H1305" s="141">
        <f t="shared" ca="1" si="403"/>
        <v>1.00735383</v>
      </c>
      <c r="I1305" s="140">
        <f t="shared" si="393"/>
        <v>0.04</v>
      </c>
      <c r="J1305" s="132">
        <f t="shared" si="394"/>
        <v>44634</v>
      </c>
      <c r="K1305" s="123">
        <f t="shared" si="395"/>
        <v>17</v>
      </c>
      <c r="L1305" s="142">
        <f t="shared" si="396"/>
        <v>17</v>
      </c>
      <c r="M1305" s="143">
        <f t="shared" si="386"/>
        <v>1.002649345</v>
      </c>
      <c r="N1305" s="143">
        <f t="shared" ca="1" si="387"/>
        <v>1.010022658</v>
      </c>
      <c r="O1305" s="142">
        <f t="shared" si="397"/>
        <v>0</v>
      </c>
      <c r="P1305" s="141">
        <f t="shared" ca="1" si="388"/>
        <v>34.377716939999999</v>
      </c>
      <c r="Q1305" s="144">
        <f t="shared" si="389"/>
        <v>0</v>
      </c>
      <c r="R1305" s="141">
        <f t="shared" si="390"/>
        <v>0</v>
      </c>
      <c r="S1305" s="145" t="str">
        <f t="shared" si="398"/>
        <v>A+J=</v>
      </c>
      <c r="T1305" s="132">
        <f t="shared" si="399"/>
        <v>44663</v>
      </c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138">
        <f t="shared" si="391"/>
        <v>44658</v>
      </c>
      <c r="B1306" s="139">
        <f t="shared" ca="1" si="400"/>
        <v>3466.4324447200001</v>
      </c>
      <c r="C1306" s="124">
        <f t="shared" si="392"/>
        <v>3430</v>
      </c>
      <c r="D1306" s="140">
        <f ca="1">IF(A1306&lt;$B$1,VLOOKUP(A1306,[1]DI!$A$4:$B$15000,2,FALSE),0)</f>
        <v>0.11649999999999999</v>
      </c>
      <c r="E1306" s="141">
        <f t="shared" ca="1" si="401"/>
        <v>1.0004373900000001</v>
      </c>
      <c r="F1306" s="141">
        <f ca="1">(TRUNC(PRODUCT($E$12:$E1305),16))</f>
        <v>1.18638754176726</v>
      </c>
      <c r="G1306" s="141">
        <f t="shared" ca="1" si="402"/>
        <v>1.1772118425751099</v>
      </c>
      <c r="H1306" s="141">
        <f t="shared" ca="1" si="403"/>
        <v>1.0077944299999999</v>
      </c>
      <c r="I1306" s="140">
        <f t="shared" si="393"/>
        <v>0.04</v>
      </c>
      <c r="J1306" s="132">
        <f t="shared" si="394"/>
        <v>44634</v>
      </c>
      <c r="K1306" s="123">
        <f t="shared" si="395"/>
        <v>18</v>
      </c>
      <c r="L1306" s="142">
        <f t="shared" si="396"/>
        <v>18</v>
      </c>
      <c r="M1306" s="143">
        <f t="shared" si="386"/>
        <v>1.0028054070000001</v>
      </c>
      <c r="N1306" s="143">
        <f t="shared" ca="1" si="387"/>
        <v>1.0106217040000001</v>
      </c>
      <c r="O1306" s="142">
        <f t="shared" si="397"/>
        <v>0</v>
      </c>
      <c r="P1306" s="141">
        <f t="shared" ca="1" si="388"/>
        <v>36.432444719999999</v>
      </c>
      <c r="Q1306" s="144">
        <f t="shared" si="389"/>
        <v>0</v>
      </c>
      <c r="R1306" s="141">
        <f t="shared" si="390"/>
        <v>0</v>
      </c>
      <c r="S1306" s="145" t="str">
        <f t="shared" si="398"/>
        <v>A+J=</v>
      </c>
      <c r="T1306" s="132">
        <f t="shared" si="399"/>
        <v>44663</v>
      </c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138">
        <f t="shared" si="391"/>
        <v>44659</v>
      </c>
      <c r="B1307" s="139">
        <f t="shared" ca="1" si="400"/>
        <v>3468.4884175799998</v>
      </c>
      <c r="C1307" s="124">
        <f t="shared" si="392"/>
        <v>3430</v>
      </c>
      <c r="D1307" s="140">
        <f ca="1">IF(A1307&lt;$B$1,VLOOKUP(A1307,[1]DI!$A$4:$B$15000,2,FALSE),0)</f>
        <v>0.11649999999999999</v>
      </c>
      <c r="E1307" s="141">
        <f t="shared" ca="1" si="401"/>
        <v>1.0004373900000001</v>
      </c>
      <c r="F1307" s="141">
        <f ca="1">(TRUNC(PRODUCT($E$12:$E1306),16))</f>
        <v>1.18690645581415</v>
      </c>
      <c r="G1307" s="141">
        <f t="shared" ca="1" si="402"/>
        <v>1.1772118425751099</v>
      </c>
      <c r="H1307" s="141">
        <f t="shared" ca="1" si="403"/>
        <v>1.0082352299999999</v>
      </c>
      <c r="I1307" s="140">
        <f t="shared" si="393"/>
        <v>0.04</v>
      </c>
      <c r="J1307" s="132">
        <f t="shared" si="394"/>
        <v>44634</v>
      </c>
      <c r="K1307" s="123">
        <f t="shared" si="395"/>
        <v>19</v>
      </c>
      <c r="L1307" s="142">
        <f t="shared" si="396"/>
        <v>19</v>
      </c>
      <c r="M1307" s="143">
        <f t="shared" si="386"/>
        <v>1.002961494</v>
      </c>
      <c r="N1307" s="143">
        <f t="shared" ca="1" si="387"/>
        <v>1.0112211129999999</v>
      </c>
      <c r="O1307" s="142">
        <f t="shared" si="397"/>
        <v>0</v>
      </c>
      <c r="P1307" s="141">
        <f t="shared" ca="1" si="388"/>
        <v>38.488417579999997</v>
      </c>
      <c r="Q1307" s="144">
        <f t="shared" si="389"/>
        <v>0</v>
      </c>
      <c r="R1307" s="141">
        <f t="shared" si="390"/>
        <v>0</v>
      </c>
      <c r="S1307" s="145" t="str">
        <f t="shared" si="398"/>
        <v>A+J=</v>
      </c>
      <c r="T1307" s="132">
        <f t="shared" si="399"/>
        <v>44663</v>
      </c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138">
        <f t="shared" si="391"/>
        <v>44660</v>
      </c>
      <c r="B1308" s="139">
        <f t="shared" ca="1" si="400"/>
        <v>3470.5455978199998</v>
      </c>
      <c r="C1308" s="124">
        <f t="shared" si="392"/>
        <v>3430</v>
      </c>
      <c r="D1308" s="140">
        <f ca="1">IF(A1308&lt;$B$1,VLOOKUP(A1308,[1]DI!$A$4:$B$15000,2,FALSE),0)</f>
        <v>0</v>
      </c>
      <c r="E1308" s="141">
        <f t="shared" ca="1" si="401"/>
        <v>1</v>
      </c>
      <c r="F1308" s="141">
        <f ca="1">(TRUNC(PRODUCT($E$12:$E1307),16))</f>
        <v>1.1874255968288601</v>
      </c>
      <c r="G1308" s="141">
        <f t="shared" ca="1" si="402"/>
        <v>1.1772118425751099</v>
      </c>
      <c r="H1308" s="141">
        <f t="shared" ca="1" si="403"/>
        <v>1.0086762199999999</v>
      </c>
      <c r="I1308" s="140">
        <f t="shared" si="393"/>
        <v>0.04</v>
      </c>
      <c r="J1308" s="132">
        <f t="shared" si="394"/>
        <v>44634</v>
      </c>
      <c r="K1308" s="123">
        <f t="shared" si="395"/>
        <v>19</v>
      </c>
      <c r="L1308" s="142">
        <f t="shared" si="396"/>
        <v>20</v>
      </c>
      <c r="M1308" s="143">
        <f t="shared" si="386"/>
        <v>1.0031176049999999</v>
      </c>
      <c r="N1308" s="143">
        <f t="shared" ca="1" si="387"/>
        <v>1.0118208740000001</v>
      </c>
      <c r="O1308" s="142">
        <f t="shared" si="397"/>
        <v>0</v>
      </c>
      <c r="P1308" s="141">
        <f t="shared" ca="1" si="388"/>
        <v>40.545597819999998</v>
      </c>
      <c r="Q1308" s="144">
        <f t="shared" si="389"/>
        <v>0</v>
      </c>
      <c r="R1308" s="141">
        <f t="shared" si="390"/>
        <v>0</v>
      </c>
      <c r="S1308" s="145" t="str">
        <f t="shared" si="398"/>
        <v>A+J=</v>
      </c>
      <c r="T1308" s="132">
        <f t="shared" si="399"/>
        <v>44663</v>
      </c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138">
        <f t="shared" si="391"/>
        <v>44661</v>
      </c>
      <c r="B1309" s="139">
        <f t="shared" ca="1" si="400"/>
        <v>3470.5455978199998</v>
      </c>
      <c r="C1309" s="124">
        <f t="shared" si="392"/>
        <v>3430</v>
      </c>
      <c r="D1309" s="140">
        <f ca="1">IF(A1309&lt;$B$1,VLOOKUP(A1309,[1]DI!$A$4:$B$15000,2,FALSE),0)</f>
        <v>0</v>
      </c>
      <c r="E1309" s="141">
        <f t="shared" ca="1" si="401"/>
        <v>1</v>
      </c>
      <c r="F1309" s="141">
        <f ca="1">(TRUNC(PRODUCT($E$12:$E1308),16))</f>
        <v>1.1874255968288601</v>
      </c>
      <c r="G1309" s="141">
        <f t="shared" ca="1" si="402"/>
        <v>1.1772118425751099</v>
      </c>
      <c r="H1309" s="141">
        <f t="shared" ca="1" si="403"/>
        <v>1.0086762199999999</v>
      </c>
      <c r="I1309" s="140">
        <f t="shared" si="393"/>
        <v>0.04</v>
      </c>
      <c r="J1309" s="132">
        <f t="shared" si="394"/>
        <v>44634</v>
      </c>
      <c r="K1309" s="123">
        <f t="shared" si="395"/>
        <v>19</v>
      </c>
      <c r="L1309" s="142">
        <f t="shared" si="396"/>
        <v>20</v>
      </c>
      <c r="M1309" s="143">
        <f t="shared" si="386"/>
        <v>1.0031176049999999</v>
      </c>
      <c r="N1309" s="143">
        <f t="shared" ca="1" si="387"/>
        <v>1.0118208740000001</v>
      </c>
      <c r="O1309" s="142">
        <f t="shared" si="397"/>
        <v>0</v>
      </c>
      <c r="P1309" s="141">
        <f t="shared" ca="1" si="388"/>
        <v>40.545597819999998</v>
      </c>
      <c r="Q1309" s="144">
        <f t="shared" si="389"/>
        <v>0</v>
      </c>
      <c r="R1309" s="141">
        <f t="shared" si="390"/>
        <v>0</v>
      </c>
      <c r="S1309" s="145" t="str">
        <f t="shared" si="398"/>
        <v>A+J=</v>
      </c>
      <c r="T1309" s="132">
        <f t="shared" si="399"/>
        <v>44663</v>
      </c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138">
        <f t="shared" si="391"/>
        <v>44662</v>
      </c>
      <c r="B1310" s="139">
        <f t="shared" ca="1" si="400"/>
        <v>3470.5455978199998</v>
      </c>
      <c r="C1310" s="124">
        <f t="shared" si="392"/>
        <v>3430</v>
      </c>
      <c r="D1310" s="140">
        <f ca="1">IF(A1310&lt;$B$1,VLOOKUP(A1310,[1]DI!$A$4:$B$15000,2,FALSE),0)</f>
        <v>0.11649999999999999</v>
      </c>
      <c r="E1310" s="141">
        <f t="shared" ca="1" si="401"/>
        <v>1.0004373900000001</v>
      </c>
      <c r="F1310" s="141">
        <f ca="1">(TRUNC(PRODUCT($E$12:$E1309),16))</f>
        <v>1.1874255968288601</v>
      </c>
      <c r="G1310" s="141">
        <f t="shared" ca="1" si="402"/>
        <v>1.1772118425751099</v>
      </c>
      <c r="H1310" s="141">
        <f t="shared" ca="1" si="403"/>
        <v>1.0086762199999999</v>
      </c>
      <c r="I1310" s="140">
        <f t="shared" si="393"/>
        <v>0.04</v>
      </c>
      <c r="J1310" s="132">
        <f t="shared" si="394"/>
        <v>44634</v>
      </c>
      <c r="K1310" s="123">
        <f t="shared" si="395"/>
        <v>20</v>
      </c>
      <c r="L1310" s="142">
        <f t="shared" si="396"/>
        <v>20</v>
      </c>
      <c r="M1310" s="143">
        <f t="shared" si="386"/>
        <v>1.0031176049999999</v>
      </c>
      <c r="N1310" s="143">
        <f t="shared" ca="1" si="387"/>
        <v>1.0118208740000001</v>
      </c>
      <c r="O1310" s="142">
        <f t="shared" si="397"/>
        <v>0</v>
      </c>
      <c r="P1310" s="141">
        <f t="shared" ca="1" si="388"/>
        <v>40.545597819999998</v>
      </c>
      <c r="Q1310" s="144">
        <f t="shared" si="389"/>
        <v>0</v>
      </c>
      <c r="R1310" s="141">
        <f t="shared" si="390"/>
        <v>0</v>
      </c>
      <c r="S1310" s="145" t="str">
        <f t="shared" si="398"/>
        <v>A+J=</v>
      </c>
      <c r="T1310" s="132">
        <f t="shared" si="399"/>
        <v>44663</v>
      </c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138">
        <f t="shared" si="391"/>
        <v>44663</v>
      </c>
      <c r="B1311" s="139">
        <f t="shared" ca="1" si="400"/>
        <v>3472.6040231400002</v>
      </c>
      <c r="C1311" s="124">
        <f t="shared" si="392"/>
        <v>3430</v>
      </c>
      <c r="D1311" s="140">
        <f ca="1">IF(A1311&lt;$B$1,VLOOKUP(A1311,[1]DI!$A$4:$B$15000,2,FALSE),0)</f>
        <v>0.11649999999999999</v>
      </c>
      <c r="E1311" s="141">
        <f t="shared" ca="1" si="401"/>
        <v>1.0004373900000001</v>
      </c>
      <c r="F1311" s="141">
        <f ca="1">(TRUNC(PRODUCT($E$12:$E1310),16))</f>
        <v>1.1879449649106599</v>
      </c>
      <c r="G1311" s="141">
        <f t="shared" ca="1" si="402"/>
        <v>1.1772118425751099</v>
      </c>
      <c r="H1311" s="141">
        <f t="shared" ca="1" si="403"/>
        <v>1.00911741</v>
      </c>
      <c r="I1311" s="140">
        <f t="shared" si="393"/>
        <v>0.04</v>
      </c>
      <c r="J1311" s="132">
        <f t="shared" si="394"/>
        <v>44634</v>
      </c>
      <c r="K1311" s="123">
        <f t="shared" si="395"/>
        <v>21</v>
      </c>
      <c r="L1311" s="142">
        <f t="shared" si="396"/>
        <v>21</v>
      </c>
      <c r="M1311" s="143">
        <f t="shared" si="386"/>
        <v>1.00327374</v>
      </c>
      <c r="N1311" s="143">
        <f t="shared" ca="1" si="387"/>
        <v>1.0124209980000001</v>
      </c>
      <c r="O1311" s="142">
        <f t="shared" si="397"/>
        <v>45</v>
      </c>
      <c r="P1311" s="141">
        <f t="shared" ca="1" si="388"/>
        <v>42.604023140000002</v>
      </c>
      <c r="Q1311" s="144">
        <f t="shared" si="389"/>
        <v>2.1499999999999998E-2</v>
      </c>
      <c r="R1311" s="141">
        <f t="shared" si="390"/>
        <v>215</v>
      </c>
      <c r="S1311" s="145" t="str">
        <f t="shared" si="398"/>
        <v>A+J=</v>
      </c>
      <c r="T1311" s="132">
        <f t="shared" si="399"/>
        <v>44663</v>
      </c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138">
        <f t="shared" si="391"/>
        <v>44664</v>
      </c>
      <c r="B1312" s="139">
        <f t="shared" ca="1" si="400"/>
        <v>3216.9068422099999</v>
      </c>
      <c r="C1312" s="124">
        <f t="shared" si="392"/>
        <v>3215</v>
      </c>
      <c r="D1312" s="140">
        <f ca="1">IF(A1312&lt;$B$1,VLOOKUP(A1312,[1]DI!$A$4:$B$15000,2,FALSE),0)</f>
        <v>0.11649999999999999</v>
      </c>
      <c r="E1312" s="141">
        <f t="shared" ca="1" si="401"/>
        <v>1.0004373900000001</v>
      </c>
      <c r="F1312" s="141">
        <f ca="1">(TRUNC(PRODUCT($E$12:$E1311),16))</f>
        <v>1.1884645601588599</v>
      </c>
      <c r="G1312" s="141">
        <f t="shared" ca="1" si="402"/>
        <v>1.1879449649106599</v>
      </c>
      <c r="H1312" s="141">
        <f t="shared" ca="1" si="403"/>
        <v>1.0004373900000001</v>
      </c>
      <c r="I1312" s="140">
        <f t="shared" si="393"/>
        <v>0.04</v>
      </c>
      <c r="J1312" s="132">
        <f t="shared" si="394"/>
        <v>44663</v>
      </c>
      <c r="K1312" s="123">
        <f t="shared" si="395"/>
        <v>1</v>
      </c>
      <c r="L1312" s="142">
        <f t="shared" si="396"/>
        <v>1</v>
      </c>
      <c r="M1312" s="143">
        <f t="shared" si="386"/>
        <v>1.00015565</v>
      </c>
      <c r="N1312" s="143">
        <f t="shared" ca="1" si="387"/>
        <v>1.0005931079999999</v>
      </c>
      <c r="O1312" s="142">
        <f t="shared" si="397"/>
        <v>0</v>
      </c>
      <c r="P1312" s="141">
        <f t="shared" ca="1" si="388"/>
        <v>1.90684221</v>
      </c>
      <c r="Q1312" s="144">
        <f t="shared" si="389"/>
        <v>0</v>
      </c>
      <c r="R1312" s="141">
        <f t="shared" si="390"/>
        <v>0</v>
      </c>
      <c r="S1312" s="145" t="str">
        <f t="shared" si="398"/>
        <v>A+J=</v>
      </c>
      <c r="T1312" s="132">
        <f t="shared" si="399"/>
        <v>44693</v>
      </c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138">
        <f t="shared" si="391"/>
        <v>44665</v>
      </c>
      <c r="B1313" s="139">
        <f t="shared" ca="1" si="400"/>
        <v>3218.8148096800001</v>
      </c>
      <c r="C1313" s="124">
        <f t="shared" si="392"/>
        <v>3215</v>
      </c>
      <c r="D1313" s="140">
        <f ca="1">IF(A1313&lt;$B$1,VLOOKUP(A1313,[1]DI!$A$4:$B$15000,2,FALSE),0)</f>
        <v>0.11649999999999999</v>
      </c>
      <c r="E1313" s="141">
        <f t="shared" ca="1" si="401"/>
        <v>1.0004373900000001</v>
      </c>
      <c r="F1313" s="141">
        <f ca="1">(TRUNC(PRODUCT($E$12:$E1312),16))</f>
        <v>1.1889843826728299</v>
      </c>
      <c r="G1313" s="141">
        <f t="shared" ca="1" si="402"/>
        <v>1.1879449649106599</v>
      </c>
      <c r="H1313" s="141">
        <f t="shared" ca="1" si="403"/>
        <v>1.0008749699999999</v>
      </c>
      <c r="I1313" s="140">
        <f t="shared" si="393"/>
        <v>0.04</v>
      </c>
      <c r="J1313" s="132">
        <f t="shared" si="394"/>
        <v>44663</v>
      </c>
      <c r="K1313" s="123">
        <f t="shared" si="395"/>
        <v>2</v>
      </c>
      <c r="L1313" s="142">
        <f t="shared" si="396"/>
        <v>2</v>
      </c>
      <c r="M1313" s="143">
        <f t="shared" si="386"/>
        <v>1.0003113239999999</v>
      </c>
      <c r="N1313" s="143">
        <f t="shared" ca="1" si="387"/>
        <v>1.0011865659999999</v>
      </c>
      <c r="O1313" s="142">
        <f t="shared" si="397"/>
        <v>0</v>
      </c>
      <c r="P1313" s="141">
        <f t="shared" ca="1" si="388"/>
        <v>3.8148096800000002</v>
      </c>
      <c r="Q1313" s="144">
        <f t="shared" si="389"/>
        <v>0</v>
      </c>
      <c r="R1313" s="141">
        <f t="shared" si="390"/>
        <v>0</v>
      </c>
      <c r="S1313" s="145" t="str">
        <f t="shared" si="398"/>
        <v>A+J=</v>
      </c>
      <c r="T1313" s="132">
        <f t="shared" si="399"/>
        <v>44693</v>
      </c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138">
        <f t="shared" si="391"/>
        <v>44666</v>
      </c>
      <c r="B1314" s="139">
        <f t="shared" ca="1" si="400"/>
        <v>3220.7239056200001</v>
      </c>
      <c r="C1314" s="124">
        <f t="shared" si="392"/>
        <v>3215</v>
      </c>
      <c r="D1314" s="140">
        <f ca="1">IF(A1314&lt;$B$1,VLOOKUP(A1314,[1]DI!$A$4:$B$15000,2,FALSE),0)</f>
        <v>0</v>
      </c>
      <c r="E1314" s="141">
        <f t="shared" ca="1" si="401"/>
        <v>1</v>
      </c>
      <c r="F1314" s="141">
        <f ca="1">(TRUNC(PRODUCT($E$12:$E1313),16))</f>
        <v>1.1895044325519699</v>
      </c>
      <c r="G1314" s="141">
        <f t="shared" ca="1" si="402"/>
        <v>1.1879449649106599</v>
      </c>
      <c r="H1314" s="141">
        <f t="shared" ca="1" si="403"/>
        <v>1.0013127399999999</v>
      </c>
      <c r="I1314" s="140">
        <f t="shared" si="393"/>
        <v>0.04</v>
      </c>
      <c r="J1314" s="132">
        <f t="shared" si="394"/>
        <v>44663</v>
      </c>
      <c r="K1314" s="123">
        <f t="shared" si="395"/>
        <v>2</v>
      </c>
      <c r="L1314" s="142">
        <f t="shared" si="396"/>
        <v>3</v>
      </c>
      <c r="M1314" s="143">
        <f t="shared" si="386"/>
        <v>1.000467022</v>
      </c>
      <c r="N1314" s="143">
        <f t="shared" ca="1" si="387"/>
        <v>1.0017803750000001</v>
      </c>
      <c r="O1314" s="142">
        <f t="shared" si="397"/>
        <v>0</v>
      </c>
      <c r="P1314" s="141">
        <f t="shared" ca="1" si="388"/>
        <v>5.72390562</v>
      </c>
      <c r="Q1314" s="144">
        <f t="shared" si="389"/>
        <v>0</v>
      </c>
      <c r="R1314" s="141">
        <f t="shared" si="390"/>
        <v>0</v>
      </c>
      <c r="S1314" s="145" t="str">
        <f t="shared" si="398"/>
        <v>A+J=</v>
      </c>
      <c r="T1314" s="132">
        <f t="shared" si="399"/>
        <v>44693</v>
      </c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138">
        <f t="shared" si="391"/>
        <v>44667</v>
      </c>
      <c r="B1315" s="139">
        <f t="shared" ca="1" si="400"/>
        <v>3220.7239056200001</v>
      </c>
      <c r="C1315" s="124">
        <f t="shared" si="392"/>
        <v>3215</v>
      </c>
      <c r="D1315" s="140">
        <f ca="1">IF(A1315&lt;$B$1,VLOOKUP(A1315,[1]DI!$A$4:$B$15000,2,FALSE),0)</f>
        <v>0</v>
      </c>
      <c r="E1315" s="141">
        <f t="shared" ca="1" si="401"/>
        <v>1</v>
      </c>
      <c r="F1315" s="141">
        <f ca="1">(TRUNC(PRODUCT($E$12:$E1314),16))</f>
        <v>1.1895044325519699</v>
      </c>
      <c r="G1315" s="141">
        <f t="shared" ca="1" si="402"/>
        <v>1.1879449649106599</v>
      </c>
      <c r="H1315" s="141">
        <f t="shared" ca="1" si="403"/>
        <v>1.0013127399999999</v>
      </c>
      <c r="I1315" s="140">
        <f t="shared" si="393"/>
        <v>0.04</v>
      </c>
      <c r="J1315" s="132">
        <f t="shared" si="394"/>
        <v>44663</v>
      </c>
      <c r="K1315" s="123">
        <f t="shared" si="395"/>
        <v>2</v>
      </c>
      <c r="L1315" s="142">
        <f t="shared" si="396"/>
        <v>3</v>
      </c>
      <c r="M1315" s="143">
        <f t="shared" si="386"/>
        <v>1.000467022</v>
      </c>
      <c r="N1315" s="143">
        <f t="shared" ca="1" si="387"/>
        <v>1.0017803750000001</v>
      </c>
      <c r="O1315" s="142">
        <f t="shared" si="397"/>
        <v>0</v>
      </c>
      <c r="P1315" s="141">
        <f t="shared" ca="1" si="388"/>
        <v>5.72390562</v>
      </c>
      <c r="Q1315" s="144">
        <f t="shared" si="389"/>
        <v>0</v>
      </c>
      <c r="R1315" s="141">
        <f t="shared" si="390"/>
        <v>0</v>
      </c>
      <c r="S1315" s="145" t="str">
        <f t="shared" si="398"/>
        <v>A+J=</v>
      </c>
      <c r="T1315" s="132">
        <f t="shared" si="399"/>
        <v>44693</v>
      </c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138">
        <f t="shared" si="391"/>
        <v>44668</v>
      </c>
      <c r="B1316" s="139">
        <f t="shared" ca="1" si="400"/>
        <v>3220.7239056200001</v>
      </c>
      <c r="C1316" s="124">
        <f t="shared" si="392"/>
        <v>3215</v>
      </c>
      <c r="D1316" s="140">
        <f ca="1">IF(A1316&lt;$B$1,VLOOKUP(A1316,[1]DI!$A$4:$B$15000,2,FALSE),0)</f>
        <v>0</v>
      </c>
      <c r="E1316" s="141">
        <f t="shared" ca="1" si="401"/>
        <v>1</v>
      </c>
      <c r="F1316" s="141">
        <f ca="1">(TRUNC(PRODUCT($E$12:$E1315),16))</f>
        <v>1.1895044325519699</v>
      </c>
      <c r="G1316" s="141">
        <f t="shared" ca="1" si="402"/>
        <v>1.1879449649106599</v>
      </c>
      <c r="H1316" s="141">
        <f t="shared" ca="1" si="403"/>
        <v>1.0013127399999999</v>
      </c>
      <c r="I1316" s="140">
        <f t="shared" si="393"/>
        <v>0.04</v>
      </c>
      <c r="J1316" s="132">
        <f t="shared" si="394"/>
        <v>44663</v>
      </c>
      <c r="K1316" s="123">
        <f t="shared" si="395"/>
        <v>2</v>
      </c>
      <c r="L1316" s="142">
        <f t="shared" si="396"/>
        <v>3</v>
      </c>
      <c r="M1316" s="143">
        <f t="shared" si="386"/>
        <v>1.000467022</v>
      </c>
      <c r="N1316" s="143">
        <f t="shared" ca="1" si="387"/>
        <v>1.0017803750000001</v>
      </c>
      <c r="O1316" s="142">
        <f t="shared" si="397"/>
        <v>0</v>
      </c>
      <c r="P1316" s="141">
        <f t="shared" ca="1" si="388"/>
        <v>5.72390562</v>
      </c>
      <c r="Q1316" s="144">
        <f t="shared" si="389"/>
        <v>0</v>
      </c>
      <c r="R1316" s="141">
        <f t="shared" si="390"/>
        <v>0</v>
      </c>
      <c r="S1316" s="145" t="str">
        <f t="shared" si="398"/>
        <v>A+J=</v>
      </c>
      <c r="T1316" s="132">
        <f t="shared" si="399"/>
        <v>44693</v>
      </c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138">
        <f t="shared" si="391"/>
        <v>44669</v>
      </c>
      <c r="B1317" s="139">
        <f t="shared" ca="1" si="400"/>
        <v>3220.7239056200001</v>
      </c>
      <c r="C1317" s="124">
        <f t="shared" si="392"/>
        <v>3215</v>
      </c>
      <c r="D1317" s="140">
        <f ca="1">IF(A1317&lt;$B$1,VLOOKUP(A1317,[1]DI!$A$4:$B$15000,2,FALSE),0)</f>
        <v>0.11649999999999999</v>
      </c>
      <c r="E1317" s="141">
        <f t="shared" ca="1" si="401"/>
        <v>1.0004373900000001</v>
      </c>
      <c r="F1317" s="141">
        <f ca="1">(TRUNC(PRODUCT($E$12:$E1316),16))</f>
        <v>1.1895044325519699</v>
      </c>
      <c r="G1317" s="141">
        <f t="shared" ca="1" si="402"/>
        <v>1.1879449649106599</v>
      </c>
      <c r="H1317" s="141">
        <f t="shared" ca="1" si="403"/>
        <v>1.0013127399999999</v>
      </c>
      <c r="I1317" s="140">
        <f t="shared" si="393"/>
        <v>0.04</v>
      </c>
      <c r="J1317" s="132">
        <f t="shared" si="394"/>
        <v>44663</v>
      </c>
      <c r="K1317" s="123">
        <f t="shared" si="395"/>
        <v>3</v>
      </c>
      <c r="L1317" s="142">
        <f t="shared" si="396"/>
        <v>3</v>
      </c>
      <c r="M1317" s="143">
        <f t="shared" si="386"/>
        <v>1.000467022</v>
      </c>
      <c r="N1317" s="143">
        <f t="shared" ca="1" si="387"/>
        <v>1.0017803750000001</v>
      </c>
      <c r="O1317" s="142">
        <f t="shared" si="397"/>
        <v>0</v>
      </c>
      <c r="P1317" s="141">
        <f t="shared" ca="1" si="388"/>
        <v>5.72390562</v>
      </c>
      <c r="Q1317" s="144">
        <f t="shared" si="389"/>
        <v>0</v>
      </c>
      <c r="R1317" s="141">
        <f t="shared" si="390"/>
        <v>0</v>
      </c>
      <c r="S1317" s="145" t="str">
        <f t="shared" si="398"/>
        <v>A+J=</v>
      </c>
      <c r="T1317" s="132">
        <f t="shared" si="399"/>
        <v>44693</v>
      </c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138">
        <f t="shared" si="391"/>
        <v>44670</v>
      </c>
      <c r="B1318" s="139">
        <f t="shared" ca="1" si="400"/>
        <v>3222.6341621699999</v>
      </c>
      <c r="C1318" s="124">
        <f t="shared" si="392"/>
        <v>3215</v>
      </c>
      <c r="D1318" s="140">
        <f ca="1">IF(A1318&lt;$B$1,VLOOKUP(A1318,[1]DI!$A$4:$B$15000,2,FALSE),0)</f>
        <v>0.11649999999999999</v>
      </c>
      <c r="E1318" s="141">
        <f t="shared" ca="1" si="401"/>
        <v>1.0004373900000001</v>
      </c>
      <c r="F1318" s="141">
        <f ca="1">(TRUNC(PRODUCT($E$12:$E1317),16))</f>
        <v>1.19002470989572</v>
      </c>
      <c r="G1318" s="141">
        <f t="shared" ca="1" si="402"/>
        <v>1.1879449649106599</v>
      </c>
      <c r="H1318" s="141">
        <f t="shared" ca="1" si="403"/>
        <v>1.00175071</v>
      </c>
      <c r="I1318" s="140">
        <f t="shared" si="393"/>
        <v>0.04</v>
      </c>
      <c r="J1318" s="132">
        <f t="shared" si="394"/>
        <v>44663</v>
      </c>
      <c r="K1318" s="123">
        <f t="shared" si="395"/>
        <v>4</v>
      </c>
      <c r="L1318" s="142">
        <f t="shared" si="396"/>
        <v>4</v>
      </c>
      <c r="M1318" s="143">
        <f t="shared" si="386"/>
        <v>1.000622745</v>
      </c>
      <c r="N1318" s="143">
        <f t="shared" ca="1" si="387"/>
        <v>1.0023745449999999</v>
      </c>
      <c r="O1318" s="142">
        <f t="shared" si="397"/>
        <v>0</v>
      </c>
      <c r="P1318" s="141">
        <f t="shared" ca="1" si="388"/>
        <v>7.6341621699999997</v>
      </c>
      <c r="Q1318" s="144">
        <f t="shared" si="389"/>
        <v>0</v>
      </c>
      <c r="R1318" s="141">
        <f t="shared" si="390"/>
        <v>0</v>
      </c>
      <c r="S1318" s="145" t="str">
        <f t="shared" si="398"/>
        <v>A+J=</v>
      </c>
      <c r="T1318" s="132">
        <f t="shared" si="399"/>
        <v>44693</v>
      </c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138">
        <f t="shared" si="391"/>
        <v>44671</v>
      </c>
      <c r="B1319" s="139">
        <f t="shared" ca="1" si="400"/>
        <v>3224.5455150299999</v>
      </c>
      <c r="C1319" s="124">
        <f t="shared" si="392"/>
        <v>3215</v>
      </c>
      <c r="D1319" s="140">
        <f ca="1">IF(A1319&lt;$B$1,VLOOKUP(A1319,[1]DI!$A$4:$B$15000,2,FALSE),0)</f>
        <v>0.11649999999999999</v>
      </c>
      <c r="E1319" s="141">
        <f t="shared" ca="1" si="401"/>
        <v>1.0004373900000001</v>
      </c>
      <c r="F1319" s="141">
        <f ca="1">(TRUNC(PRODUCT($E$12:$E1318),16))</f>
        <v>1.19054521480358</v>
      </c>
      <c r="G1319" s="141">
        <f t="shared" ca="1" si="402"/>
        <v>1.1879449649106599</v>
      </c>
      <c r="H1319" s="141">
        <f t="shared" ca="1" si="403"/>
        <v>1.00218886</v>
      </c>
      <c r="I1319" s="140">
        <f t="shared" si="393"/>
        <v>0.04</v>
      </c>
      <c r="J1319" s="132">
        <f t="shared" si="394"/>
        <v>44663</v>
      </c>
      <c r="K1319" s="123">
        <f t="shared" si="395"/>
        <v>5</v>
      </c>
      <c r="L1319" s="142">
        <f t="shared" si="396"/>
        <v>5</v>
      </c>
      <c r="M1319" s="143">
        <f t="shared" si="386"/>
        <v>1.000778492</v>
      </c>
      <c r="N1319" s="143">
        <f t="shared" ca="1" si="387"/>
        <v>1.002969056</v>
      </c>
      <c r="O1319" s="142">
        <f t="shared" si="397"/>
        <v>0</v>
      </c>
      <c r="P1319" s="141">
        <f t="shared" ca="1" si="388"/>
        <v>9.5455150300000007</v>
      </c>
      <c r="Q1319" s="144">
        <f t="shared" si="389"/>
        <v>0</v>
      </c>
      <c r="R1319" s="141">
        <f t="shared" si="390"/>
        <v>0</v>
      </c>
      <c r="S1319" s="145" t="str">
        <f t="shared" si="398"/>
        <v>A+J=</v>
      </c>
      <c r="T1319" s="132">
        <f t="shared" si="399"/>
        <v>44693</v>
      </c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138">
        <f t="shared" si="391"/>
        <v>44672</v>
      </c>
      <c r="B1320" s="139">
        <f t="shared" ca="1" si="400"/>
        <v>3226.4580285100001</v>
      </c>
      <c r="C1320" s="124">
        <f t="shared" si="392"/>
        <v>3215</v>
      </c>
      <c r="D1320" s="140">
        <f ca="1">IF(A1320&lt;$B$1,VLOOKUP(A1320,[1]DI!$A$4:$B$15000,2,FALSE),0)</f>
        <v>0</v>
      </c>
      <c r="E1320" s="141">
        <f t="shared" ca="1" si="401"/>
        <v>1</v>
      </c>
      <c r="F1320" s="141">
        <f ca="1">(TRUNC(PRODUCT($E$12:$E1319),16))</f>
        <v>1.19106594737508</v>
      </c>
      <c r="G1320" s="141">
        <f t="shared" ca="1" si="402"/>
        <v>1.1879449649106599</v>
      </c>
      <c r="H1320" s="141">
        <f t="shared" ca="1" si="403"/>
        <v>1.00262721</v>
      </c>
      <c r="I1320" s="140">
        <f t="shared" si="393"/>
        <v>0.04</v>
      </c>
      <c r="J1320" s="132">
        <f t="shared" si="394"/>
        <v>44663</v>
      </c>
      <c r="K1320" s="123">
        <f t="shared" si="395"/>
        <v>5</v>
      </c>
      <c r="L1320" s="142">
        <f t="shared" si="396"/>
        <v>6</v>
      </c>
      <c r="M1320" s="143">
        <f t="shared" si="386"/>
        <v>1.000934263</v>
      </c>
      <c r="N1320" s="143">
        <f t="shared" ca="1" si="387"/>
        <v>1.0035639279999999</v>
      </c>
      <c r="O1320" s="142">
        <f t="shared" si="397"/>
        <v>0</v>
      </c>
      <c r="P1320" s="141">
        <f t="shared" ca="1" si="388"/>
        <v>11.45802851</v>
      </c>
      <c r="Q1320" s="144">
        <f t="shared" si="389"/>
        <v>0</v>
      </c>
      <c r="R1320" s="141">
        <f t="shared" si="390"/>
        <v>0</v>
      </c>
      <c r="S1320" s="145" t="str">
        <f t="shared" si="398"/>
        <v>A+J=</v>
      </c>
      <c r="T1320" s="132">
        <f t="shared" si="399"/>
        <v>44693</v>
      </c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138">
        <f t="shared" si="391"/>
        <v>44673</v>
      </c>
      <c r="B1321" s="139">
        <f t="shared" ca="1" si="400"/>
        <v>3226.4580285100001</v>
      </c>
      <c r="C1321" s="124">
        <f t="shared" si="392"/>
        <v>3215</v>
      </c>
      <c r="D1321" s="140">
        <f ca="1">IF(A1321&lt;$B$1,VLOOKUP(A1321,[1]DI!$A$4:$B$15000,2,FALSE),0)</f>
        <v>0.11649999999999999</v>
      </c>
      <c r="E1321" s="141">
        <f t="shared" ca="1" si="401"/>
        <v>1.0004373900000001</v>
      </c>
      <c r="F1321" s="141">
        <f ca="1">(TRUNC(PRODUCT($E$12:$E1320),16))</f>
        <v>1.19106594737508</v>
      </c>
      <c r="G1321" s="141">
        <f t="shared" ca="1" si="402"/>
        <v>1.1879449649106599</v>
      </c>
      <c r="H1321" s="141">
        <f t="shared" ca="1" si="403"/>
        <v>1.00262721</v>
      </c>
      <c r="I1321" s="140">
        <f t="shared" si="393"/>
        <v>0.04</v>
      </c>
      <c r="J1321" s="132">
        <f t="shared" si="394"/>
        <v>44663</v>
      </c>
      <c r="K1321" s="123">
        <f t="shared" si="395"/>
        <v>6</v>
      </c>
      <c r="L1321" s="142">
        <f t="shared" si="396"/>
        <v>6</v>
      </c>
      <c r="M1321" s="143">
        <f t="shared" si="386"/>
        <v>1.000934263</v>
      </c>
      <c r="N1321" s="143">
        <f t="shared" ca="1" si="387"/>
        <v>1.0035639279999999</v>
      </c>
      <c r="O1321" s="142">
        <f t="shared" si="397"/>
        <v>0</v>
      </c>
      <c r="P1321" s="141">
        <f t="shared" ca="1" si="388"/>
        <v>11.45802851</v>
      </c>
      <c r="Q1321" s="144">
        <f t="shared" si="389"/>
        <v>0</v>
      </c>
      <c r="R1321" s="141">
        <f t="shared" si="390"/>
        <v>0</v>
      </c>
      <c r="S1321" s="145" t="str">
        <f t="shared" si="398"/>
        <v>A+J=</v>
      </c>
      <c r="T1321" s="132">
        <f t="shared" si="399"/>
        <v>44693</v>
      </c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138">
        <f t="shared" si="391"/>
        <v>44674</v>
      </c>
      <c r="B1322" s="139">
        <f t="shared" ca="1" si="400"/>
        <v>3228.37166725</v>
      </c>
      <c r="C1322" s="124">
        <f t="shared" si="392"/>
        <v>3215</v>
      </c>
      <c r="D1322" s="140">
        <f ca="1">IF(A1322&lt;$B$1,VLOOKUP(A1322,[1]DI!$A$4:$B$15000,2,FALSE),0)</f>
        <v>0</v>
      </c>
      <c r="E1322" s="141">
        <f t="shared" ca="1" si="401"/>
        <v>1</v>
      </c>
      <c r="F1322" s="141">
        <f ca="1">(TRUNC(PRODUCT($E$12:$E1321),16))</f>
        <v>1.19158690770981</v>
      </c>
      <c r="G1322" s="141">
        <f t="shared" ca="1" si="402"/>
        <v>1.1879449649106599</v>
      </c>
      <c r="H1322" s="141">
        <f t="shared" ca="1" si="403"/>
        <v>1.00306575</v>
      </c>
      <c r="I1322" s="140">
        <f t="shared" si="393"/>
        <v>0.04</v>
      </c>
      <c r="J1322" s="132">
        <f t="shared" si="394"/>
        <v>44663</v>
      </c>
      <c r="K1322" s="123">
        <f t="shared" si="395"/>
        <v>6</v>
      </c>
      <c r="L1322" s="142">
        <f t="shared" si="396"/>
        <v>7</v>
      </c>
      <c r="M1322" s="143">
        <f t="shared" si="386"/>
        <v>1.0010900579999999</v>
      </c>
      <c r="N1322" s="143">
        <f t="shared" ca="1" si="387"/>
        <v>1.00415915</v>
      </c>
      <c r="O1322" s="142">
        <f t="shared" si="397"/>
        <v>0</v>
      </c>
      <c r="P1322" s="141">
        <f t="shared" ca="1" si="388"/>
        <v>13.37166725</v>
      </c>
      <c r="Q1322" s="144">
        <f t="shared" si="389"/>
        <v>0</v>
      </c>
      <c r="R1322" s="141">
        <f t="shared" si="390"/>
        <v>0</v>
      </c>
      <c r="S1322" s="145" t="str">
        <f t="shared" si="398"/>
        <v>A+J=</v>
      </c>
      <c r="T1322" s="132">
        <f t="shared" si="399"/>
        <v>44693</v>
      </c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138">
        <f t="shared" si="391"/>
        <v>44675</v>
      </c>
      <c r="B1323" s="139">
        <f t="shared" ca="1" si="400"/>
        <v>3228.37166725</v>
      </c>
      <c r="C1323" s="124">
        <f t="shared" si="392"/>
        <v>3215</v>
      </c>
      <c r="D1323" s="140">
        <f ca="1">IF(A1323&lt;$B$1,VLOOKUP(A1323,[1]DI!$A$4:$B$15000,2,FALSE),0)</f>
        <v>0</v>
      </c>
      <c r="E1323" s="141">
        <f t="shared" ca="1" si="401"/>
        <v>1</v>
      </c>
      <c r="F1323" s="141">
        <f ca="1">(TRUNC(PRODUCT($E$12:$E1322),16))</f>
        <v>1.19158690770981</v>
      </c>
      <c r="G1323" s="141">
        <f t="shared" ca="1" si="402"/>
        <v>1.1879449649106599</v>
      </c>
      <c r="H1323" s="141">
        <f t="shared" ca="1" si="403"/>
        <v>1.00306575</v>
      </c>
      <c r="I1323" s="140">
        <f t="shared" si="393"/>
        <v>0.04</v>
      </c>
      <c r="J1323" s="132">
        <f t="shared" si="394"/>
        <v>44663</v>
      </c>
      <c r="K1323" s="123">
        <f t="shared" si="395"/>
        <v>6</v>
      </c>
      <c r="L1323" s="142">
        <f t="shared" si="396"/>
        <v>7</v>
      </c>
      <c r="M1323" s="143">
        <f t="shared" si="386"/>
        <v>1.0010900579999999</v>
      </c>
      <c r="N1323" s="143">
        <f t="shared" ca="1" si="387"/>
        <v>1.00415915</v>
      </c>
      <c r="O1323" s="142">
        <f t="shared" si="397"/>
        <v>0</v>
      </c>
      <c r="P1323" s="141">
        <f t="shared" ca="1" si="388"/>
        <v>13.37166725</v>
      </c>
      <c r="Q1323" s="144">
        <f t="shared" si="389"/>
        <v>0</v>
      </c>
      <c r="R1323" s="141">
        <f t="shared" si="390"/>
        <v>0</v>
      </c>
      <c r="S1323" s="145" t="str">
        <f t="shared" si="398"/>
        <v>A+J=</v>
      </c>
      <c r="T1323" s="132">
        <f t="shared" si="399"/>
        <v>44693</v>
      </c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138">
        <f t="shared" si="391"/>
        <v>44676</v>
      </c>
      <c r="B1324" s="139">
        <f t="shared" ca="1" si="400"/>
        <v>3228.37166725</v>
      </c>
      <c r="C1324" s="124">
        <f t="shared" si="392"/>
        <v>3215</v>
      </c>
      <c r="D1324" s="140">
        <f ca="1">IF(A1324&lt;$B$1,VLOOKUP(A1324,[1]DI!$A$4:$B$15000,2,FALSE),0)</f>
        <v>0.11649999999999999</v>
      </c>
      <c r="E1324" s="141">
        <f t="shared" ca="1" si="401"/>
        <v>1.0004373900000001</v>
      </c>
      <c r="F1324" s="141">
        <f ca="1">(TRUNC(PRODUCT($E$12:$E1323),16))</f>
        <v>1.19158690770981</v>
      </c>
      <c r="G1324" s="141">
        <f t="shared" ca="1" si="402"/>
        <v>1.1879449649106599</v>
      </c>
      <c r="H1324" s="141">
        <f t="shared" ca="1" si="403"/>
        <v>1.00306575</v>
      </c>
      <c r="I1324" s="140">
        <f t="shared" si="393"/>
        <v>0.04</v>
      </c>
      <c r="J1324" s="132">
        <f t="shared" si="394"/>
        <v>44663</v>
      </c>
      <c r="K1324" s="123">
        <f t="shared" si="395"/>
        <v>7</v>
      </c>
      <c r="L1324" s="142">
        <f t="shared" si="396"/>
        <v>7</v>
      </c>
      <c r="M1324" s="143">
        <f t="shared" si="386"/>
        <v>1.0010900579999999</v>
      </c>
      <c r="N1324" s="143">
        <f t="shared" ca="1" si="387"/>
        <v>1.00415915</v>
      </c>
      <c r="O1324" s="142">
        <f t="shared" si="397"/>
        <v>0</v>
      </c>
      <c r="P1324" s="141">
        <f t="shared" ca="1" si="388"/>
        <v>13.37166725</v>
      </c>
      <c r="Q1324" s="144">
        <f t="shared" si="389"/>
        <v>0</v>
      </c>
      <c r="R1324" s="141">
        <f t="shared" si="390"/>
        <v>0</v>
      </c>
      <c r="S1324" s="145" t="str">
        <f t="shared" si="398"/>
        <v>A+J=</v>
      </c>
      <c r="T1324" s="132">
        <f t="shared" si="399"/>
        <v>44693</v>
      </c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138">
        <f t="shared" si="391"/>
        <v>44677</v>
      </c>
      <c r="B1325" s="139">
        <f t="shared" ca="1" si="400"/>
        <v>3230.28643444</v>
      </c>
      <c r="C1325" s="124">
        <f t="shared" si="392"/>
        <v>3215</v>
      </c>
      <c r="D1325" s="140">
        <f ca="1">IF(A1325&lt;$B$1,VLOOKUP(A1325,[1]DI!$A$4:$B$15000,2,FALSE),0)</f>
        <v>0.11649999999999999</v>
      </c>
      <c r="E1325" s="141">
        <f t="shared" ca="1" si="401"/>
        <v>1.0004373900000001</v>
      </c>
      <c r="F1325" s="141">
        <f ca="1">(TRUNC(PRODUCT($E$12:$E1324),16))</f>
        <v>1.19210809590737</v>
      </c>
      <c r="G1325" s="141">
        <f t="shared" ca="1" si="402"/>
        <v>1.1879449649106599</v>
      </c>
      <c r="H1325" s="141">
        <f t="shared" ca="1" si="403"/>
        <v>1.0035044799999999</v>
      </c>
      <c r="I1325" s="140">
        <f t="shared" si="393"/>
        <v>0.04</v>
      </c>
      <c r="J1325" s="132">
        <f t="shared" si="394"/>
        <v>44663</v>
      </c>
      <c r="K1325" s="123">
        <f t="shared" si="395"/>
        <v>8</v>
      </c>
      <c r="L1325" s="142">
        <f t="shared" si="396"/>
        <v>8</v>
      </c>
      <c r="M1325" s="143">
        <f t="shared" si="386"/>
        <v>1.0012458769999999</v>
      </c>
      <c r="N1325" s="143">
        <f t="shared" ca="1" si="387"/>
        <v>1.004754723</v>
      </c>
      <c r="O1325" s="142">
        <f t="shared" si="397"/>
        <v>0</v>
      </c>
      <c r="P1325" s="141">
        <f t="shared" ca="1" si="388"/>
        <v>15.286434440000001</v>
      </c>
      <c r="Q1325" s="144">
        <f t="shared" si="389"/>
        <v>0</v>
      </c>
      <c r="R1325" s="141">
        <f t="shared" si="390"/>
        <v>0</v>
      </c>
      <c r="S1325" s="145" t="str">
        <f t="shared" si="398"/>
        <v>A+J=</v>
      </c>
      <c r="T1325" s="132">
        <f t="shared" si="399"/>
        <v>44693</v>
      </c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138">
        <f t="shared" si="391"/>
        <v>44678</v>
      </c>
      <c r="B1326" s="139">
        <f t="shared" ca="1" si="400"/>
        <v>3232.2023365300001</v>
      </c>
      <c r="C1326" s="124">
        <f t="shared" si="392"/>
        <v>3215</v>
      </c>
      <c r="D1326" s="140">
        <f ca="1">IF(A1326&lt;$B$1,VLOOKUP(A1326,[1]DI!$A$4:$B$15000,2,FALSE),0)</f>
        <v>0.11649999999999999</v>
      </c>
      <c r="E1326" s="141">
        <f t="shared" ca="1" si="401"/>
        <v>1.0004373900000001</v>
      </c>
      <c r="F1326" s="141">
        <f ca="1">(TRUNC(PRODUCT($E$12:$E1325),16))</f>
        <v>1.1926295120674399</v>
      </c>
      <c r="G1326" s="141">
        <f t="shared" ca="1" si="402"/>
        <v>1.1879449649106599</v>
      </c>
      <c r="H1326" s="141">
        <f t="shared" ca="1" si="403"/>
        <v>1.0039434</v>
      </c>
      <c r="I1326" s="140">
        <f t="shared" si="393"/>
        <v>0.04</v>
      </c>
      <c r="J1326" s="132">
        <f t="shared" si="394"/>
        <v>44663</v>
      </c>
      <c r="K1326" s="123">
        <f t="shared" si="395"/>
        <v>9</v>
      </c>
      <c r="L1326" s="142">
        <f t="shared" si="396"/>
        <v>9</v>
      </c>
      <c r="M1326" s="143">
        <f t="shared" si="386"/>
        <v>1.0014017209999999</v>
      </c>
      <c r="N1326" s="143">
        <f t="shared" ca="1" si="387"/>
        <v>1.0053506489999999</v>
      </c>
      <c r="O1326" s="142">
        <f t="shared" si="397"/>
        <v>0</v>
      </c>
      <c r="P1326" s="141">
        <f t="shared" ca="1" si="388"/>
        <v>17.20233653</v>
      </c>
      <c r="Q1326" s="144">
        <f t="shared" si="389"/>
        <v>0</v>
      </c>
      <c r="R1326" s="141">
        <f t="shared" si="390"/>
        <v>0</v>
      </c>
      <c r="S1326" s="145" t="str">
        <f t="shared" si="398"/>
        <v>A+J=</v>
      </c>
      <c r="T1326" s="132">
        <f t="shared" si="399"/>
        <v>44693</v>
      </c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138">
        <f t="shared" si="391"/>
        <v>44679</v>
      </c>
      <c r="B1327" s="139">
        <f t="shared" ca="1" si="400"/>
        <v>3234.1193960199998</v>
      </c>
      <c r="C1327" s="124">
        <f t="shared" si="392"/>
        <v>3215</v>
      </c>
      <c r="D1327" s="140">
        <f ca="1">IF(A1327&lt;$B$1,VLOOKUP(A1327,[1]DI!$A$4:$B$15000,2,FALSE),0)</f>
        <v>0.11649999999999999</v>
      </c>
      <c r="E1327" s="141">
        <f t="shared" ca="1" si="401"/>
        <v>1.0004373900000001</v>
      </c>
      <c r="F1327" s="141">
        <f ca="1">(TRUNC(PRODUCT($E$12:$E1326),16))</f>
        <v>1.1931511562897199</v>
      </c>
      <c r="G1327" s="141">
        <f t="shared" ca="1" si="402"/>
        <v>1.1879449649106599</v>
      </c>
      <c r="H1327" s="141">
        <f t="shared" ca="1" si="403"/>
        <v>1.0043825200000001</v>
      </c>
      <c r="I1327" s="140">
        <f t="shared" si="393"/>
        <v>0.04</v>
      </c>
      <c r="J1327" s="132">
        <f t="shared" si="394"/>
        <v>44663</v>
      </c>
      <c r="K1327" s="123">
        <f t="shared" si="395"/>
        <v>10</v>
      </c>
      <c r="L1327" s="142">
        <f t="shared" si="396"/>
        <v>10</v>
      </c>
      <c r="M1327" s="143">
        <f t="shared" si="386"/>
        <v>1.0015575889999999</v>
      </c>
      <c r="N1327" s="143">
        <f t="shared" ca="1" si="387"/>
        <v>1.0059469350000001</v>
      </c>
      <c r="O1327" s="142">
        <f t="shared" si="397"/>
        <v>0</v>
      </c>
      <c r="P1327" s="141">
        <f t="shared" ca="1" si="388"/>
        <v>19.11939602</v>
      </c>
      <c r="Q1327" s="144">
        <f t="shared" si="389"/>
        <v>0</v>
      </c>
      <c r="R1327" s="141">
        <f t="shared" si="390"/>
        <v>0</v>
      </c>
      <c r="S1327" s="145" t="str">
        <f t="shared" si="398"/>
        <v>A+J=</v>
      </c>
      <c r="T1327" s="132">
        <f t="shared" si="399"/>
        <v>44693</v>
      </c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138">
        <f t="shared" si="391"/>
        <v>44680</v>
      </c>
      <c r="B1328" s="139">
        <f t="shared" ca="1" si="400"/>
        <v>3236.0375904000002</v>
      </c>
      <c r="C1328" s="124">
        <f t="shared" si="392"/>
        <v>3215</v>
      </c>
      <c r="D1328" s="140">
        <f ca="1">IF(A1328&lt;$B$1,VLOOKUP(A1328,[1]DI!$A$4:$B$15000,2,FALSE),0)</f>
        <v>0.11649999999999999</v>
      </c>
      <c r="E1328" s="141">
        <f t="shared" ca="1" si="401"/>
        <v>1.0004373900000001</v>
      </c>
      <c r="F1328" s="141">
        <f ca="1">(TRUNC(PRODUCT($E$12:$E1327),16))</f>
        <v>1.1936730286739701</v>
      </c>
      <c r="G1328" s="141">
        <f t="shared" ca="1" si="402"/>
        <v>1.1879449649106599</v>
      </c>
      <c r="H1328" s="141">
        <f t="shared" ca="1" si="403"/>
        <v>1.00482183</v>
      </c>
      <c r="I1328" s="140">
        <f t="shared" si="393"/>
        <v>0.04</v>
      </c>
      <c r="J1328" s="132">
        <f t="shared" si="394"/>
        <v>44663</v>
      </c>
      <c r="K1328" s="123">
        <f t="shared" si="395"/>
        <v>11</v>
      </c>
      <c r="L1328" s="142">
        <f t="shared" si="396"/>
        <v>11</v>
      </c>
      <c r="M1328" s="143">
        <f t="shared" si="386"/>
        <v>1.001713482</v>
      </c>
      <c r="N1328" s="143">
        <f t="shared" ca="1" si="387"/>
        <v>1.0065435739999999</v>
      </c>
      <c r="O1328" s="142">
        <f t="shared" si="397"/>
        <v>0</v>
      </c>
      <c r="P1328" s="141">
        <f t="shared" ca="1" si="388"/>
        <v>21.037590399999999</v>
      </c>
      <c r="Q1328" s="144">
        <f t="shared" si="389"/>
        <v>0</v>
      </c>
      <c r="R1328" s="141">
        <f t="shared" si="390"/>
        <v>0</v>
      </c>
      <c r="S1328" s="145" t="str">
        <f t="shared" si="398"/>
        <v>A+J=</v>
      </c>
      <c r="T1328" s="132">
        <f t="shared" si="399"/>
        <v>44693</v>
      </c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138">
        <f t="shared" si="391"/>
        <v>44681</v>
      </c>
      <c r="B1329" s="139">
        <f t="shared" ca="1" si="400"/>
        <v>3237.9568811099998</v>
      </c>
      <c r="C1329" s="124">
        <f t="shared" si="392"/>
        <v>3215</v>
      </c>
      <c r="D1329" s="140">
        <f ca="1">IF(A1329&lt;$B$1,VLOOKUP(A1329,[1]DI!$A$4:$B$15000,2,FALSE),0)</f>
        <v>0</v>
      </c>
      <c r="E1329" s="141">
        <f t="shared" ca="1" si="401"/>
        <v>1</v>
      </c>
      <c r="F1329" s="141">
        <f ca="1">(TRUNC(PRODUCT($E$12:$E1328),16))</f>
        <v>1.19419512931998</v>
      </c>
      <c r="G1329" s="141">
        <f t="shared" ca="1" si="402"/>
        <v>1.1879449649106599</v>
      </c>
      <c r="H1329" s="141">
        <f t="shared" ca="1" si="403"/>
        <v>1.00526132</v>
      </c>
      <c r="I1329" s="140">
        <f t="shared" si="393"/>
        <v>0.04</v>
      </c>
      <c r="J1329" s="132">
        <f t="shared" si="394"/>
        <v>44663</v>
      </c>
      <c r="K1329" s="123">
        <f t="shared" si="395"/>
        <v>11</v>
      </c>
      <c r="L1329" s="142">
        <f t="shared" si="396"/>
        <v>12</v>
      </c>
      <c r="M1329" s="143">
        <f t="shared" si="386"/>
        <v>1.001869398</v>
      </c>
      <c r="N1329" s="143">
        <f t="shared" ca="1" si="387"/>
        <v>1.007140554</v>
      </c>
      <c r="O1329" s="142">
        <f t="shared" si="397"/>
        <v>0</v>
      </c>
      <c r="P1329" s="141">
        <f t="shared" ca="1" si="388"/>
        <v>22.956881110000001</v>
      </c>
      <c r="Q1329" s="144">
        <f t="shared" si="389"/>
        <v>0</v>
      </c>
      <c r="R1329" s="141">
        <f t="shared" si="390"/>
        <v>0</v>
      </c>
      <c r="S1329" s="145" t="str">
        <f t="shared" si="398"/>
        <v>A+J=</v>
      </c>
      <c r="T1329" s="132">
        <f t="shared" si="399"/>
        <v>44693</v>
      </c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138">
        <f t="shared" si="391"/>
        <v>44682</v>
      </c>
      <c r="B1330" s="139">
        <f t="shared" ca="1" si="400"/>
        <v>3237.9568811099998</v>
      </c>
      <c r="C1330" s="124">
        <f t="shared" si="392"/>
        <v>3215</v>
      </c>
      <c r="D1330" s="140">
        <f ca="1">IF(A1330&lt;$B$1,VLOOKUP(A1330,[1]DI!$A$4:$B$15000,2,FALSE),0)</f>
        <v>0</v>
      </c>
      <c r="E1330" s="141">
        <f t="shared" ca="1" si="401"/>
        <v>1</v>
      </c>
      <c r="F1330" s="141">
        <f ca="1">(TRUNC(PRODUCT($E$12:$E1329),16))</f>
        <v>1.19419512931998</v>
      </c>
      <c r="G1330" s="141">
        <f t="shared" ca="1" si="402"/>
        <v>1.1879449649106599</v>
      </c>
      <c r="H1330" s="141">
        <f t="shared" ca="1" si="403"/>
        <v>1.00526132</v>
      </c>
      <c r="I1330" s="140">
        <f t="shared" si="393"/>
        <v>0.04</v>
      </c>
      <c r="J1330" s="132">
        <f t="shared" si="394"/>
        <v>44663</v>
      </c>
      <c r="K1330" s="123">
        <f t="shared" si="395"/>
        <v>11</v>
      </c>
      <c r="L1330" s="142">
        <f t="shared" si="396"/>
        <v>12</v>
      </c>
      <c r="M1330" s="143">
        <f t="shared" si="386"/>
        <v>1.001869398</v>
      </c>
      <c r="N1330" s="143">
        <f t="shared" ca="1" si="387"/>
        <v>1.007140554</v>
      </c>
      <c r="O1330" s="142">
        <f t="shared" si="397"/>
        <v>0</v>
      </c>
      <c r="P1330" s="141">
        <f t="shared" ca="1" si="388"/>
        <v>22.956881110000001</v>
      </c>
      <c r="Q1330" s="144">
        <f t="shared" si="389"/>
        <v>0</v>
      </c>
      <c r="R1330" s="141">
        <f t="shared" si="390"/>
        <v>0</v>
      </c>
      <c r="S1330" s="145" t="str">
        <f t="shared" si="398"/>
        <v>A+J=</v>
      </c>
      <c r="T1330" s="132">
        <f t="shared" si="399"/>
        <v>44693</v>
      </c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138">
        <f t="shared" si="391"/>
        <v>44683</v>
      </c>
      <c r="B1331" s="139">
        <f t="shared" ca="1" si="400"/>
        <v>3237.9568811099998</v>
      </c>
      <c r="C1331" s="124">
        <f t="shared" si="392"/>
        <v>3215</v>
      </c>
      <c r="D1331" s="140">
        <f ca="1">IF(A1331&lt;$B$1,VLOOKUP(A1331,[1]DI!$A$4:$B$15000,2,FALSE),0)</f>
        <v>0.11649999999999999</v>
      </c>
      <c r="E1331" s="141">
        <f t="shared" ca="1" si="401"/>
        <v>1.0004373900000001</v>
      </c>
      <c r="F1331" s="141">
        <f ca="1">(TRUNC(PRODUCT($E$12:$E1330),16))</f>
        <v>1.19419512931998</v>
      </c>
      <c r="G1331" s="141">
        <f t="shared" ca="1" si="402"/>
        <v>1.1879449649106599</v>
      </c>
      <c r="H1331" s="141">
        <f t="shared" ca="1" si="403"/>
        <v>1.00526132</v>
      </c>
      <c r="I1331" s="140">
        <f t="shared" si="393"/>
        <v>0.04</v>
      </c>
      <c r="J1331" s="132">
        <f t="shared" si="394"/>
        <v>44663</v>
      </c>
      <c r="K1331" s="123">
        <f t="shared" si="395"/>
        <v>12</v>
      </c>
      <c r="L1331" s="142">
        <f t="shared" si="396"/>
        <v>12</v>
      </c>
      <c r="M1331" s="143">
        <f t="shared" si="386"/>
        <v>1.001869398</v>
      </c>
      <c r="N1331" s="143">
        <f t="shared" ca="1" si="387"/>
        <v>1.007140554</v>
      </c>
      <c r="O1331" s="142">
        <f t="shared" si="397"/>
        <v>0</v>
      </c>
      <c r="P1331" s="141">
        <f t="shared" ca="1" si="388"/>
        <v>22.956881110000001</v>
      </c>
      <c r="Q1331" s="144">
        <f t="shared" si="389"/>
        <v>0</v>
      </c>
      <c r="R1331" s="141">
        <f t="shared" si="390"/>
        <v>0</v>
      </c>
      <c r="S1331" s="145" t="str">
        <f t="shared" si="398"/>
        <v>A+J=</v>
      </c>
      <c r="T1331" s="132">
        <f t="shared" si="399"/>
        <v>44693</v>
      </c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138">
        <f t="shared" si="391"/>
        <v>44684</v>
      </c>
      <c r="B1332" s="139">
        <f t="shared" ca="1" si="400"/>
        <v>3239.8773645699998</v>
      </c>
      <c r="C1332" s="124">
        <f t="shared" si="392"/>
        <v>3215</v>
      </c>
      <c r="D1332" s="140">
        <f ca="1">IF(A1332&lt;$B$1,VLOOKUP(A1332,[1]DI!$A$4:$B$15000,2,FALSE),0)</f>
        <v>0.11649999999999999</v>
      </c>
      <c r="E1332" s="141">
        <f t="shared" ca="1" si="401"/>
        <v>1.0004373900000001</v>
      </c>
      <c r="F1332" s="141">
        <f ca="1">(TRUNC(PRODUCT($E$12:$E1331),16))</f>
        <v>1.1947174583275999</v>
      </c>
      <c r="G1332" s="141">
        <f t="shared" ca="1" si="402"/>
        <v>1.1879449649106599</v>
      </c>
      <c r="H1332" s="141">
        <f t="shared" ca="1" si="403"/>
        <v>1.0057010200000001</v>
      </c>
      <c r="I1332" s="140">
        <f t="shared" si="393"/>
        <v>0.04</v>
      </c>
      <c r="J1332" s="132">
        <f t="shared" si="394"/>
        <v>44663</v>
      </c>
      <c r="K1332" s="123">
        <f t="shared" si="395"/>
        <v>13</v>
      </c>
      <c r="L1332" s="142">
        <f t="shared" si="396"/>
        <v>13</v>
      </c>
      <c r="M1332" s="143">
        <f t="shared" si="386"/>
        <v>1.002025339</v>
      </c>
      <c r="N1332" s="143">
        <f t="shared" ca="1" si="387"/>
        <v>1.0077379049999999</v>
      </c>
      <c r="O1332" s="142">
        <f t="shared" si="397"/>
        <v>0</v>
      </c>
      <c r="P1332" s="141">
        <f t="shared" ca="1" si="388"/>
        <v>24.877364570000001</v>
      </c>
      <c r="Q1332" s="144">
        <f t="shared" si="389"/>
        <v>0</v>
      </c>
      <c r="R1332" s="141">
        <f t="shared" si="390"/>
        <v>0</v>
      </c>
      <c r="S1332" s="145" t="str">
        <f t="shared" si="398"/>
        <v>A+J=</v>
      </c>
      <c r="T1332" s="132">
        <f t="shared" si="399"/>
        <v>44693</v>
      </c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138">
        <f t="shared" si="391"/>
        <v>44685</v>
      </c>
      <c r="B1333" s="139">
        <f t="shared" ca="1" si="400"/>
        <v>3241.7989507799998</v>
      </c>
      <c r="C1333" s="124">
        <f t="shared" si="392"/>
        <v>3215</v>
      </c>
      <c r="D1333" s="140">
        <f ca="1">IF(A1333&lt;$B$1,VLOOKUP(A1333,[1]DI!$A$4:$B$15000,2,FALSE),0)</f>
        <v>0.11649999999999999</v>
      </c>
      <c r="E1333" s="141">
        <f t="shared" ca="1" si="401"/>
        <v>1.0004373900000001</v>
      </c>
      <c r="F1333" s="141">
        <f ca="1">(TRUNC(PRODUCT($E$12:$E1332),16))</f>
        <v>1.1952400157967</v>
      </c>
      <c r="G1333" s="141">
        <f t="shared" ca="1" si="402"/>
        <v>1.1879449649106599</v>
      </c>
      <c r="H1333" s="141">
        <f t="shared" ca="1" si="403"/>
        <v>1.0061408999999999</v>
      </c>
      <c r="I1333" s="140">
        <f t="shared" si="393"/>
        <v>0.04</v>
      </c>
      <c r="J1333" s="132">
        <f t="shared" si="394"/>
        <v>44663</v>
      </c>
      <c r="K1333" s="123">
        <f t="shared" si="395"/>
        <v>14</v>
      </c>
      <c r="L1333" s="142">
        <f t="shared" si="396"/>
        <v>14</v>
      </c>
      <c r="M1333" s="143">
        <f t="shared" si="386"/>
        <v>1.0021813040000001</v>
      </c>
      <c r="N1333" s="143">
        <f t="shared" ca="1" si="387"/>
        <v>1.008335599</v>
      </c>
      <c r="O1333" s="142">
        <f t="shared" si="397"/>
        <v>0</v>
      </c>
      <c r="P1333" s="141">
        <f t="shared" ca="1" si="388"/>
        <v>26.798950779999998</v>
      </c>
      <c r="Q1333" s="144">
        <f t="shared" si="389"/>
        <v>0</v>
      </c>
      <c r="R1333" s="141">
        <f t="shared" si="390"/>
        <v>0</v>
      </c>
      <c r="S1333" s="145" t="str">
        <f t="shared" si="398"/>
        <v>A+J=</v>
      </c>
      <c r="T1333" s="132">
        <f t="shared" si="399"/>
        <v>44693</v>
      </c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138">
        <f t="shared" si="391"/>
        <v>44686</v>
      </c>
      <c r="B1334" s="139">
        <f t="shared" ca="1" si="400"/>
        <v>3243.72170082</v>
      </c>
      <c r="C1334" s="124">
        <f t="shared" si="392"/>
        <v>3215</v>
      </c>
      <c r="D1334" s="140">
        <f ca="1">IF(A1334&lt;$B$1,VLOOKUP(A1334,[1]DI!$A$4:$B$15000,2,FALSE),0)</f>
        <v>0.1265</v>
      </c>
      <c r="E1334" s="141">
        <f t="shared" ca="1" si="401"/>
        <v>1.0004727899999999</v>
      </c>
      <c r="F1334" s="141">
        <f ca="1">(TRUNC(PRODUCT($E$12:$E1333),16))</f>
        <v>1.19576280182721</v>
      </c>
      <c r="G1334" s="141">
        <f t="shared" ca="1" si="402"/>
        <v>1.1879449649106599</v>
      </c>
      <c r="H1334" s="141">
        <f t="shared" ca="1" si="403"/>
        <v>1.0065809800000001</v>
      </c>
      <c r="I1334" s="140">
        <f t="shared" si="393"/>
        <v>0.04</v>
      </c>
      <c r="J1334" s="132">
        <f t="shared" si="394"/>
        <v>44663</v>
      </c>
      <c r="K1334" s="123">
        <f t="shared" si="395"/>
        <v>15</v>
      </c>
      <c r="L1334" s="142">
        <f t="shared" si="396"/>
        <v>15</v>
      </c>
      <c r="M1334" s="143">
        <f t="shared" si="386"/>
        <v>1.0023372930000001</v>
      </c>
      <c r="N1334" s="143">
        <f t="shared" ca="1" si="387"/>
        <v>1.0089336550000001</v>
      </c>
      <c r="O1334" s="142">
        <f t="shared" si="397"/>
        <v>0</v>
      </c>
      <c r="P1334" s="141">
        <f t="shared" ca="1" si="388"/>
        <v>28.721700819999999</v>
      </c>
      <c r="Q1334" s="144">
        <f t="shared" si="389"/>
        <v>0</v>
      </c>
      <c r="R1334" s="141">
        <f t="shared" si="390"/>
        <v>0</v>
      </c>
      <c r="S1334" s="145" t="str">
        <f t="shared" si="398"/>
        <v>A+J=</v>
      </c>
      <c r="T1334" s="132">
        <f t="shared" si="399"/>
        <v>44693</v>
      </c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138">
        <f t="shared" si="391"/>
        <v>44687</v>
      </c>
      <c r="B1335" s="139">
        <f t="shared" ca="1" si="400"/>
        <v>3245.7604191199998</v>
      </c>
      <c r="C1335" s="124">
        <f t="shared" si="392"/>
        <v>3215</v>
      </c>
      <c r="D1335" s="140">
        <f ca="1">IF(A1335&lt;$B$1,VLOOKUP(A1335,[1]DI!$A$4:$B$15000,2,FALSE),0)</f>
        <v>0.1265</v>
      </c>
      <c r="E1335" s="141">
        <f t="shared" ca="1" si="401"/>
        <v>1.0004727899999999</v>
      </c>
      <c r="F1335" s="141">
        <f ca="1">(TRUNC(PRODUCT($E$12:$E1334),16))</f>
        <v>1.1963281465222799</v>
      </c>
      <c r="G1335" s="141">
        <f t="shared" ca="1" si="402"/>
        <v>1.1879449649106599</v>
      </c>
      <c r="H1335" s="141">
        <f t="shared" ca="1" si="403"/>
        <v>1.0070568799999999</v>
      </c>
      <c r="I1335" s="140">
        <f t="shared" si="393"/>
        <v>0.04</v>
      </c>
      <c r="J1335" s="132">
        <f t="shared" si="394"/>
        <v>44663</v>
      </c>
      <c r="K1335" s="123">
        <f t="shared" si="395"/>
        <v>16</v>
      </c>
      <c r="L1335" s="142">
        <f t="shared" si="396"/>
        <v>16</v>
      </c>
      <c r="M1335" s="143">
        <f t="shared" si="386"/>
        <v>1.0024933069999999</v>
      </c>
      <c r="N1335" s="143">
        <f t="shared" ca="1" si="387"/>
        <v>1.009567782</v>
      </c>
      <c r="O1335" s="142">
        <f t="shared" si="397"/>
        <v>0</v>
      </c>
      <c r="P1335" s="141">
        <f t="shared" ca="1" si="388"/>
        <v>30.760419120000002</v>
      </c>
      <c r="Q1335" s="144">
        <f t="shared" si="389"/>
        <v>0</v>
      </c>
      <c r="R1335" s="141">
        <f t="shared" si="390"/>
        <v>0</v>
      </c>
      <c r="S1335" s="145" t="str">
        <f t="shared" si="398"/>
        <v>A+J=</v>
      </c>
      <c r="T1335" s="132">
        <f t="shared" si="399"/>
        <v>44693</v>
      </c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138">
        <f t="shared" si="391"/>
        <v>44688</v>
      </c>
      <c r="B1336" s="139">
        <f t="shared" ca="1" si="400"/>
        <v>3247.80040414</v>
      </c>
      <c r="C1336" s="124">
        <f t="shared" si="392"/>
        <v>3215</v>
      </c>
      <c r="D1336" s="140">
        <f ca="1">IF(A1336&lt;$B$1,VLOOKUP(A1336,[1]DI!$A$4:$B$15000,2,FALSE),0)</f>
        <v>0</v>
      </c>
      <c r="E1336" s="141">
        <f t="shared" ca="1" si="401"/>
        <v>1</v>
      </c>
      <c r="F1336" s="141">
        <f ca="1">(TRUNC(PRODUCT($E$12:$E1335),16))</f>
        <v>1.1968937585066799</v>
      </c>
      <c r="G1336" s="141">
        <f t="shared" ca="1" si="402"/>
        <v>1.1879449649106599</v>
      </c>
      <c r="H1336" s="141">
        <f t="shared" ca="1" si="403"/>
        <v>1.007533</v>
      </c>
      <c r="I1336" s="140">
        <f t="shared" si="393"/>
        <v>0.04</v>
      </c>
      <c r="J1336" s="132">
        <f t="shared" si="394"/>
        <v>44663</v>
      </c>
      <c r="K1336" s="123">
        <f t="shared" si="395"/>
        <v>16</v>
      </c>
      <c r="L1336" s="142">
        <f t="shared" si="396"/>
        <v>17</v>
      </c>
      <c r="M1336" s="143">
        <f t="shared" si="386"/>
        <v>1.002649345</v>
      </c>
      <c r="N1336" s="143">
        <f t="shared" ca="1" si="387"/>
        <v>1.010202303</v>
      </c>
      <c r="O1336" s="142">
        <f t="shared" si="397"/>
        <v>0</v>
      </c>
      <c r="P1336" s="141">
        <f t="shared" ca="1" si="388"/>
        <v>32.800404139999998</v>
      </c>
      <c r="Q1336" s="144">
        <f t="shared" si="389"/>
        <v>0</v>
      </c>
      <c r="R1336" s="141">
        <f t="shared" si="390"/>
        <v>0</v>
      </c>
      <c r="S1336" s="145" t="str">
        <f t="shared" si="398"/>
        <v>A+J=</v>
      </c>
      <c r="T1336" s="132">
        <f t="shared" si="399"/>
        <v>44693</v>
      </c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138">
        <f t="shared" si="391"/>
        <v>44689</v>
      </c>
      <c r="B1337" s="139">
        <f t="shared" ca="1" si="400"/>
        <v>3247.80040414</v>
      </c>
      <c r="C1337" s="124">
        <f t="shared" si="392"/>
        <v>3215</v>
      </c>
      <c r="D1337" s="140">
        <f ca="1">IF(A1337&lt;$B$1,VLOOKUP(A1337,[1]DI!$A$4:$B$15000,2,FALSE),0)</f>
        <v>0</v>
      </c>
      <c r="E1337" s="141">
        <f t="shared" ca="1" si="401"/>
        <v>1</v>
      </c>
      <c r="F1337" s="141">
        <f ca="1">(TRUNC(PRODUCT($E$12:$E1336),16))</f>
        <v>1.1968937585066799</v>
      </c>
      <c r="G1337" s="141">
        <f t="shared" ca="1" si="402"/>
        <v>1.1879449649106599</v>
      </c>
      <c r="H1337" s="141">
        <f t="shared" ca="1" si="403"/>
        <v>1.007533</v>
      </c>
      <c r="I1337" s="140">
        <f t="shared" si="393"/>
        <v>0.04</v>
      </c>
      <c r="J1337" s="132">
        <f t="shared" si="394"/>
        <v>44663</v>
      </c>
      <c r="K1337" s="123">
        <f t="shared" si="395"/>
        <v>16</v>
      </c>
      <c r="L1337" s="142">
        <f t="shared" si="396"/>
        <v>17</v>
      </c>
      <c r="M1337" s="143">
        <f t="shared" si="386"/>
        <v>1.002649345</v>
      </c>
      <c r="N1337" s="143">
        <f t="shared" ca="1" si="387"/>
        <v>1.010202303</v>
      </c>
      <c r="O1337" s="142">
        <f t="shared" si="397"/>
        <v>0</v>
      </c>
      <c r="P1337" s="141">
        <f t="shared" ca="1" si="388"/>
        <v>32.800404139999998</v>
      </c>
      <c r="Q1337" s="144">
        <f t="shared" si="389"/>
        <v>0</v>
      </c>
      <c r="R1337" s="141">
        <f t="shared" si="390"/>
        <v>0</v>
      </c>
      <c r="S1337" s="145" t="str">
        <f t="shared" si="398"/>
        <v>A+J=</v>
      </c>
      <c r="T1337" s="132">
        <f t="shared" si="399"/>
        <v>44693</v>
      </c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138">
        <f t="shared" si="391"/>
        <v>44690</v>
      </c>
      <c r="B1338" s="139">
        <f t="shared" ca="1" si="400"/>
        <v>3247.80040414</v>
      </c>
      <c r="C1338" s="124">
        <f t="shared" si="392"/>
        <v>3215</v>
      </c>
      <c r="D1338" s="140">
        <f ca="1">IF(A1338&lt;$B$1,VLOOKUP(A1338,[1]DI!$A$4:$B$15000,2,FALSE),0)</f>
        <v>0.1265</v>
      </c>
      <c r="E1338" s="141">
        <f t="shared" ca="1" si="401"/>
        <v>1.0004727899999999</v>
      </c>
      <c r="F1338" s="141">
        <f ca="1">(TRUNC(PRODUCT($E$12:$E1337),16))</f>
        <v>1.1968937585066799</v>
      </c>
      <c r="G1338" s="141">
        <f t="shared" ca="1" si="402"/>
        <v>1.1879449649106599</v>
      </c>
      <c r="H1338" s="141">
        <f t="shared" ca="1" si="403"/>
        <v>1.007533</v>
      </c>
      <c r="I1338" s="140">
        <f t="shared" si="393"/>
        <v>0.04</v>
      </c>
      <c r="J1338" s="132">
        <f t="shared" si="394"/>
        <v>44663</v>
      </c>
      <c r="K1338" s="123">
        <f t="shared" si="395"/>
        <v>17</v>
      </c>
      <c r="L1338" s="142">
        <f t="shared" si="396"/>
        <v>17</v>
      </c>
      <c r="M1338" s="143">
        <f t="shared" si="386"/>
        <v>1.002649345</v>
      </c>
      <c r="N1338" s="143">
        <f t="shared" ca="1" si="387"/>
        <v>1.010202303</v>
      </c>
      <c r="O1338" s="142">
        <f t="shared" si="397"/>
        <v>0</v>
      </c>
      <c r="P1338" s="141">
        <f t="shared" ca="1" si="388"/>
        <v>32.800404139999998</v>
      </c>
      <c r="Q1338" s="144">
        <f t="shared" si="389"/>
        <v>0</v>
      </c>
      <c r="R1338" s="141">
        <f t="shared" si="390"/>
        <v>0</v>
      </c>
      <c r="S1338" s="145" t="str">
        <f t="shared" si="398"/>
        <v>A+J=</v>
      </c>
      <c r="T1338" s="132">
        <f t="shared" si="399"/>
        <v>44693</v>
      </c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138">
        <f t="shared" si="391"/>
        <v>44691</v>
      </c>
      <c r="B1339" s="139">
        <f t="shared" ca="1" si="400"/>
        <v>3249.8417169499999</v>
      </c>
      <c r="C1339" s="124">
        <f t="shared" si="392"/>
        <v>3215</v>
      </c>
      <c r="D1339" s="140">
        <f ca="1">IF(A1339&lt;$B$1,VLOOKUP(A1339,[1]DI!$A$4:$B$15000,2,FALSE),0)</f>
        <v>0.1265</v>
      </c>
      <c r="E1339" s="141">
        <f t="shared" ca="1" si="401"/>
        <v>1.0004727899999999</v>
      </c>
      <c r="F1339" s="141">
        <f ca="1">(TRUNC(PRODUCT($E$12:$E1338),16))</f>
        <v>1.1974596379067599</v>
      </c>
      <c r="G1339" s="141">
        <f t="shared" ca="1" si="402"/>
        <v>1.1879449649106599</v>
      </c>
      <c r="H1339" s="141">
        <f t="shared" ca="1" si="403"/>
        <v>1.00800936</v>
      </c>
      <c r="I1339" s="140">
        <f t="shared" si="393"/>
        <v>0.04</v>
      </c>
      <c r="J1339" s="132">
        <f t="shared" si="394"/>
        <v>44663</v>
      </c>
      <c r="K1339" s="123">
        <f t="shared" si="395"/>
        <v>18</v>
      </c>
      <c r="L1339" s="142">
        <f t="shared" si="396"/>
        <v>18</v>
      </c>
      <c r="M1339" s="143">
        <f t="shared" si="386"/>
        <v>1.0028054070000001</v>
      </c>
      <c r="N1339" s="143">
        <f t="shared" ca="1" si="387"/>
        <v>1.0108372370000001</v>
      </c>
      <c r="O1339" s="142">
        <f t="shared" si="397"/>
        <v>0</v>
      </c>
      <c r="P1339" s="141">
        <f t="shared" ca="1" si="388"/>
        <v>34.841716949999999</v>
      </c>
      <c r="Q1339" s="144">
        <f t="shared" si="389"/>
        <v>0</v>
      </c>
      <c r="R1339" s="141">
        <f t="shared" si="390"/>
        <v>0</v>
      </c>
      <c r="S1339" s="145" t="str">
        <f t="shared" si="398"/>
        <v>A+J=</v>
      </c>
      <c r="T1339" s="132">
        <f t="shared" si="399"/>
        <v>44693</v>
      </c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138">
        <f t="shared" si="391"/>
        <v>44692</v>
      </c>
      <c r="B1340" s="139">
        <f t="shared" ca="1" si="400"/>
        <v>3251.8842643200001</v>
      </c>
      <c r="C1340" s="124">
        <f t="shared" si="392"/>
        <v>3215</v>
      </c>
      <c r="D1340" s="140">
        <f ca="1">IF(A1340&lt;$B$1,VLOOKUP(A1340,[1]DI!$A$4:$B$15000,2,FALSE),0)</f>
        <v>0.1265</v>
      </c>
      <c r="E1340" s="141">
        <f t="shared" ca="1" si="401"/>
        <v>1.0004727899999999</v>
      </c>
      <c r="F1340" s="141">
        <f ca="1">(TRUNC(PRODUCT($E$12:$E1339),16))</f>
        <v>1.1980257848489699</v>
      </c>
      <c r="G1340" s="141">
        <f t="shared" ca="1" si="402"/>
        <v>1.1879449649106599</v>
      </c>
      <c r="H1340" s="141">
        <f t="shared" ca="1" si="403"/>
        <v>1.00848593</v>
      </c>
      <c r="I1340" s="140">
        <f t="shared" si="393"/>
        <v>0.04</v>
      </c>
      <c r="J1340" s="132">
        <f t="shared" si="394"/>
        <v>44663</v>
      </c>
      <c r="K1340" s="123">
        <f t="shared" si="395"/>
        <v>19</v>
      </c>
      <c r="L1340" s="142">
        <f t="shared" si="396"/>
        <v>19</v>
      </c>
      <c r="M1340" s="143">
        <f t="shared" si="386"/>
        <v>1.002961494</v>
      </c>
      <c r="N1340" s="143">
        <f t="shared" ca="1" si="387"/>
        <v>1.0114725550000001</v>
      </c>
      <c r="O1340" s="142">
        <f t="shared" si="397"/>
        <v>0</v>
      </c>
      <c r="P1340" s="141">
        <f t="shared" ca="1" si="388"/>
        <v>36.88426432</v>
      </c>
      <c r="Q1340" s="144">
        <f t="shared" si="389"/>
        <v>0</v>
      </c>
      <c r="R1340" s="141">
        <f t="shared" si="390"/>
        <v>0</v>
      </c>
      <c r="S1340" s="145" t="str">
        <f t="shared" si="398"/>
        <v>A+J=</v>
      </c>
      <c r="T1340" s="132">
        <f t="shared" si="399"/>
        <v>44693</v>
      </c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138">
        <f t="shared" si="391"/>
        <v>44693</v>
      </c>
      <c r="B1341" s="139">
        <f t="shared" ca="1" si="400"/>
        <v>3253.9281105499999</v>
      </c>
      <c r="C1341" s="124">
        <f t="shared" si="392"/>
        <v>3215</v>
      </c>
      <c r="D1341" s="140">
        <f ca="1">IF(A1341&lt;$B$1,VLOOKUP(A1341,[1]DI!$A$4:$B$15000,2,FALSE),0)</f>
        <v>0.1265</v>
      </c>
      <c r="E1341" s="141">
        <f t="shared" ca="1" si="401"/>
        <v>1.0004727899999999</v>
      </c>
      <c r="F1341" s="141">
        <f ca="1">(TRUNC(PRODUCT($E$12:$E1340),16))</f>
        <v>1.1985921994597799</v>
      </c>
      <c r="G1341" s="141">
        <f t="shared" ca="1" si="402"/>
        <v>1.1879449649106599</v>
      </c>
      <c r="H1341" s="141">
        <f t="shared" ca="1" si="403"/>
        <v>1.0089627299999999</v>
      </c>
      <c r="I1341" s="140">
        <f t="shared" si="393"/>
        <v>0.04</v>
      </c>
      <c r="J1341" s="132">
        <f t="shared" si="394"/>
        <v>44663</v>
      </c>
      <c r="K1341" s="123">
        <f t="shared" si="395"/>
        <v>20</v>
      </c>
      <c r="L1341" s="142">
        <f t="shared" si="396"/>
        <v>20</v>
      </c>
      <c r="M1341" s="143">
        <f t="shared" si="386"/>
        <v>1.0031176049999999</v>
      </c>
      <c r="N1341" s="143">
        <f t="shared" ca="1" si="387"/>
        <v>1.0121082770000001</v>
      </c>
      <c r="O1341" s="142">
        <f t="shared" si="397"/>
        <v>46</v>
      </c>
      <c r="P1341" s="141">
        <f t="shared" ca="1" si="388"/>
        <v>38.92811055</v>
      </c>
      <c r="Q1341" s="144">
        <f t="shared" si="389"/>
        <v>2.1499999999999998E-2</v>
      </c>
      <c r="R1341" s="141">
        <f t="shared" si="390"/>
        <v>215</v>
      </c>
      <c r="S1341" s="145" t="str">
        <f t="shared" si="398"/>
        <v>A+J=</v>
      </c>
      <c r="T1341" s="132">
        <f t="shared" si="399"/>
        <v>44693</v>
      </c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138">
        <f t="shared" si="391"/>
        <v>44694</v>
      </c>
      <c r="B1342" s="139">
        <f t="shared" ca="1" si="400"/>
        <v>3001.8855419900001</v>
      </c>
      <c r="C1342" s="124">
        <f t="shared" si="392"/>
        <v>3000</v>
      </c>
      <c r="D1342" s="140">
        <f ca="1">IF(A1342&lt;$B$1,VLOOKUP(A1342,[1]DI!$A$4:$B$15000,2,FALSE),0)</f>
        <v>0.1265</v>
      </c>
      <c r="E1342" s="141">
        <f t="shared" ca="1" si="401"/>
        <v>1.0004727899999999</v>
      </c>
      <c r="F1342" s="141">
        <f ca="1">(TRUNC(PRODUCT($E$12:$E1341),16))</f>
        <v>1.1991588818657699</v>
      </c>
      <c r="G1342" s="141">
        <f t="shared" ca="1" si="402"/>
        <v>1.1985921994597799</v>
      </c>
      <c r="H1342" s="141">
        <f t="shared" ca="1" si="403"/>
        <v>1.0004727899999999</v>
      </c>
      <c r="I1342" s="140">
        <f t="shared" si="393"/>
        <v>0.04</v>
      </c>
      <c r="J1342" s="132">
        <f t="shared" si="394"/>
        <v>44693</v>
      </c>
      <c r="K1342" s="123">
        <f t="shared" si="395"/>
        <v>1</v>
      </c>
      <c r="L1342" s="142">
        <f t="shared" si="396"/>
        <v>1</v>
      </c>
      <c r="M1342" s="143">
        <f t="shared" si="386"/>
        <v>1.00015565</v>
      </c>
      <c r="N1342" s="143">
        <f t="shared" ca="1" si="387"/>
        <v>1.000628514</v>
      </c>
      <c r="O1342" s="142">
        <f t="shared" si="397"/>
        <v>0</v>
      </c>
      <c r="P1342" s="141">
        <f t="shared" ca="1" si="388"/>
        <v>1.8855419899999999</v>
      </c>
      <c r="Q1342" s="144">
        <f t="shared" si="389"/>
        <v>0</v>
      </c>
      <c r="R1342" s="141">
        <f t="shared" si="390"/>
        <v>0</v>
      </c>
      <c r="S1342" s="145" t="str">
        <f t="shared" si="398"/>
        <v>A+J=</v>
      </c>
      <c r="T1342" s="132">
        <f t="shared" si="399"/>
        <v>44725</v>
      </c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138">
        <f t="shared" si="391"/>
        <v>44695</v>
      </c>
      <c r="B1343" s="139">
        <f t="shared" ca="1" si="400"/>
        <v>3003.3047909900001</v>
      </c>
      <c r="C1343" s="124">
        <f t="shared" si="392"/>
        <v>3000</v>
      </c>
      <c r="D1343" s="140">
        <f ca="1">IF(A1343&lt;$B$1,VLOOKUP(A1343,[1]DI!$A$4:$B$15000,2,FALSE),0)</f>
        <v>0</v>
      </c>
      <c r="E1343" s="141">
        <f t="shared" ca="1" si="401"/>
        <v>1</v>
      </c>
      <c r="F1343" s="141">
        <f ca="1">(TRUNC(PRODUCT($E$12:$E1342),16))</f>
        <v>1.19972583219352</v>
      </c>
      <c r="G1343" s="141">
        <f t="shared" ca="1" si="402"/>
        <v>1.1985921994597799</v>
      </c>
      <c r="H1343" s="141">
        <f t="shared" ca="1" si="403"/>
        <v>1.0009458</v>
      </c>
      <c r="I1343" s="140">
        <f t="shared" si="393"/>
        <v>0.04</v>
      </c>
      <c r="J1343" s="132">
        <f t="shared" si="394"/>
        <v>44693</v>
      </c>
      <c r="K1343" s="123">
        <f t="shared" si="395"/>
        <v>1</v>
      </c>
      <c r="L1343" s="142">
        <f t="shared" si="396"/>
        <v>1</v>
      </c>
      <c r="M1343" s="143">
        <f t="shared" si="386"/>
        <v>1.00015565</v>
      </c>
      <c r="N1343" s="143">
        <f t="shared" ca="1" si="387"/>
        <v>1.0011015969999999</v>
      </c>
      <c r="O1343" s="142">
        <f t="shared" si="397"/>
        <v>0</v>
      </c>
      <c r="P1343" s="141">
        <f t="shared" ca="1" si="388"/>
        <v>3.3047909899999999</v>
      </c>
      <c r="Q1343" s="144">
        <f t="shared" si="389"/>
        <v>0</v>
      </c>
      <c r="R1343" s="141">
        <f t="shared" si="390"/>
        <v>0</v>
      </c>
      <c r="S1343" s="145" t="str">
        <f t="shared" si="398"/>
        <v>A+J=</v>
      </c>
      <c r="T1343" s="132">
        <f t="shared" si="399"/>
        <v>44725</v>
      </c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138">
        <f t="shared" si="391"/>
        <v>44696</v>
      </c>
      <c r="B1344" s="139">
        <f t="shared" ca="1" si="400"/>
        <v>3003.3047909900001</v>
      </c>
      <c r="C1344" s="124">
        <f t="shared" si="392"/>
        <v>3000</v>
      </c>
      <c r="D1344" s="140">
        <f ca="1">IF(A1344&lt;$B$1,VLOOKUP(A1344,[1]DI!$A$4:$B$15000,2,FALSE),0)</f>
        <v>0</v>
      </c>
      <c r="E1344" s="141">
        <f t="shared" ca="1" si="401"/>
        <v>1</v>
      </c>
      <c r="F1344" s="141">
        <f ca="1">(TRUNC(PRODUCT($E$12:$E1343),16))</f>
        <v>1.19972583219352</v>
      </c>
      <c r="G1344" s="141">
        <f t="shared" ca="1" si="402"/>
        <v>1.1985921994597799</v>
      </c>
      <c r="H1344" s="141">
        <f t="shared" ca="1" si="403"/>
        <v>1.0009458</v>
      </c>
      <c r="I1344" s="140">
        <f t="shared" si="393"/>
        <v>0.04</v>
      </c>
      <c r="J1344" s="132">
        <f t="shared" si="394"/>
        <v>44693</v>
      </c>
      <c r="K1344" s="123">
        <f t="shared" si="395"/>
        <v>1</v>
      </c>
      <c r="L1344" s="142">
        <f t="shared" si="396"/>
        <v>1</v>
      </c>
      <c r="M1344" s="143">
        <f t="shared" si="386"/>
        <v>1.00015565</v>
      </c>
      <c r="N1344" s="143">
        <f t="shared" ca="1" si="387"/>
        <v>1.0011015969999999</v>
      </c>
      <c r="O1344" s="142">
        <f t="shared" si="397"/>
        <v>0</v>
      </c>
      <c r="P1344" s="141">
        <f t="shared" ca="1" si="388"/>
        <v>3.3047909899999999</v>
      </c>
      <c r="Q1344" s="144">
        <f t="shared" si="389"/>
        <v>0</v>
      </c>
      <c r="R1344" s="141">
        <f t="shared" si="390"/>
        <v>0</v>
      </c>
      <c r="S1344" s="145" t="str">
        <f t="shared" si="398"/>
        <v>A+J=</v>
      </c>
      <c r="T1344" s="132">
        <f t="shared" si="399"/>
        <v>44725</v>
      </c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138">
        <f t="shared" si="391"/>
        <v>44697</v>
      </c>
      <c r="B1345" s="139">
        <f t="shared" ca="1" si="400"/>
        <v>3003.772254</v>
      </c>
      <c r="C1345" s="124">
        <f t="shared" si="392"/>
        <v>3000</v>
      </c>
      <c r="D1345" s="140">
        <f ca="1">IF(A1345&lt;$B$1,VLOOKUP(A1345,[1]DI!$A$4:$B$15000,2,FALSE),0)</f>
        <v>0.1265</v>
      </c>
      <c r="E1345" s="141">
        <f t="shared" ca="1" si="401"/>
        <v>1.0004727899999999</v>
      </c>
      <c r="F1345" s="141">
        <f ca="1">(TRUNC(PRODUCT($E$12:$E1344),16))</f>
        <v>1.19972583219352</v>
      </c>
      <c r="G1345" s="141">
        <f t="shared" ca="1" si="402"/>
        <v>1.1985921994597799</v>
      </c>
      <c r="H1345" s="141">
        <f t="shared" ca="1" si="403"/>
        <v>1.0009458</v>
      </c>
      <c r="I1345" s="140">
        <f t="shared" si="393"/>
        <v>0.04</v>
      </c>
      <c r="J1345" s="132">
        <f t="shared" si="394"/>
        <v>44693</v>
      </c>
      <c r="K1345" s="123">
        <f t="shared" si="395"/>
        <v>2</v>
      </c>
      <c r="L1345" s="142">
        <f t="shared" si="396"/>
        <v>2</v>
      </c>
      <c r="M1345" s="143">
        <f t="shared" si="386"/>
        <v>1.0003113239999999</v>
      </c>
      <c r="N1345" s="143">
        <f t="shared" ca="1" si="387"/>
        <v>1.001257418</v>
      </c>
      <c r="O1345" s="142">
        <f t="shared" si="397"/>
        <v>0</v>
      </c>
      <c r="P1345" s="141">
        <f t="shared" ca="1" si="388"/>
        <v>3.7722540000000002</v>
      </c>
      <c r="Q1345" s="144">
        <f t="shared" si="389"/>
        <v>0</v>
      </c>
      <c r="R1345" s="141">
        <f t="shared" si="390"/>
        <v>0</v>
      </c>
      <c r="S1345" s="145" t="str">
        <f t="shared" si="398"/>
        <v>A+J=</v>
      </c>
      <c r="T1345" s="132">
        <f t="shared" si="399"/>
        <v>44725</v>
      </c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138">
        <f t="shared" si="391"/>
        <v>44698</v>
      </c>
      <c r="B1346" s="139">
        <f t="shared" ca="1" si="400"/>
        <v>3005.660175</v>
      </c>
      <c r="C1346" s="124">
        <f t="shared" si="392"/>
        <v>3000</v>
      </c>
      <c r="D1346" s="140">
        <f ca="1">IF(A1346&lt;$B$1,VLOOKUP(A1346,[1]DI!$A$4:$B$15000,2,FALSE),0)</f>
        <v>0.1265</v>
      </c>
      <c r="E1346" s="141">
        <f t="shared" ca="1" si="401"/>
        <v>1.0004727899999999</v>
      </c>
      <c r="F1346" s="141">
        <f ca="1">(TRUNC(PRODUCT($E$12:$E1345),16))</f>
        <v>1.20029305056973</v>
      </c>
      <c r="G1346" s="141">
        <f t="shared" ca="1" si="402"/>
        <v>1.1985921994597799</v>
      </c>
      <c r="H1346" s="141">
        <f t="shared" ca="1" si="403"/>
        <v>1.00141904</v>
      </c>
      <c r="I1346" s="140">
        <f t="shared" si="393"/>
        <v>0.04</v>
      </c>
      <c r="J1346" s="132">
        <f t="shared" si="394"/>
        <v>44693</v>
      </c>
      <c r="K1346" s="123">
        <f t="shared" si="395"/>
        <v>3</v>
      </c>
      <c r="L1346" s="142">
        <f t="shared" si="396"/>
        <v>3</v>
      </c>
      <c r="M1346" s="143">
        <f t="shared" si="386"/>
        <v>1.000467022</v>
      </c>
      <c r="N1346" s="143">
        <f t="shared" ca="1" si="387"/>
        <v>1.0018867250000001</v>
      </c>
      <c r="O1346" s="142">
        <f t="shared" si="397"/>
        <v>0</v>
      </c>
      <c r="P1346" s="141">
        <f t="shared" ca="1" si="388"/>
        <v>5.6601749999999997</v>
      </c>
      <c r="Q1346" s="144">
        <f t="shared" si="389"/>
        <v>0</v>
      </c>
      <c r="R1346" s="141">
        <f t="shared" si="390"/>
        <v>0</v>
      </c>
      <c r="S1346" s="145" t="str">
        <f t="shared" si="398"/>
        <v>A+J=</v>
      </c>
      <c r="T1346" s="132">
        <f t="shared" si="399"/>
        <v>44725</v>
      </c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138">
        <f t="shared" si="391"/>
        <v>44699</v>
      </c>
      <c r="B1347" s="139">
        <f t="shared" ca="1" si="400"/>
        <v>3007.5492719899999</v>
      </c>
      <c r="C1347" s="124">
        <f t="shared" si="392"/>
        <v>3000</v>
      </c>
      <c r="D1347" s="140">
        <f ca="1">IF(A1347&lt;$B$1,VLOOKUP(A1347,[1]DI!$A$4:$B$15000,2,FALSE),0)</f>
        <v>0.1265</v>
      </c>
      <c r="E1347" s="141">
        <f t="shared" ca="1" si="401"/>
        <v>1.0004727899999999</v>
      </c>
      <c r="F1347" s="141">
        <f ca="1">(TRUNC(PRODUCT($E$12:$E1346),16))</f>
        <v>1.2008605371211001</v>
      </c>
      <c r="G1347" s="141">
        <f t="shared" ca="1" si="402"/>
        <v>1.1985921994597799</v>
      </c>
      <c r="H1347" s="141">
        <f t="shared" ca="1" si="403"/>
        <v>1.0018925000000001</v>
      </c>
      <c r="I1347" s="140">
        <f t="shared" si="393"/>
        <v>0.04</v>
      </c>
      <c r="J1347" s="132">
        <f t="shared" si="394"/>
        <v>44693</v>
      </c>
      <c r="K1347" s="123">
        <f t="shared" si="395"/>
        <v>4</v>
      </c>
      <c r="L1347" s="142">
        <f t="shared" si="396"/>
        <v>4</v>
      </c>
      <c r="M1347" s="143">
        <f t="shared" si="386"/>
        <v>1.000622745</v>
      </c>
      <c r="N1347" s="143">
        <f t="shared" ca="1" si="387"/>
        <v>1.002516424</v>
      </c>
      <c r="O1347" s="142">
        <f t="shared" si="397"/>
        <v>0</v>
      </c>
      <c r="P1347" s="141">
        <f t="shared" ca="1" si="388"/>
        <v>7.5492719900000003</v>
      </c>
      <c r="Q1347" s="144">
        <f t="shared" si="389"/>
        <v>0</v>
      </c>
      <c r="R1347" s="141">
        <f t="shared" si="390"/>
        <v>0</v>
      </c>
      <c r="S1347" s="145" t="str">
        <f t="shared" si="398"/>
        <v>A+J=</v>
      </c>
      <c r="T1347" s="132">
        <f t="shared" si="399"/>
        <v>44725</v>
      </c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138">
        <f t="shared" si="391"/>
        <v>44700</v>
      </c>
      <c r="B1348" s="139">
        <f t="shared" ca="1" si="400"/>
        <v>3009.4395719899999</v>
      </c>
      <c r="C1348" s="124">
        <f t="shared" si="392"/>
        <v>3000</v>
      </c>
      <c r="D1348" s="140">
        <f ca="1">IF(A1348&lt;$B$1,VLOOKUP(A1348,[1]DI!$A$4:$B$15000,2,FALSE),0)</f>
        <v>0.1265</v>
      </c>
      <c r="E1348" s="141">
        <f t="shared" ca="1" si="401"/>
        <v>1.0004727899999999</v>
      </c>
      <c r="F1348" s="141">
        <f ca="1">(TRUNC(PRODUCT($E$12:$E1347),16))</f>
        <v>1.2014282919744499</v>
      </c>
      <c r="G1348" s="141">
        <f t="shared" ca="1" si="402"/>
        <v>1.1985921994597799</v>
      </c>
      <c r="H1348" s="141">
        <f t="shared" ca="1" si="403"/>
        <v>1.00236619</v>
      </c>
      <c r="I1348" s="140">
        <f t="shared" si="393"/>
        <v>0.04</v>
      </c>
      <c r="J1348" s="132">
        <f t="shared" si="394"/>
        <v>44693</v>
      </c>
      <c r="K1348" s="123">
        <f t="shared" si="395"/>
        <v>5</v>
      </c>
      <c r="L1348" s="142">
        <f t="shared" si="396"/>
        <v>5</v>
      </c>
      <c r="M1348" s="143">
        <f t="shared" si="386"/>
        <v>1.000778492</v>
      </c>
      <c r="N1348" s="143">
        <f t="shared" ca="1" si="387"/>
        <v>1.0031465239999999</v>
      </c>
      <c r="O1348" s="142">
        <f t="shared" si="397"/>
        <v>0</v>
      </c>
      <c r="P1348" s="141">
        <f t="shared" ca="1" si="388"/>
        <v>9.4395719899999992</v>
      </c>
      <c r="Q1348" s="144">
        <f t="shared" si="389"/>
        <v>0</v>
      </c>
      <c r="R1348" s="141">
        <f t="shared" si="390"/>
        <v>0</v>
      </c>
      <c r="S1348" s="145" t="str">
        <f t="shared" si="398"/>
        <v>A+J=</v>
      </c>
      <c r="T1348" s="132">
        <f t="shared" si="399"/>
        <v>44725</v>
      </c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138">
        <f t="shared" si="391"/>
        <v>44701</v>
      </c>
      <c r="B1349" s="139">
        <f t="shared" ca="1" si="400"/>
        <v>3011.3310479900001</v>
      </c>
      <c r="C1349" s="124">
        <f t="shared" si="392"/>
        <v>3000</v>
      </c>
      <c r="D1349" s="140">
        <f ca="1">IF(A1349&lt;$B$1,VLOOKUP(A1349,[1]DI!$A$4:$B$15000,2,FALSE),0)</f>
        <v>0.1265</v>
      </c>
      <c r="E1349" s="141">
        <f t="shared" ca="1" si="401"/>
        <v>1.0004727899999999</v>
      </c>
      <c r="F1349" s="141">
        <f ca="1">(TRUNC(PRODUCT($E$12:$E1348),16))</f>
        <v>1.20199631525661</v>
      </c>
      <c r="G1349" s="141">
        <f t="shared" ca="1" si="402"/>
        <v>1.1985921994597799</v>
      </c>
      <c r="H1349" s="141">
        <f t="shared" ca="1" si="403"/>
        <v>1.0028401</v>
      </c>
      <c r="I1349" s="140">
        <f t="shared" si="393"/>
        <v>0.04</v>
      </c>
      <c r="J1349" s="132">
        <f t="shared" si="394"/>
        <v>44693</v>
      </c>
      <c r="K1349" s="123">
        <f t="shared" si="395"/>
        <v>6</v>
      </c>
      <c r="L1349" s="142">
        <f t="shared" si="396"/>
        <v>6</v>
      </c>
      <c r="M1349" s="143">
        <f t="shared" si="386"/>
        <v>1.000934263</v>
      </c>
      <c r="N1349" s="143">
        <f t="shared" ca="1" si="387"/>
        <v>1.0037770159999999</v>
      </c>
      <c r="O1349" s="142">
        <f t="shared" si="397"/>
        <v>0</v>
      </c>
      <c r="P1349" s="141">
        <f t="shared" ca="1" si="388"/>
        <v>11.33104799</v>
      </c>
      <c r="Q1349" s="144">
        <f t="shared" si="389"/>
        <v>0</v>
      </c>
      <c r="R1349" s="141">
        <f t="shared" si="390"/>
        <v>0</v>
      </c>
      <c r="S1349" s="145" t="str">
        <f t="shared" si="398"/>
        <v>A+J=</v>
      </c>
      <c r="T1349" s="132">
        <f t="shared" si="399"/>
        <v>44725</v>
      </c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138">
        <f t="shared" si="391"/>
        <v>44702</v>
      </c>
      <c r="B1350" s="139">
        <f t="shared" ca="1" si="400"/>
        <v>3013.2237030000001</v>
      </c>
      <c r="C1350" s="124">
        <f t="shared" si="392"/>
        <v>3000</v>
      </c>
      <c r="D1350" s="140">
        <f ca="1">IF(A1350&lt;$B$1,VLOOKUP(A1350,[1]DI!$A$4:$B$15000,2,FALSE),0)</f>
        <v>0</v>
      </c>
      <c r="E1350" s="141">
        <f t="shared" ca="1" si="401"/>
        <v>1</v>
      </c>
      <c r="F1350" s="141">
        <f ca="1">(TRUNC(PRODUCT($E$12:$E1349),16))</f>
        <v>1.2025646070945</v>
      </c>
      <c r="G1350" s="141">
        <f t="shared" ca="1" si="402"/>
        <v>1.1985921994597799</v>
      </c>
      <c r="H1350" s="141">
        <f t="shared" ca="1" si="403"/>
        <v>1.00331423</v>
      </c>
      <c r="I1350" s="140">
        <f t="shared" si="393"/>
        <v>0.04</v>
      </c>
      <c r="J1350" s="132">
        <f t="shared" si="394"/>
        <v>44693</v>
      </c>
      <c r="K1350" s="123">
        <f t="shared" si="395"/>
        <v>6</v>
      </c>
      <c r="L1350" s="142">
        <f t="shared" si="396"/>
        <v>7</v>
      </c>
      <c r="M1350" s="143">
        <f t="shared" si="386"/>
        <v>1.0010900579999999</v>
      </c>
      <c r="N1350" s="143">
        <f t="shared" ca="1" si="387"/>
        <v>1.004407901</v>
      </c>
      <c r="O1350" s="142">
        <f t="shared" si="397"/>
        <v>0</v>
      </c>
      <c r="P1350" s="141">
        <f t="shared" ca="1" si="388"/>
        <v>13.223703</v>
      </c>
      <c r="Q1350" s="144">
        <f t="shared" si="389"/>
        <v>0</v>
      </c>
      <c r="R1350" s="141">
        <f t="shared" si="390"/>
        <v>0</v>
      </c>
      <c r="S1350" s="145" t="str">
        <f t="shared" si="398"/>
        <v>A+J=</v>
      </c>
      <c r="T1350" s="132">
        <f t="shared" si="399"/>
        <v>44725</v>
      </c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138">
        <f t="shared" si="391"/>
        <v>44703</v>
      </c>
      <c r="B1351" s="139">
        <f t="shared" ca="1" si="400"/>
        <v>3013.2237030000001</v>
      </c>
      <c r="C1351" s="124">
        <f t="shared" si="392"/>
        <v>3000</v>
      </c>
      <c r="D1351" s="140">
        <f ca="1">IF(A1351&lt;$B$1,VLOOKUP(A1351,[1]DI!$A$4:$B$15000,2,FALSE),0)</f>
        <v>0</v>
      </c>
      <c r="E1351" s="141">
        <f t="shared" ca="1" si="401"/>
        <v>1</v>
      </c>
      <c r="F1351" s="141">
        <f ca="1">(TRUNC(PRODUCT($E$12:$E1350),16))</f>
        <v>1.2025646070945</v>
      </c>
      <c r="G1351" s="141">
        <f t="shared" ca="1" si="402"/>
        <v>1.1985921994597799</v>
      </c>
      <c r="H1351" s="141">
        <f t="shared" ca="1" si="403"/>
        <v>1.00331423</v>
      </c>
      <c r="I1351" s="140">
        <f t="shared" si="393"/>
        <v>0.04</v>
      </c>
      <c r="J1351" s="132">
        <f t="shared" si="394"/>
        <v>44693</v>
      </c>
      <c r="K1351" s="123">
        <f t="shared" si="395"/>
        <v>6</v>
      </c>
      <c r="L1351" s="142">
        <f t="shared" si="396"/>
        <v>7</v>
      </c>
      <c r="M1351" s="143">
        <f t="shared" si="386"/>
        <v>1.0010900579999999</v>
      </c>
      <c r="N1351" s="143">
        <f t="shared" ca="1" si="387"/>
        <v>1.004407901</v>
      </c>
      <c r="O1351" s="142">
        <f t="shared" si="397"/>
        <v>0</v>
      </c>
      <c r="P1351" s="141">
        <f t="shared" ca="1" si="388"/>
        <v>13.223703</v>
      </c>
      <c r="Q1351" s="144">
        <f t="shared" si="389"/>
        <v>0</v>
      </c>
      <c r="R1351" s="141">
        <f t="shared" si="390"/>
        <v>0</v>
      </c>
      <c r="S1351" s="145" t="str">
        <f t="shared" si="398"/>
        <v>A+J=</v>
      </c>
      <c r="T1351" s="132">
        <f t="shared" si="399"/>
        <v>44725</v>
      </c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138">
        <f t="shared" si="391"/>
        <v>44704</v>
      </c>
      <c r="B1352" s="139">
        <f t="shared" ca="1" si="400"/>
        <v>3013.2237030000001</v>
      </c>
      <c r="C1352" s="124">
        <f t="shared" si="392"/>
        <v>3000</v>
      </c>
      <c r="D1352" s="140">
        <f ca="1">IF(A1352&lt;$B$1,VLOOKUP(A1352,[1]DI!$A$4:$B$15000,2,FALSE),0)</f>
        <v>0.1265</v>
      </c>
      <c r="E1352" s="141">
        <f t="shared" ca="1" si="401"/>
        <v>1.0004727899999999</v>
      </c>
      <c r="F1352" s="141">
        <f ca="1">(TRUNC(PRODUCT($E$12:$E1351),16))</f>
        <v>1.2025646070945</v>
      </c>
      <c r="G1352" s="141">
        <f t="shared" ca="1" si="402"/>
        <v>1.1985921994597799</v>
      </c>
      <c r="H1352" s="141">
        <f t="shared" ca="1" si="403"/>
        <v>1.00331423</v>
      </c>
      <c r="I1352" s="140">
        <f t="shared" si="393"/>
        <v>0.04</v>
      </c>
      <c r="J1352" s="132">
        <f t="shared" si="394"/>
        <v>44693</v>
      </c>
      <c r="K1352" s="123">
        <f t="shared" si="395"/>
        <v>7</v>
      </c>
      <c r="L1352" s="142">
        <f t="shared" si="396"/>
        <v>7</v>
      </c>
      <c r="M1352" s="143">
        <f t="shared" si="386"/>
        <v>1.0010900579999999</v>
      </c>
      <c r="N1352" s="143">
        <f t="shared" ca="1" si="387"/>
        <v>1.004407901</v>
      </c>
      <c r="O1352" s="142">
        <f t="shared" si="397"/>
        <v>0</v>
      </c>
      <c r="P1352" s="141">
        <f t="shared" ca="1" si="388"/>
        <v>13.223703</v>
      </c>
      <c r="Q1352" s="144">
        <f t="shared" si="389"/>
        <v>0</v>
      </c>
      <c r="R1352" s="141">
        <f t="shared" si="390"/>
        <v>0</v>
      </c>
      <c r="S1352" s="145" t="str">
        <f t="shared" si="398"/>
        <v>A+J=</v>
      </c>
      <c r="T1352" s="132">
        <f t="shared" si="399"/>
        <v>44725</v>
      </c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138">
        <f t="shared" si="391"/>
        <v>44705</v>
      </c>
      <c r="B1353" s="139">
        <f t="shared" ca="1" si="400"/>
        <v>3015.1175309999999</v>
      </c>
      <c r="C1353" s="124">
        <f t="shared" si="392"/>
        <v>3000</v>
      </c>
      <c r="D1353" s="140">
        <f ca="1">IF(A1353&lt;$B$1,VLOOKUP(A1353,[1]DI!$A$4:$B$15000,2,FALSE),0)</f>
        <v>0.1265</v>
      </c>
      <c r="E1353" s="141">
        <f t="shared" ca="1" si="401"/>
        <v>1.0004727899999999</v>
      </c>
      <c r="F1353" s="141">
        <f ca="1">(TRUNC(PRODUCT($E$12:$E1352),16))</f>
        <v>1.20313316761509</v>
      </c>
      <c r="G1353" s="141">
        <f t="shared" ca="1" si="402"/>
        <v>1.1985921994597799</v>
      </c>
      <c r="H1353" s="141">
        <f t="shared" ca="1" si="403"/>
        <v>1.0037885799999999</v>
      </c>
      <c r="I1353" s="140">
        <f t="shared" si="393"/>
        <v>0.04</v>
      </c>
      <c r="J1353" s="132">
        <f t="shared" si="394"/>
        <v>44693</v>
      </c>
      <c r="K1353" s="123">
        <f t="shared" si="395"/>
        <v>8</v>
      </c>
      <c r="L1353" s="142">
        <f t="shared" si="396"/>
        <v>8</v>
      </c>
      <c r="M1353" s="143">
        <f t="shared" si="386"/>
        <v>1.0012458769999999</v>
      </c>
      <c r="N1353" s="143">
        <f t="shared" ca="1" si="387"/>
        <v>1.005039177</v>
      </c>
      <c r="O1353" s="142">
        <f t="shared" si="397"/>
        <v>0</v>
      </c>
      <c r="P1353" s="141">
        <f t="shared" ca="1" si="388"/>
        <v>15.117531</v>
      </c>
      <c r="Q1353" s="144">
        <f t="shared" si="389"/>
        <v>0</v>
      </c>
      <c r="R1353" s="141">
        <f t="shared" si="390"/>
        <v>0</v>
      </c>
      <c r="S1353" s="145" t="str">
        <f t="shared" si="398"/>
        <v>A+J=</v>
      </c>
      <c r="T1353" s="132">
        <f t="shared" si="399"/>
        <v>44725</v>
      </c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138">
        <f t="shared" si="391"/>
        <v>44706</v>
      </c>
      <c r="B1354" s="139">
        <f t="shared" ca="1" si="400"/>
        <v>3017.0126009999999</v>
      </c>
      <c r="C1354" s="124">
        <f t="shared" si="392"/>
        <v>3000</v>
      </c>
      <c r="D1354" s="140">
        <f ca="1">IF(A1354&lt;$B$1,VLOOKUP(A1354,[1]DI!$A$4:$B$15000,2,FALSE),0)</f>
        <v>0.1265</v>
      </c>
      <c r="E1354" s="141">
        <f t="shared" ca="1" si="401"/>
        <v>1.0004727899999999</v>
      </c>
      <c r="F1354" s="141">
        <f ca="1">(TRUNC(PRODUCT($E$12:$E1353),16))</f>
        <v>1.2037019969454099</v>
      </c>
      <c r="G1354" s="141">
        <f t="shared" ca="1" si="402"/>
        <v>1.1985921994597799</v>
      </c>
      <c r="H1354" s="141">
        <f t="shared" ca="1" si="403"/>
        <v>1.00426317</v>
      </c>
      <c r="I1354" s="140">
        <f t="shared" si="393"/>
        <v>0.04</v>
      </c>
      <c r="J1354" s="132">
        <f t="shared" si="394"/>
        <v>44693</v>
      </c>
      <c r="K1354" s="123">
        <f t="shared" si="395"/>
        <v>9</v>
      </c>
      <c r="L1354" s="142">
        <f t="shared" si="396"/>
        <v>9</v>
      </c>
      <c r="M1354" s="143">
        <f t="shared" si="386"/>
        <v>1.0014017209999999</v>
      </c>
      <c r="N1354" s="143">
        <f t="shared" ca="1" si="387"/>
        <v>1.0056708670000001</v>
      </c>
      <c r="O1354" s="142">
        <f t="shared" si="397"/>
        <v>0</v>
      </c>
      <c r="P1354" s="141">
        <f t="shared" ca="1" si="388"/>
        <v>17.012601</v>
      </c>
      <c r="Q1354" s="144">
        <f t="shared" si="389"/>
        <v>0</v>
      </c>
      <c r="R1354" s="141">
        <f t="shared" si="390"/>
        <v>0</v>
      </c>
      <c r="S1354" s="145" t="str">
        <f t="shared" si="398"/>
        <v>A+J=</v>
      </c>
      <c r="T1354" s="132">
        <f t="shared" si="399"/>
        <v>44725</v>
      </c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138">
        <f t="shared" si="391"/>
        <v>44707</v>
      </c>
      <c r="B1355" s="139">
        <f t="shared" ca="1" si="400"/>
        <v>3018.908817</v>
      </c>
      <c r="C1355" s="124">
        <f t="shared" si="392"/>
        <v>3000</v>
      </c>
      <c r="D1355" s="140">
        <f ca="1">IF(A1355&lt;$B$1,VLOOKUP(A1355,[1]DI!$A$4:$B$15000,2,FALSE),0)</f>
        <v>0.1265</v>
      </c>
      <c r="E1355" s="141">
        <f t="shared" ca="1" si="401"/>
        <v>1.0004727899999999</v>
      </c>
      <c r="F1355" s="141">
        <f ca="1">(TRUNC(PRODUCT($E$12:$E1354),16))</f>
        <v>1.2042710952125399</v>
      </c>
      <c r="G1355" s="141">
        <f t="shared" ca="1" si="402"/>
        <v>1.1985921994597799</v>
      </c>
      <c r="H1355" s="141">
        <f t="shared" ca="1" si="403"/>
        <v>1.0047379700000001</v>
      </c>
      <c r="I1355" s="140">
        <f t="shared" si="393"/>
        <v>0.04</v>
      </c>
      <c r="J1355" s="132">
        <f t="shared" si="394"/>
        <v>44693</v>
      </c>
      <c r="K1355" s="123">
        <f t="shared" si="395"/>
        <v>10</v>
      </c>
      <c r="L1355" s="142">
        <f t="shared" si="396"/>
        <v>10</v>
      </c>
      <c r="M1355" s="143">
        <f t="shared" si="386"/>
        <v>1.0015575889999999</v>
      </c>
      <c r="N1355" s="143">
        <f t="shared" ca="1" si="387"/>
        <v>1.006302939</v>
      </c>
      <c r="O1355" s="142">
        <f t="shared" si="397"/>
        <v>0</v>
      </c>
      <c r="P1355" s="141">
        <f t="shared" ca="1" si="388"/>
        <v>18.908816999999999</v>
      </c>
      <c r="Q1355" s="144">
        <f t="shared" si="389"/>
        <v>0</v>
      </c>
      <c r="R1355" s="141">
        <f t="shared" si="390"/>
        <v>0</v>
      </c>
      <c r="S1355" s="145" t="str">
        <f t="shared" si="398"/>
        <v>A+J=</v>
      </c>
      <c r="T1355" s="132">
        <f t="shared" si="399"/>
        <v>44725</v>
      </c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138">
        <f t="shared" si="391"/>
        <v>44708</v>
      </c>
      <c r="B1356" s="139">
        <f t="shared" ca="1" si="400"/>
        <v>3020.8062419900002</v>
      </c>
      <c r="C1356" s="124">
        <f t="shared" si="392"/>
        <v>3000</v>
      </c>
      <c r="D1356" s="140">
        <f ca="1">IF(A1356&lt;$B$1,VLOOKUP(A1356,[1]DI!$A$4:$B$15000,2,FALSE),0)</f>
        <v>0.1265</v>
      </c>
      <c r="E1356" s="141">
        <f t="shared" ca="1" si="401"/>
        <v>1.0004727899999999</v>
      </c>
      <c r="F1356" s="141">
        <f ca="1">(TRUNC(PRODUCT($E$12:$E1355),16))</f>
        <v>1.20484046254365</v>
      </c>
      <c r="G1356" s="141">
        <f t="shared" ca="1" si="402"/>
        <v>1.1985921994597799</v>
      </c>
      <c r="H1356" s="141">
        <f t="shared" ca="1" si="403"/>
        <v>1.0052129999999999</v>
      </c>
      <c r="I1356" s="140">
        <f t="shared" si="393"/>
        <v>0.04</v>
      </c>
      <c r="J1356" s="132">
        <f t="shared" si="394"/>
        <v>44693</v>
      </c>
      <c r="K1356" s="123">
        <f t="shared" si="395"/>
        <v>11</v>
      </c>
      <c r="L1356" s="142">
        <f t="shared" si="396"/>
        <v>11</v>
      </c>
      <c r="M1356" s="143">
        <f t="shared" ref="M1356:M1419" si="404">ROUND((I1356+1)^(L1356/252),9)</f>
        <v>1.001713482</v>
      </c>
      <c r="N1356" s="143">
        <f t="shared" ref="N1356:N1419" ca="1" si="405">ROUND(H1356*M1356,9)</f>
        <v>1.006935414</v>
      </c>
      <c r="O1356" s="142">
        <f t="shared" si="397"/>
        <v>0</v>
      </c>
      <c r="P1356" s="141">
        <f t="shared" ref="P1356:P1419" ca="1" si="406">TRUNC(((N1356-1)*C1356),8)</f>
        <v>20.80624199</v>
      </c>
      <c r="Q1356" s="144">
        <f t="shared" ref="Q1356:Q1419" si="407">IF($O1356&gt;0,VLOOKUP($O1356,$W$12:$AC$150,7),0)</f>
        <v>0</v>
      </c>
      <c r="R1356" s="141">
        <f t="shared" ref="R1356:R1419" si="408">IF(Q1356&gt;0,TRUNC(Q1356*C$12,8),0)</f>
        <v>0</v>
      </c>
      <c r="S1356" s="145" t="str">
        <f t="shared" si="398"/>
        <v>A+J=</v>
      </c>
      <c r="T1356" s="132">
        <f t="shared" si="399"/>
        <v>44725</v>
      </c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138">
        <f t="shared" ref="A1357:A1420" si="409">(A1356+1)</f>
        <v>44709</v>
      </c>
      <c r="B1357" s="139">
        <f t="shared" ca="1" si="400"/>
        <v>3022.7048759899999</v>
      </c>
      <c r="C1357" s="124">
        <f t="shared" ref="C1357:C1420" si="410">(C1356-R1356)</f>
        <v>3000</v>
      </c>
      <c r="D1357" s="140">
        <f ca="1">IF(A1357&lt;$B$1,VLOOKUP(A1357,[1]DI!$A$4:$B$15000,2,FALSE),0)</f>
        <v>0</v>
      </c>
      <c r="E1357" s="141">
        <f t="shared" ca="1" si="401"/>
        <v>1</v>
      </c>
      <c r="F1357" s="141">
        <f ca="1">(TRUNC(PRODUCT($E$12:$E1356),16))</f>
        <v>1.20541009906593</v>
      </c>
      <c r="G1357" s="141">
        <f t="shared" ca="1" si="402"/>
        <v>1.1985921994597799</v>
      </c>
      <c r="H1357" s="141">
        <f t="shared" ca="1" si="403"/>
        <v>1.0056882599999999</v>
      </c>
      <c r="I1357" s="140">
        <f t="shared" ref="I1357:I1420" si="411">I1356</f>
        <v>0.04</v>
      </c>
      <c r="J1357" s="132">
        <f t="shared" ref="J1357:J1420" si="412">IF(O1356&gt;0,VLOOKUP(O1356,W$12:AG$150,2),J1356)</f>
        <v>44693</v>
      </c>
      <c r="K1357" s="123">
        <f t="shared" ref="K1357:K1420" si="413">IF(A1357&gt;J1357,IF(NETWORKDAYS(J1357,A1357,$W$160:$W$544)-1=0,1,NETWORKDAYS(J1357,A1357,$W$160:$W$544)-1),0)</f>
        <v>11</v>
      </c>
      <c r="L1357" s="142">
        <f t="shared" ref="L1357:L1420" si="414">IF(AND(K1357=1,K1356=1),1,IF(K1357&gt;0,IF(K1357=K1356,K1357+1,K1357),0))</f>
        <v>12</v>
      </c>
      <c r="M1357" s="143">
        <f t="shared" si="404"/>
        <v>1.001869398</v>
      </c>
      <c r="N1357" s="143">
        <f t="shared" ca="1" si="405"/>
        <v>1.007568292</v>
      </c>
      <c r="O1357" s="142">
        <f t="shared" ref="O1357:O1420" si="415">IF(VLOOKUP(A1357,X$12:AE$150,8)=VLOOKUP(A1356,X$12:AE$150,8),0,VLOOKUP(A1357,X$12:AE$150,8))</f>
        <v>0</v>
      </c>
      <c r="P1357" s="141">
        <f t="shared" ca="1" si="406"/>
        <v>22.704875990000001</v>
      </c>
      <c r="Q1357" s="144">
        <f t="shared" si="407"/>
        <v>0</v>
      </c>
      <c r="R1357" s="141">
        <f t="shared" si="408"/>
        <v>0</v>
      </c>
      <c r="S1357" s="145" t="str">
        <f t="shared" ref="S1357:S1420" si="416">IF(O1356&gt;0,VLOOKUP(O1356,W$12:AG$150,10),S1356)</f>
        <v>A+J=</v>
      </c>
      <c r="T1357" s="132">
        <f t="shared" ref="T1357:T1420" si="417">IF(O1356&gt;0,VLOOKUP(O1356,W$12:AG$150,11),T1356)</f>
        <v>44725</v>
      </c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138">
        <f t="shared" si="409"/>
        <v>44710</v>
      </c>
      <c r="B1358" s="139">
        <f t="shared" ref="B1358:B1421" ca="1" si="418">IF(A1358&lt;=TODAY(),C1358+P1358,IF(AND(A1358&gt;TODAY(),A1358&lt;=$B$1),IF(VLOOKUP(TODAY(),$A$10:$D$5000,4,FALSE)=0,"n.d",C1358+P1358),"n.d"))</f>
        <v>3022.7048759899999</v>
      </c>
      <c r="C1358" s="124">
        <f t="shared" si="410"/>
        <v>3000</v>
      </c>
      <c r="D1358" s="140">
        <f ca="1">IF(A1358&lt;$B$1,VLOOKUP(A1358,[1]DI!$A$4:$B$15000,2,FALSE),0)</f>
        <v>0</v>
      </c>
      <c r="E1358" s="141">
        <f t="shared" ref="E1358:E1421" ca="1" si="419">ROUND(((1+D1358)^(1/252)),8)</f>
        <v>1</v>
      </c>
      <c r="F1358" s="141">
        <f ca="1">(TRUNC(PRODUCT($E$12:$E1357),16))</f>
        <v>1.20541009906593</v>
      </c>
      <c r="G1358" s="141">
        <f t="shared" ref="G1358:G1421" ca="1" si="420">IF(O1357&gt;0,F1357,G1357)</f>
        <v>1.1985921994597799</v>
      </c>
      <c r="H1358" s="141">
        <f t="shared" ref="H1358:H1421" ca="1" si="421">ROUND(F1358/G1358,8)</f>
        <v>1.0056882599999999</v>
      </c>
      <c r="I1358" s="140">
        <f t="shared" si="411"/>
        <v>0.04</v>
      </c>
      <c r="J1358" s="132">
        <f t="shared" si="412"/>
        <v>44693</v>
      </c>
      <c r="K1358" s="123">
        <f t="shared" si="413"/>
        <v>11</v>
      </c>
      <c r="L1358" s="142">
        <f t="shared" si="414"/>
        <v>12</v>
      </c>
      <c r="M1358" s="143">
        <f t="shared" si="404"/>
        <v>1.001869398</v>
      </c>
      <c r="N1358" s="143">
        <f t="shared" ca="1" si="405"/>
        <v>1.007568292</v>
      </c>
      <c r="O1358" s="142">
        <f t="shared" si="415"/>
        <v>0</v>
      </c>
      <c r="P1358" s="141">
        <f t="shared" ca="1" si="406"/>
        <v>22.704875990000001</v>
      </c>
      <c r="Q1358" s="144">
        <f t="shared" si="407"/>
        <v>0</v>
      </c>
      <c r="R1358" s="141">
        <f t="shared" si="408"/>
        <v>0</v>
      </c>
      <c r="S1358" s="145" t="str">
        <f t="shared" si="416"/>
        <v>A+J=</v>
      </c>
      <c r="T1358" s="132">
        <f t="shared" si="417"/>
        <v>44725</v>
      </c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138">
        <f t="shared" si="409"/>
        <v>44711</v>
      </c>
      <c r="B1359" s="139">
        <f t="shared" ca="1" si="418"/>
        <v>3022.7048759899999</v>
      </c>
      <c r="C1359" s="124">
        <f t="shared" si="410"/>
        <v>3000</v>
      </c>
      <c r="D1359" s="140">
        <f ca="1">IF(A1359&lt;$B$1,VLOOKUP(A1359,[1]DI!$A$4:$B$15000,2,FALSE),0)</f>
        <v>0.1265</v>
      </c>
      <c r="E1359" s="141">
        <f t="shared" ca="1" si="419"/>
        <v>1.0004727899999999</v>
      </c>
      <c r="F1359" s="141">
        <f ca="1">(TRUNC(PRODUCT($E$12:$E1358),16))</f>
        <v>1.20541009906593</v>
      </c>
      <c r="G1359" s="141">
        <f t="shared" ca="1" si="420"/>
        <v>1.1985921994597799</v>
      </c>
      <c r="H1359" s="141">
        <f t="shared" ca="1" si="421"/>
        <v>1.0056882599999999</v>
      </c>
      <c r="I1359" s="140">
        <f t="shared" si="411"/>
        <v>0.04</v>
      </c>
      <c r="J1359" s="132">
        <f t="shared" si="412"/>
        <v>44693</v>
      </c>
      <c r="K1359" s="123">
        <f t="shared" si="413"/>
        <v>12</v>
      </c>
      <c r="L1359" s="142">
        <f t="shared" si="414"/>
        <v>12</v>
      </c>
      <c r="M1359" s="143">
        <f t="shared" si="404"/>
        <v>1.001869398</v>
      </c>
      <c r="N1359" s="143">
        <f t="shared" ca="1" si="405"/>
        <v>1.007568292</v>
      </c>
      <c r="O1359" s="142">
        <f t="shared" si="415"/>
        <v>0</v>
      </c>
      <c r="P1359" s="141">
        <f t="shared" ca="1" si="406"/>
        <v>22.704875990000001</v>
      </c>
      <c r="Q1359" s="144">
        <f t="shared" si="407"/>
        <v>0</v>
      </c>
      <c r="R1359" s="141">
        <f t="shared" si="408"/>
        <v>0</v>
      </c>
      <c r="S1359" s="145" t="str">
        <f t="shared" si="416"/>
        <v>A+J=</v>
      </c>
      <c r="T1359" s="132">
        <f t="shared" si="417"/>
        <v>44725</v>
      </c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138">
        <f t="shared" si="409"/>
        <v>44712</v>
      </c>
      <c r="B1360" s="139">
        <f t="shared" ca="1" si="418"/>
        <v>3024.6046889999998</v>
      </c>
      <c r="C1360" s="124">
        <f t="shared" si="410"/>
        <v>3000</v>
      </c>
      <c r="D1360" s="140">
        <f ca="1">IF(A1360&lt;$B$1,VLOOKUP(A1360,[1]DI!$A$4:$B$15000,2,FALSE),0)</f>
        <v>0.1265</v>
      </c>
      <c r="E1360" s="141">
        <f t="shared" ca="1" si="419"/>
        <v>1.0004727899999999</v>
      </c>
      <c r="F1360" s="141">
        <f ca="1">(TRUNC(PRODUCT($E$12:$E1359),16))</f>
        <v>1.20598000490667</v>
      </c>
      <c r="G1360" s="141">
        <f t="shared" ca="1" si="420"/>
        <v>1.1985921994597799</v>
      </c>
      <c r="H1360" s="141">
        <f t="shared" ca="1" si="421"/>
        <v>1.0061637400000001</v>
      </c>
      <c r="I1360" s="140">
        <f t="shared" si="411"/>
        <v>0.04</v>
      </c>
      <c r="J1360" s="132">
        <f t="shared" si="412"/>
        <v>44693</v>
      </c>
      <c r="K1360" s="123">
        <f t="shared" si="413"/>
        <v>13</v>
      </c>
      <c r="L1360" s="142">
        <f t="shared" si="414"/>
        <v>13</v>
      </c>
      <c r="M1360" s="143">
        <f t="shared" si="404"/>
        <v>1.002025339</v>
      </c>
      <c r="N1360" s="143">
        <f t="shared" ca="1" si="405"/>
        <v>1.0082015630000001</v>
      </c>
      <c r="O1360" s="142">
        <f t="shared" si="415"/>
        <v>0</v>
      </c>
      <c r="P1360" s="141">
        <f t="shared" ca="1" si="406"/>
        <v>24.604689</v>
      </c>
      <c r="Q1360" s="144">
        <f t="shared" si="407"/>
        <v>0</v>
      </c>
      <c r="R1360" s="141">
        <f t="shared" si="408"/>
        <v>0</v>
      </c>
      <c r="S1360" s="145" t="str">
        <f t="shared" si="416"/>
        <v>A+J=</v>
      </c>
      <c r="T1360" s="132">
        <f t="shared" si="417"/>
        <v>44725</v>
      </c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138">
        <f t="shared" si="409"/>
        <v>44713</v>
      </c>
      <c r="B1361" s="139">
        <f t="shared" ca="1" si="418"/>
        <v>3026.5056810000001</v>
      </c>
      <c r="C1361" s="124">
        <f t="shared" si="410"/>
        <v>3000</v>
      </c>
      <c r="D1361" s="140">
        <f ca="1">IF(A1361&lt;$B$1,VLOOKUP(A1361,[1]DI!$A$4:$B$15000,2,FALSE),0)</f>
        <v>0.1265</v>
      </c>
      <c r="E1361" s="141">
        <f t="shared" ca="1" si="419"/>
        <v>1.0004727899999999</v>
      </c>
      <c r="F1361" s="141">
        <f ca="1">(TRUNC(PRODUCT($E$12:$E1360),16))</f>
        <v>1.2065501801931899</v>
      </c>
      <c r="G1361" s="141">
        <f t="shared" ca="1" si="420"/>
        <v>1.1985921994597799</v>
      </c>
      <c r="H1361" s="141">
        <f t="shared" ca="1" si="421"/>
        <v>1.0066394400000001</v>
      </c>
      <c r="I1361" s="140">
        <f t="shared" si="411"/>
        <v>0.04</v>
      </c>
      <c r="J1361" s="132">
        <f t="shared" si="412"/>
        <v>44693</v>
      </c>
      <c r="K1361" s="123">
        <f t="shared" si="413"/>
        <v>14</v>
      </c>
      <c r="L1361" s="142">
        <f t="shared" si="414"/>
        <v>14</v>
      </c>
      <c r="M1361" s="143">
        <f t="shared" si="404"/>
        <v>1.0021813040000001</v>
      </c>
      <c r="N1361" s="143">
        <f t="shared" ca="1" si="405"/>
        <v>1.0088352270000001</v>
      </c>
      <c r="O1361" s="142">
        <f t="shared" si="415"/>
        <v>0</v>
      </c>
      <c r="P1361" s="141">
        <f t="shared" ca="1" si="406"/>
        <v>26.505680999999999</v>
      </c>
      <c r="Q1361" s="144">
        <f t="shared" si="407"/>
        <v>0</v>
      </c>
      <c r="R1361" s="141">
        <f t="shared" si="408"/>
        <v>0</v>
      </c>
      <c r="S1361" s="145" t="str">
        <f t="shared" si="416"/>
        <v>A+J=</v>
      </c>
      <c r="T1361" s="132">
        <f t="shared" si="417"/>
        <v>44725</v>
      </c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138">
        <f t="shared" si="409"/>
        <v>44714</v>
      </c>
      <c r="B1362" s="139">
        <f t="shared" ca="1" si="418"/>
        <v>3028.407882</v>
      </c>
      <c r="C1362" s="124">
        <f t="shared" si="410"/>
        <v>3000</v>
      </c>
      <c r="D1362" s="140">
        <f ca="1">IF(A1362&lt;$B$1,VLOOKUP(A1362,[1]DI!$A$4:$B$15000,2,FALSE),0)</f>
        <v>0.1265</v>
      </c>
      <c r="E1362" s="141">
        <f t="shared" ca="1" si="419"/>
        <v>1.0004727899999999</v>
      </c>
      <c r="F1362" s="141">
        <f ca="1">(TRUNC(PRODUCT($E$12:$E1361),16))</f>
        <v>1.2071206250528801</v>
      </c>
      <c r="G1362" s="141">
        <f t="shared" ca="1" si="420"/>
        <v>1.1985921994597799</v>
      </c>
      <c r="H1362" s="141">
        <f t="shared" ca="1" si="421"/>
        <v>1.00711537</v>
      </c>
      <c r="I1362" s="140">
        <f t="shared" si="411"/>
        <v>0.04</v>
      </c>
      <c r="J1362" s="132">
        <f t="shared" si="412"/>
        <v>44693</v>
      </c>
      <c r="K1362" s="123">
        <f t="shared" si="413"/>
        <v>15</v>
      </c>
      <c r="L1362" s="142">
        <f t="shared" si="414"/>
        <v>15</v>
      </c>
      <c r="M1362" s="143">
        <f t="shared" si="404"/>
        <v>1.0023372930000001</v>
      </c>
      <c r="N1362" s="143">
        <f t="shared" ca="1" si="405"/>
        <v>1.0094692940000001</v>
      </c>
      <c r="O1362" s="142">
        <f t="shared" si="415"/>
        <v>0</v>
      </c>
      <c r="P1362" s="141">
        <f t="shared" ca="1" si="406"/>
        <v>28.407882000000001</v>
      </c>
      <c r="Q1362" s="144">
        <f t="shared" si="407"/>
        <v>0</v>
      </c>
      <c r="R1362" s="141">
        <f t="shared" si="408"/>
        <v>0</v>
      </c>
      <c r="S1362" s="145" t="str">
        <f t="shared" si="416"/>
        <v>A+J=</v>
      </c>
      <c r="T1362" s="132">
        <f t="shared" si="417"/>
        <v>44725</v>
      </c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138">
        <f t="shared" si="409"/>
        <v>44715</v>
      </c>
      <c r="B1363" s="139">
        <f t="shared" ca="1" si="418"/>
        <v>3030.3112649999998</v>
      </c>
      <c r="C1363" s="124">
        <f t="shared" si="410"/>
        <v>3000</v>
      </c>
      <c r="D1363" s="140">
        <f ca="1">IF(A1363&lt;$B$1,VLOOKUP(A1363,[1]DI!$A$4:$B$15000,2,FALSE),0)</f>
        <v>0.1265</v>
      </c>
      <c r="E1363" s="141">
        <f t="shared" ca="1" si="419"/>
        <v>1.0004727899999999</v>
      </c>
      <c r="F1363" s="141">
        <f ca="1">(TRUNC(PRODUCT($E$12:$E1362),16))</f>
        <v>1.2076913396132001</v>
      </c>
      <c r="G1363" s="141">
        <f t="shared" ca="1" si="420"/>
        <v>1.1985921994597799</v>
      </c>
      <c r="H1363" s="141">
        <f t="shared" ca="1" si="421"/>
        <v>1.0075915200000001</v>
      </c>
      <c r="I1363" s="140">
        <f t="shared" si="411"/>
        <v>0.04</v>
      </c>
      <c r="J1363" s="132">
        <f t="shared" si="412"/>
        <v>44693</v>
      </c>
      <c r="K1363" s="123">
        <f t="shared" si="413"/>
        <v>16</v>
      </c>
      <c r="L1363" s="142">
        <f t="shared" si="414"/>
        <v>16</v>
      </c>
      <c r="M1363" s="143">
        <f t="shared" si="404"/>
        <v>1.0024933069999999</v>
      </c>
      <c r="N1363" s="143">
        <f t="shared" ca="1" si="405"/>
        <v>1.010103755</v>
      </c>
      <c r="O1363" s="142">
        <f t="shared" si="415"/>
        <v>0</v>
      </c>
      <c r="P1363" s="141">
        <f t="shared" ca="1" si="406"/>
        <v>30.311264999999999</v>
      </c>
      <c r="Q1363" s="144">
        <f t="shared" si="407"/>
        <v>0</v>
      </c>
      <c r="R1363" s="141">
        <f t="shared" si="408"/>
        <v>0</v>
      </c>
      <c r="S1363" s="145" t="str">
        <f t="shared" si="416"/>
        <v>A+J=</v>
      </c>
      <c r="T1363" s="132">
        <f t="shared" si="417"/>
        <v>44725</v>
      </c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138">
        <f t="shared" si="409"/>
        <v>44716</v>
      </c>
      <c r="B1364" s="139">
        <f t="shared" ca="1" si="418"/>
        <v>3032.2158599899999</v>
      </c>
      <c r="C1364" s="124">
        <f t="shared" si="410"/>
        <v>3000</v>
      </c>
      <c r="D1364" s="140">
        <f ca="1">IF(A1364&lt;$B$1,VLOOKUP(A1364,[1]DI!$A$4:$B$15000,2,FALSE),0)</f>
        <v>0</v>
      </c>
      <c r="E1364" s="141">
        <f t="shared" ca="1" si="419"/>
        <v>1</v>
      </c>
      <c r="F1364" s="141">
        <f ca="1">(TRUNC(PRODUCT($E$12:$E1363),16))</f>
        <v>1.2082623240016599</v>
      </c>
      <c r="G1364" s="141">
        <f t="shared" ca="1" si="420"/>
        <v>1.1985921994597799</v>
      </c>
      <c r="H1364" s="141">
        <f t="shared" ca="1" si="421"/>
        <v>1.0080678999999999</v>
      </c>
      <c r="I1364" s="140">
        <f t="shared" si="411"/>
        <v>0.04</v>
      </c>
      <c r="J1364" s="132">
        <f t="shared" si="412"/>
        <v>44693</v>
      </c>
      <c r="K1364" s="123">
        <f t="shared" si="413"/>
        <v>16</v>
      </c>
      <c r="L1364" s="142">
        <f t="shared" si="414"/>
        <v>17</v>
      </c>
      <c r="M1364" s="143">
        <f t="shared" si="404"/>
        <v>1.002649345</v>
      </c>
      <c r="N1364" s="143">
        <f t="shared" ca="1" si="405"/>
        <v>1.0107386199999999</v>
      </c>
      <c r="O1364" s="142">
        <f t="shared" si="415"/>
        <v>0</v>
      </c>
      <c r="P1364" s="141">
        <f t="shared" ca="1" si="406"/>
        <v>32.215859989999998</v>
      </c>
      <c r="Q1364" s="144">
        <f t="shared" si="407"/>
        <v>0</v>
      </c>
      <c r="R1364" s="141">
        <f t="shared" si="408"/>
        <v>0</v>
      </c>
      <c r="S1364" s="145" t="str">
        <f t="shared" si="416"/>
        <v>A+J=</v>
      </c>
      <c r="T1364" s="132">
        <f t="shared" si="417"/>
        <v>44725</v>
      </c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138">
        <f t="shared" si="409"/>
        <v>44717</v>
      </c>
      <c r="B1365" s="139">
        <f t="shared" ca="1" si="418"/>
        <v>3032.2158599899999</v>
      </c>
      <c r="C1365" s="124">
        <f t="shared" si="410"/>
        <v>3000</v>
      </c>
      <c r="D1365" s="140">
        <f ca="1">IF(A1365&lt;$B$1,VLOOKUP(A1365,[1]DI!$A$4:$B$15000,2,FALSE),0)</f>
        <v>0</v>
      </c>
      <c r="E1365" s="141">
        <f t="shared" ca="1" si="419"/>
        <v>1</v>
      </c>
      <c r="F1365" s="141">
        <f ca="1">(TRUNC(PRODUCT($E$12:$E1364),16))</f>
        <v>1.2082623240016599</v>
      </c>
      <c r="G1365" s="141">
        <f t="shared" ca="1" si="420"/>
        <v>1.1985921994597799</v>
      </c>
      <c r="H1365" s="141">
        <f t="shared" ca="1" si="421"/>
        <v>1.0080678999999999</v>
      </c>
      <c r="I1365" s="140">
        <f t="shared" si="411"/>
        <v>0.04</v>
      </c>
      <c r="J1365" s="132">
        <f t="shared" si="412"/>
        <v>44693</v>
      </c>
      <c r="K1365" s="123">
        <f t="shared" si="413"/>
        <v>16</v>
      </c>
      <c r="L1365" s="142">
        <f t="shared" si="414"/>
        <v>17</v>
      </c>
      <c r="M1365" s="143">
        <f t="shared" si="404"/>
        <v>1.002649345</v>
      </c>
      <c r="N1365" s="143">
        <f t="shared" ca="1" si="405"/>
        <v>1.0107386199999999</v>
      </c>
      <c r="O1365" s="142">
        <f t="shared" si="415"/>
        <v>0</v>
      </c>
      <c r="P1365" s="141">
        <f t="shared" ca="1" si="406"/>
        <v>32.215859989999998</v>
      </c>
      <c r="Q1365" s="144">
        <f t="shared" si="407"/>
        <v>0</v>
      </c>
      <c r="R1365" s="141">
        <f t="shared" si="408"/>
        <v>0</v>
      </c>
      <c r="S1365" s="145" t="str">
        <f t="shared" si="416"/>
        <v>A+J=</v>
      </c>
      <c r="T1365" s="132">
        <f t="shared" si="417"/>
        <v>44725</v>
      </c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138">
        <f t="shared" si="409"/>
        <v>44718</v>
      </c>
      <c r="B1366" s="139">
        <f t="shared" ca="1" si="418"/>
        <v>3032.2158599899999</v>
      </c>
      <c r="C1366" s="124">
        <f t="shared" si="410"/>
        <v>3000</v>
      </c>
      <c r="D1366" s="140">
        <f ca="1">IF(A1366&lt;$B$1,VLOOKUP(A1366,[1]DI!$A$4:$B$15000,2,FALSE),0)</f>
        <v>0.1265</v>
      </c>
      <c r="E1366" s="141">
        <f t="shared" ca="1" si="419"/>
        <v>1.0004727899999999</v>
      </c>
      <c r="F1366" s="141">
        <f ca="1">(TRUNC(PRODUCT($E$12:$E1365),16))</f>
        <v>1.2082623240016599</v>
      </c>
      <c r="G1366" s="141">
        <f t="shared" ca="1" si="420"/>
        <v>1.1985921994597799</v>
      </c>
      <c r="H1366" s="141">
        <f t="shared" ca="1" si="421"/>
        <v>1.0080678999999999</v>
      </c>
      <c r="I1366" s="140">
        <f t="shared" si="411"/>
        <v>0.04</v>
      </c>
      <c r="J1366" s="132">
        <f t="shared" si="412"/>
        <v>44693</v>
      </c>
      <c r="K1366" s="123">
        <f t="shared" si="413"/>
        <v>17</v>
      </c>
      <c r="L1366" s="142">
        <f t="shared" si="414"/>
        <v>17</v>
      </c>
      <c r="M1366" s="143">
        <f t="shared" si="404"/>
        <v>1.002649345</v>
      </c>
      <c r="N1366" s="143">
        <f t="shared" ca="1" si="405"/>
        <v>1.0107386199999999</v>
      </c>
      <c r="O1366" s="142">
        <f t="shared" si="415"/>
        <v>0</v>
      </c>
      <c r="P1366" s="141">
        <f t="shared" ca="1" si="406"/>
        <v>32.215859989999998</v>
      </c>
      <c r="Q1366" s="144">
        <f t="shared" si="407"/>
        <v>0</v>
      </c>
      <c r="R1366" s="141">
        <f t="shared" si="408"/>
        <v>0</v>
      </c>
      <c r="S1366" s="145" t="str">
        <f t="shared" si="416"/>
        <v>A+J=</v>
      </c>
      <c r="T1366" s="132">
        <f t="shared" si="417"/>
        <v>44725</v>
      </c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138">
        <f t="shared" si="409"/>
        <v>44719</v>
      </c>
      <c r="B1367" s="139">
        <f t="shared" ca="1" si="418"/>
        <v>3034.1216639999998</v>
      </c>
      <c r="C1367" s="124">
        <f t="shared" si="410"/>
        <v>3000</v>
      </c>
      <c r="D1367" s="140">
        <f ca="1">IF(A1367&lt;$B$1,VLOOKUP(A1367,[1]DI!$A$4:$B$15000,2,FALSE),0)</f>
        <v>0.1265</v>
      </c>
      <c r="E1367" s="141">
        <f t="shared" ca="1" si="419"/>
        <v>1.0004727899999999</v>
      </c>
      <c r="F1367" s="141">
        <f ca="1">(TRUNC(PRODUCT($E$12:$E1366),16))</f>
        <v>1.2088335783458199</v>
      </c>
      <c r="G1367" s="141">
        <f t="shared" ca="1" si="420"/>
        <v>1.1985921994597799</v>
      </c>
      <c r="H1367" s="141">
        <f t="shared" ca="1" si="421"/>
        <v>1.0085445099999999</v>
      </c>
      <c r="I1367" s="140">
        <f t="shared" si="411"/>
        <v>0.04</v>
      </c>
      <c r="J1367" s="132">
        <f t="shared" si="412"/>
        <v>44693</v>
      </c>
      <c r="K1367" s="123">
        <f t="shared" si="413"/>
        <v>18</v>
      </c>
      <c r="L1367" s="142">
        <f t="shared" si="414"/>
        <v>18</v>
      </c>
      <c r="M1367" s="143">
        <f t="shared" si="404"/>
        <v>1.0028054070000001</v>
      </c>
      <c r="N1367" s="143">
        <f t="shared" ca="1" si="405"/>
        <v>1.0113738880000001</v>
      </c>
      <c r="O1367" s="142">
        <f t="shared" si="415"/>
        <v>0</v>
      </c>
      <c r="P1367" s="141">
        <f t="shared" ca="1" si="406"/>
        <v>34.121664000000003</v>
      </c>
      <c r="Q1367" s="144">
        <f t="shared" si="407"/>
        <v>0</v>
      </c>
      <c r="R1367" s="141">
        <f t="shared" si="408"/>
        <v>0</v>
      </c>
      <c r="S1367" s="145" t="str">
        <f t="shared" si="416"/>
        <v>A+J=</v>
      </c>
      <c r="T1367" s="132">
        <f t="shared" si="417"/>
        <v>44725</v>
      </c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138">
        <f t="shared" si="409"/>
        <v>44720</v>
      </c>
      <c r="B1368" s="139">
        <f t="shared" ca="1" si="418"/>
        <v>3036.0286529999998</v>
      </c>
      <c r="C1368" s="124">
        <f t="shared" si="410"/>
        <v>3000</v>
      </c>
      <c r="D1368" s="140">
        <f ca="1">IF(A1368&lt;$B$1,VLOOKUP(A1368,[1]DI!$A$4:$B$15000,2,FALSE),0)</f>
        <v>0.1265</v>
      </c>
      <c r="E1368" s="141">
        <f t="shared" ca="1" si="419"/>
        <v>1.0004727899999999</v>
      </c>
      <c r="F1368" s="141">
        <f ca="1">(TRUNC(PRODUCT($E$12:$E1367),16))</f>
        <v>1.2094051027733299</v>
      </c>
      <c r="G1368" s="141">
        <f t="shared" ca="1" si="420"/>
        <v>1.1985921994597799</v>
      </c>
      <c r="H1368" s="141">
        <f t="shared" ca="1" si="421"/>
        <v>1.0090213400000001</v>
      </c>
      <c r="I1368" s="140">
        <f t="shared" si="411"/>
        <v>0.04</v>
      </c>
      <c r="J1368" s="132">
        <f t="shared" si="412"/>
        <v>44693</v>
      </c>
      <c r="K1368" s="123">
        <f t="shared" si="413"/>
        <v>19</v>
      </c>
      <c r="L1368" s="142">
        <f t="shared" si="414"/>
        <v>19</v>
      </c>
      <c r="M1368" s="143">
        <f t="shared" si="404"/>
        <v>1.002961494</v>
      </c>
      <c r="N1368" s="143">
        <f t="shared" ca="1" si="405"/>
        <v>1.012009551</v>
      </c>
      <c r="O1368" s="142">
        <f t="shared" si="415"/>
        <v>0</v>
      </c>
      <c r="P1368" s="141">
        <f t="shared" ca="1" si="406"/>
        <v>36.028652999999998</v>
      </c>
      <c r="Q1368" s="144">
        <f t="shared" si="407"/>
        <v>0</v>
      </c>
      <c r="R1368" s="141">
        <f t="shared" si="408"/>
        <v>0</v>
      </c>
      <c r="S1368" s="145" t="str">
        <f t="shared" si="416"/>
        <v>A+J=</v>
      </c>
      <c r="T1368" s="132">
        <f t="shared" si="417"/>
        <v>44725</v>
      </c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138">
        <f t="shared" si="409"/>
        <v>44721</v>
      </c>
      <c r="B1369" s="139">
        <f t="shared" ca="1" si="418"/>
        <v>3037.9368209999998</v>
      </c>
      <c r="C1369" s="124">
        <f t="shared" si="410"/>
        <v>3000</v>
      </c>
      <c r="D1369" s="140">
        <f ca="1">IF(A1369&lt;$B$1,VLOOKUP(A1369,[1]DI!$A$4:$B$15000,2,FALSE),0)</f>
        <v>0.1265</v>
      </c>
      <c r="E1369" s="141">
        <f t="shared" ca="1" si="419"/>
        <v>1.0004727899999999</v>
      </c>
      <c r="F1369" s="141">
        <f ca="1">(TRUNC(PRODUCT($E$12:$E1368),16))</f>
        <v>1.2099768974118701</v>
      </c>
      <c r="G1369" s="141">
        <f t="shared" ca="1" si="420"/>
        <v>1.1985921994597799</v>
      </c>
      <c r="H1369" s="141">
        <f t="shared" ca="1" si="421"/>
        <v>1.0094983900000001</v>
      </c>
      <c r="I1369" s="140">
        <f t="shared" si="411"/>
        <v>0.04</v>
      </c>
      <c r="J1369" s="132">
        <f t="shared" si="412"/>
        <v>44693</v>
      </c>
      <c r="K1369" s="123">
        <f t="shared" si="413"/>
        <v>20</v>
      </c>
      <c r="L1369" s="142">
        <f t="shared" si="414"/>
        <v>20</v>
      </c>
      <c r="M1369" s="143">
        <f t="shared" si="404"/>
        <v>1.0031176049999999</v>
      </c>
      <c r="N1369" s="143">
        <f t="shared" ca="1" si="405"/>
        <v>1.0126456070000001</v>
      </c>
      <c r="O1369" s="142">
        <f t="shared" si="415"/>
        <v>0</v>
      </c>
      <c r="P1369" s="141">
        <f t="shared" ca="1" si="406"/>
        <v>37.936821000000002</v>
      </c>
      <c r="Q1369" s="144">
        <f t="shared" si="407"/>
        <v>0</v>
      </c>
      <c r="R1369" s="141">
        <f t="shared" si="408"/>
        <v>0</v>
      </c>
      <c r="S1369" s="145" t="str">
        <f t="shared" si="416"/>
        <v>A+J=</v>
      </c>
      <c r="T1369" s="132">
        <f t="shared" si="417"/>
        <v>44725</v>
      </c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138">
        <f t="shared" si="409"/>
        <v>44722</v>
      </c>
      <c r="B1370" s="139">
        <f t="shared" ca="1" si="418"/>
        <v>3039.8462039999999</v>
      </c>
      <c r="C1370" s="124">
        <f t="shared" si="410"/>
        <v>3000</v>
      </c>
      <c r="D1370" s="140">
        <f ca="1">IF(A1370&lt;$B$1,VLOOKUP(A1370,[1]DI!$A$4:$B$15000,2,FALSE),0)</f>
        <v>0.1265</v>
      </c>
      <c r="E1370" s="141">
        <f t="shared" ca="1" si="419"/>
        <v>1.0004727899999999</v>
      </c>
      <c r="F1370" s="141">
        <f ca="1">(TRUNC(PRODUCT($E$12:$E1369),16))</f>
        <v>1.2105489623892001</v>
      </c>
      <c r="G1370" s="141">
        <f t="shared" ca="1" si="420"/>
        <v>1.1985921994597799</v>
      </c>
      <c r="H1370" s="141">
        <f t="shared" ca="1" si="421"/>
        <v>1.00997567</v>
      </c>
      <c r="I1370" s="140">
        <f t="shared" si="411"/>
        <v>0.04</v>
      </c>
      <c r="J1370" s="132">
        <f t="shared" si="412"/>
        <v>44693</v>
      </c>
      <c r="K1370" s="123">
        <f t="shared" si="413"/>
        <v>21</v>
      </c>
      <c r="L1370" s="142">
        <f t="shared" si="414"/>
        <v>21</v>
      </c>
      <c r="M1370" s="143">
        <f t="shared" si="404"/>
        <v>1.00327374</v>
      </c>
      <c r="N1370" s="143">
        <f t="shared" ca="1" si="405"/>
        <v>1.0132820680000001</v>
      </c>
      <c r="O1370" s="142">
        <f t="shared" si="415"/>
        <v>0</v>
      </c>
      <c r="P1370" s="141">
        <f t="shared" ca="1" si="406"/>
        <v>39.846204</v>
      </c>
      <c r="Q1370" s="144">
        <f t="shared" si="407"/>
        <v>0</v>
      </c>
      <c r="R1370" s="141">
        <f t="shared" si="408"/>
        <v>0</v>
      </c>
      <c r="S1370" s="145" t="str">
        <f t="shared" si="416"/>
        <v>A+J=</v>
      </c>
      <c r="T1370" s="132">
        <f t="shared" si="417"/>
        <v>44725</v>
      </c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138">
        <f t="shared" si="409"/>
        <v>44723</v>
      </c>
      <c r="B1371" s="139">
        <f t="shared" ca="1" si="418"/>
        <v>3041.7567959899998</v>
      </c>
      <c r="C1371" s="124">
        <f t="shared" si="410"/>
        <v>3000</v>
      </c>
      <c r="D1371" s="140">
        <f ca="1">IF(A1371&lt;$B$1,VLOOKUP(A1371,[1]DI!$A$4:$B$15000,2,FALSE),0)</f>
        <v>0</v>
      </c>
      <c r="E1371" s="141">
        <f t="shared" ca="1" si="419"/>
        <v>1</v>
      </c>
      <c r="F1371" s="141">
        <f ca="1">(TRUNC(PRODUCT($E$12:$E1370),16))</f>
        <v>1.2111212978331201</v>
      </c>
      <c r="G1371" s="141">
        <f t="shared" ca="1" si="420"/>
        <v>1.1985921994597799</v>
      </c>
      <c r="H1371" s="141">
        <f t="shared" ca="1" si="421"/>
        <v>1.0104531800000001</v>
      </c>
      <c r="I1371" s="140">
        <f t="shared" si="411"/>
        <v>0.04</v>
      </c>
      <c r="J1371" s="132">
        <f t="shared" si="412"/>
        <v>44693</v>
      </c>
      <c r="K1371" s="123">
        <f t="shared" si="413"/>
        <v>21</v>
      </c>
      <c r="L1371" s="142">
        <f t="shared" si="414"/>
        <v>22</v>
      </c>
      <c r="M1371" s="143">
        <f t="shared" si="404"/>
        <v>1.0034298989999999</v>
      </c>
      <c r="N1371" s="143">
        <f t="shared" ca="1" si="405"/>
        <v>1.0139189319999999</v>
      </c>
      <c r="O1371" s="142">
        <f t="shared" si="415"/>
        <v>0</v>
      </c>
      <c r="P1371" s="141">
        <f t="shared" ca="1" si="406"/>
        <v>41.756795990000001</v>
      </c>
      <c r="Q1371" s="144">
        <f t="shared" si="407"/>
        <v>0</v>
      </c>
      <c r="R1371" s="141">
        <f t="shared" si="408"/>
        <v>0</v>
      </c>
      <c r="S1371" s="145" t="str">
        <f t="shared" si="416"/>
        <v>A+J=</v>
      </c>
      <c r="T1371" s="132">
        <f t="shared" si="417"/>
        <v>44725</v>
      </c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138">
        <f t="shared" si="409"/>
        <v>44724</v>
      </c>
      <c r="B1372" s="139">
        <f t="shared" ca="1" si="418"/>
        <v>3041.7567959899998</v>
      </c>
      <c r="C1372" s="124">
        <f t="shared" si="410"/>
        <v>3000</v>
      </c>
      <c r="D1372" s="140">
        <f ca="1">IF(A1372&lt;$B$1,VLOOKUP(A1372,[1]DI!$A$4:$B$15000,2,FALSE),0)</f>
        <v>0</v>
      </c>
      <c r="E1372" s="141">
        <f t="shared" ca="1" si="419"/>
        <v>1</v>
      </c>
      <c r="F1372" s="141">
        <f ca="1">(TRUNC(PRODUCT($E$12:$E1371),16))</f>
        <v>1.2111212978331201</v>
      </c>
      <c r="G1372" s="141">
        <f t="shared" ca="1" si="420"/>
        <v>1.1985921994597799</v>
      </c>
      <c r="H1372" s="141">
        <f t="shared" ca="1" si="421"/>
        <v>1.0104531800000001</v>
      </c>
      <c r="I1372" s="140">
        <f t="shared" si="411"/>
        <v>0.04</v>
      </c>
      <c r="J1372" s="132">
        <f t="shared" si="412"/>
        <v>44693</v>
      </c>
      <c r="K1372" s="123">
        <f t="shared" si="413"/>
        <v>21</v>
      </c>
      <c r="L1372" s="142">
        <f t="shared" si="414"/>
        <v>22</v>
      </c>
      <c r="M1372" s="143">
        <f t="shared" si="404"/>
        <v>1.0034298989999999</v>
      </c>
      <c r="N1372" s="143">
        <f t="shared" ca="1" si="405"/>
        <v>1.0139189319999999</v>
      </c>
      <c r="O1372" s="142">
        <f t="shared" si="415"/>
        <v>0</v>
      </c>
      <c r="P1372" s="141">
        <f t="shared" ca="1" si="406"/>
        <v>41.756795990000001</v>
      </c>
      <c r="Q1372" s="144">
        <f t="shared" si="407"/>
        <v>0</v>
      </c>
      <c r="R1372" s="141">
        <f t="shared" si="408"/>
        <v>0</v>
      </c>
      <c r="S1372" s="145" t="str">
        <f t="shared" si="416"/>
        <v>A+J=</v>
      </c>
      <c r="T1372" s="132">
        <f t="shared" si="417"/>
        <v>44725</v>
      </c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138">
        <f t="shared" si="409"/>
        <v>44725</v>
      </c>
      <c r="B1373" s="139">
        <f t="shared" ca="1" si="418"/>
        <v>3041.7567959899998</v>
      </c>
      <c r="C1373" s="124">
        <f t="shared" si="410"/>
        <v>3000</v>
      </c>
      <c r="D1373" s="140">
        <f ca="1">IF(A1373&lt;$B$1,VLOOKUP(A1373,[1]DI!$A$4:$B$15000,2,FALSE),0)</f>
        <v>0.1265</v>
      </c>
      <c r="E1373" s="141">
        <f t="shared" ca="1" si="419"/>
        <v>1.0004727899999999</v>
      </c>
      <c r="F1373" s="141">
        <f ca="1">(TRUNC(PRODUCT($E$12:$E1372),16))</f>
        <v>1.2111212978331201</v>
      </c>
      <c r="G1373" s="141">
        <f t="shared" ca="1" si="420"/>
        <v>1.1985921994597799</v>
      </c>
      <c r="H1373" s="141">
        <f t="shared" ca="1" si="421"/>
        <v>1.0104531800000001</v>
      </c>
      <c r="I1373" s="140">
        <f t="shared" si="411"/>
        <v>0.04</v>
      </c>
      <c r="J1373" s="132">
        <f t="shared" si="412"/>
        <v>44693</v>
      </c>
      <c r="K1373" s="123">
        <f t="shared" si="413"/>
        <v>22</v>
      </c>
      <c r="L1373" s="142">
        <f t="shared" si="414"/>
        <v>22</v>
      </c>
      <c r="M1373" s="143">
        <f t="shared" si="404"/>
        <v>1.0034298989999999</v>
      </c>
      <c r="N1373" s="143">
        <f t="shared" ca="1" si="405"/>
        <v>1.0139189319999999</v>
      </c>
      <c r="O1373" s="142">
        <f t="shared" si="415"/>
        <v>47</v>
      </c>
      <c r="P1373" s="141">
        <f t="shared" ca="1" si="406"/>
        <v>41.756795990000001</v>
      </c>
      <c r="Q1373" s="144">
        <f t="shared" si="407"/>
        <v>2.1499999999999998E-2</v>
      </c>
      <c r="R1373" s="141">
        <f t="shared" si="408"/>
        <v>215</v>
      </c>
      <c r="S1373" s="145" t="str">
        <f t="shared" si="416"/>
        <v>A+J=</v>
      </c>
      <c r="T1373" s="132">
        <f t="shared" si="417"/>
        <v>44725</v>
      </c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138">
        <f t="shared" si="409"/>
        <v>44726</v>
      </c>
      <c r="B1374" s="139">
        <f t="shared" ca="1" si="418"/>
        <v>2786.7504114799999</v>
      </c>
      <c r="C1374" s="124">
        <f t="shared" si="410"/>
        <v>2785</v>
      </c>
      <c r="D1374" s="140">
        <f ca="1">IF(A1374&lt;$B$1,VLOOKUP(A1374,[1]DI!$A$4:$B$15000,2,FALSE),0)</f>
        <v>0.1265</v>
      </c>
      <c r="E1374" s="141">
        <f t="shared" ca="1" si="419"/>
        <v>1.0004727899999999</v>
      </c>
      <c r="F1374" s="141">
        <f ca="1">(TRUNC(PRODUCT($E$12:$E1373),16))</f>
        <v>1.21169390387153</v>
      </c>
      <c r="G1374" s="141">
        <f t="shared" ca="1" si="420"/>
        <v>1.2111212978331201</v>
      </c>
      <c r="H1374" s="141">
        <f t="shared" ca="1" si="421"/>
        <v>1.0004727899999999</v>
      </c>
      <c r="I1374" s="140">
        <f t="shared" si="411"/>
        <v>0.04</v>
      </c>
      <c r="J1374" s="132">
        <f t="shared" si="412"/>
        <v>44725</v>
      </c>
      <c r="K1374" s="123">
        <f t="shared" si="413"/>
        <v>1</v>
      </c>
      <c r="L1374" s="142">
        <f t="shared" si="414"/>
        <v>1</v>
      </c>
      <c r="M1374" s="143">
        <f t="shared" si="404"/>
        <v>1.00015565</v>
      </c>
      <c r="N1374" s="143">
        <f t="shared" ca="1" si="405"/>
        <v>1.000628514</v>
      </c>
      <c r="O1374" s="142">
        <f t="shared" si="415"/>
        <v>0</v>
      </c>
      <c r="P1374" s="141">
        <f t="shared" ca="1" si="406"/>
        <v>1.7504114799999999</v>
      </c>
      <c r="Q1374" s="144">
        <f t="shared" si="407"/>
        <v>0</v>
      </c>
      <c r="R1374" s="141">
        <f t="shared" si="408"/>
        <v>0</v>
      </c>
      <c r="S1374" s="145" t="str">
        <f t="shared" si="416"/>
        <v>A+J=</v>
      </c>
      <c r="T1374" s="132">
        <f t="shared" si="417"/>
        <v>44754</v>
      </c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138">
        <f t="shared" si="409"/>
        <v>44727</v>
      </c>
      <c r="B1375" s="139">
        <f t="shared" ca="1" si="418"/>
        <v>2788.5019091300001</v>
      </c>
      <c r="C1375" s="124">
        <f t="shared" si="410"/>
        <v>2785</v>
      </c>
      <c r="D1375" s="140">
        <f ca="1">IF(A1375&lt;$B$1,VLOOKUP(A1375,[1]DI!$A$4:$B$15000,2,FALSE),0)</f>
        <v>0.1265</v>
      </c>
      <c r="E1375" s="141">
        <f t="shared" ca="1" si="419"/>
        <v>1.0004727899999999</v>
      </c>
      <c r="F1375" s="141">
        <f ca="1">(TRUNC(PRODUCT($E$12:$E1374),16))</f>
        <v>1.2122667806323399</v>
      </c>
      <c r="G1375" s="141">
        <f t="shared" ca="1" si="420"/>
        <v>1.2111212978331201</v>
      </c>
      <c r="H1375" s="141">
        <f t="shared" ca="1" si="421"/>
        <v>1.0009458</v>
      </c>
      <c r="I1375" s="140">
        <f t="shared" si="411"/>
        <v>0.04</v>
      </c>
      <c r="J1375" s="132">
        <f t="shared" si="412"/>
        <v>44725</v>
      </c>
      <c r="K1375" s="123">
        <f t="shared" si="413"/>
        <v>2</v>
      </c>
      <c r="L1375" s="142">
        <f t="shared" si="414"/>
        <v>2</v>
      </c>
      <c r="M1375" s="143">
        <f t="shared" si="404"/>
        <v>1.0003113239999999</v>
      </c>
      <c r="N1375" s="143">
        <f t="shared" ca="1" si="405"/>
        <v>1.001257418</v>
      </c>
      <c r="O1375" s="142">
        <f t="shared" si="415"/>
        <v>0</v>
      </c>
      <c r="P1375" s="141">
        <f t="shared" ca="1" si="406"/>
        <v>3.50190913</v>
      </c>
      <c r="Q1375" s="144">
        <f t="shared" si="407"/>
        <v>0</v>
      </c>
      <c r="R1375" s="141">
        <f t="shared" si="408"/>
        <v>0</v>
      </c>
      <c r="S1375" s="145" t="str">
        <f t="shared" si="416"/>
        <v>A+J=</v>
      </c>
      <c r="T1375" s="132">
        <f t="shared" si="417"/>
        <v>44754</v>
      </c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138">
        <f t="shared" si="409"/>
        <v>44728</v>
      </c>
      <c r="B1376" s="139">
        <f t="shared" ca="1" si="418"/>
        <v>2790.2545291199999</v>
      </c>
      <c r="C1376" s="124">
        <f t="shared" si="410"/>
        <v>2785</v>
      </c>
      <c r="D1376" s="140">
        <f ca="1">IF(A1376&lt;$B$1,VLOOKUP(A1376,[1]DI!$A$4:$B$15000,2,FALSE),0)</f>
        <v>0</v>
      </c>
      <c r="E1376" s="141">
        <f t="shared" ca="1" si="419"/>
        <v>1</v>
      </c>
      <c r="F1376" s="141">
        <f ca="1">(TRUNC(PRODUCT($E$12:$E1375),16))</f>
        <v>1.21283992824355</v>
      </c>
      <c r="G1376" s="141">
        <f t="shared" ca="1" si="420"/>
        <v>1.2111212978331201</v>
      </c>
      <c r="H1376" s="141">
        <f t="shared" ca="1" si="421"/>
        <v>1.00141904</v>
      </c>
      <c r="I1376" s="140">
        <f t="shared" si="411"/>
        <v>0.04</v>
      </c>
      <c r="J1376" s="132">
        <f t="shared" si="412"/>
        <v>44725</v>
      </c>
      <c r="K1376" s="123">
        <f t="shared" si="413"/>
        <v>2</v>
      </c>
      <c r="L1376" s="142">
        <f t="shared" si="414"/>
        <v>3</v>
      </c>
      <c r="M1376" s="143">
        <f t="shared" si="404"/>
        <v>1.000467022</v>
      </c>
      <c r="N1376" s="143">
        <f t="shared" ca="1" si="405"/>
        <v>1.0018867250000001</v>
      </c>
      <c r="O1376" s="142">
        <f t="shared" si="415"/>
        <v>0</v>
      </c>
      <c r="P1376" s="141">
        <f t="shared" ca="1" si="406"/>
        <v>5.2545291199999999</v>
      </c>
      <c r="Q1376" s="144">
        <f t="shared" si="407"/>
        <v>0</v>
      </c>
      <c r="R1376" s="141">
        <f t="shared" si="408"/>
        <v>0</v>
      </c>
      <c r="S1376" s="145" t="str">
        <f t="shared" si="416"/>
        <v>A+J=</v>
      </c>
      <c r="T1376" s="132">
        <f t="shared" si="417"/>
        <v>44754</v>
      </c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138">
        <f t="shared" si="409"/>
        <v>44729</v>
      </c>
      <c r="B1377" s="139">
        <f t="shared" ca="1" si="418"/>
        <v>2790.2545291199999</v>
      </c>
      <c r="C1377" s="124">
        <f t="shared" si="410"/>
        <v>2785</v>
      </c>
      <c r="D1377" s="140">
        <f ca="1">IF(A1377&lt;$B$1,VLOOKUP(A1377,[1]DI!$A$4:$B$15000,2,FALSE),0)</f>
        <v>0.13150000000000001</v>
      </c>
      <c r="E1377" s="141">
        <f t="shared" ca="1" si="419"/>
        <v>1.0004903700000001</v>
      </c>
      <c r="F1377" s="141">
        <f ca="1">(TRUNC(PRODUCT($E$12:$E1376),16))</f>
        <v>1.21283992824355</v>
      </c>
      <c r="G1377" s="141">
        <f t="shared" ca="1" si="420"/>
        <v>1.2111212978331201</v>
      </c>
      <c r="H1377" s="141">
        <f t="shared" ca="1" si="421"/>
        <v>1.00141904</v>
      </c>
      <c r="I1377" s="140">
        <f t="shared" si="411"/>
        <v>0.04</v>
      </c>
      <c r="J1377" s="132">
        <f t="shared" si="412"/>
        <v>44725</v>
      </c>
      <c r="K1377" s="123">
        <f t="shared" si="413"/>
        <v>3</v>
      </c>
      <c r="L1377" s="142">
        <f t="shared" si="414"/>
        <v>3</v>
      </c>
      <c r="M1377" s="143">
        <f t="shared" si="404"/>
        <v>1.000467022</v>
      </c>
      <c r="N1377" s="143">
        <f t="shared" ca="1" si="405"/>
        <v>1.0018867250000001</v>
      </c>
      <c r="O1377" s="142">
        <f t="shared" si="415"/>
        <v>0</v>
      </c>
      <c r="P1377" s="141">
        <f t="shared" ca="1" si="406"/>
        <v>5.2545291199999999</v>
      </c>
      <c r="Q1377" s="144">
        <f t="shared" si="407"/>
        <v>0</v>
      </c>
      <c r="R1377" s="141">
        <f t="shared" si="408"/>
        <v>0</v>
      </c>
      <c r="S1377" s="145" t="str">
        <f t="shared" si="416"/>
        <v>A+J=</v>
      </c>
      <c r="T1377" s="132">
        <f t="shared" si="417"/>
        <v>44754</v>
      </c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138">
        <f t="shared" si="409"/>
        <v>44730</v>
      </c>
      <c r="B1378" s="139">
        <f t="shared" ca="1" si="418"/>
        <v>2792.0573153199998</v>
      </c>
      <c r="C1378" s="124">
        <f t="shared" si="410"/>
        <v>2785</v>
      </c>
      <c r="D1378" s="140">
        <f ca="1">IF(A1378&lt;$B$1,VLOOKUP(A1378,[1]DI!$A$4:$B$15000,2,FALSE),0)</f>
        <v>0</v>
      </c>
      <c r="E1378" s="141">
        <f t="shared" ca="1" si="419"/>
        <v>1</v>
      </c>
      <c r="F1378" s="141">
        <f ca="1">(TRUNC(PRODUCT($E$12:$E1377),16))</f>
        <v>1.2134346685591699</v>
      </c>
      <c r="G1378" s="141">
        <f t="shared" ca="1" si="420"/>
        <v>1.2111212978331201</v>
      </c>
      <c r="H1378" s="141">
        <f t="shared" ca="1" si="421"/>
        <v>1.0019101100000001</v>
      </c>
      <c r="I1378" s="140">
        <f t="shared" si="411"/>
        <v>0.04</v>
      </c>
      <c r="J1378" s="132">
        <f t="shared" si="412"/>
        <v>44725</v>
      </c>
      <c r="K1378" s="123">
        <f t="shared" si="413"/>
        <v>3</v>
      </c>
      <c r="L1378" s="142">
        <f t="shared" si="414"/>
        <v>4</v>
      </c>
      <c r="M1378" s="143">
        <f t="shared" si="404"/>
        <v>1.000622745</v>
      </c>
      <c r="N1378" s="143">
        <f t="shared" ca="1" si="405"/>
        <v>1.002534045</v>
      </c>
      <c r="O1378" s="142">
        <f t="shared" si="415"/>
        <v>0</v>
      </c>
      <c r="P1378" s="141">
        <f t="shared" ca="1" si="406"/>
        <v>7.0573153199999998</v>
      </c>
      <c r="Q1378" s="144">
        <f t="shared" si="407"/>
        <v>0</v>
      </c>
      <c r="R1378" s="141">
        <f t="shared" si="408"/>
        <v>0</v>
      </c>
      <c r="S1378" s="145" t="str">
        <f t="shared" si="416"/>
        <v>A+J=</v>
      </c>
      <c r="T1378" s="132">
        <f t="shared" si="417"/>
        <v>44754</v>
      </c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138">
        <f t="shared" si="409"/>
        <v>44731</v>
      </c>
      <c r="B1379" s="139">
        <f t="shared" ca="1" si="418"/>
        <v>2792.0573153199998</v>
      </c>
      <c r="C1379" s="124">
        <f t="shared" si="410"/>
        <v>2785</v>
      </c>
      <c r="D1379" s="140">
        <f ca="1">IF(A1379&lt;$B$1,VLOOKUP(A1379,[1]DI!$A$4:$B$15000,2,FALSE),0)</f>
        <v>0</v>
      </c>
      <c r="E1379" s="141">
        <f t="shared" ca="1" si="419"/>
        <v>1</v>
      </c>
      <c r="F1379" s="141">
        <f ca="1">(TRUNC(PRODUCT($E$12:$E1378),16))</f>
        <v>1.2134346685591699</v>
      </c>
      <c r="G1379" s="141">
        <f t="shared" ca="1" si="420"/>
        <v>1.2111212978331201</v>
      </c>
      <c r="H1379" s="141">
        <f t="shared" ca="1" si="421"/>
        <v>1.0019101100000001</v>
      </c>
      <c r="I1379" s="140">
        <f t="shared" si="411"/>
        <v>0.04</v>
      </c>
      <c r="J1379" s="132">
        <f t="shared" si="412"/>
        <v>44725</v>
      </c>
      <c r="K1379" s="123">
        <f t="shared" si="413"/>
        <v>3</v>
      </c>
      <c r="L1379" s="142">
        <f t="shared" si="414"/>
        <v>4</v>
      </c>
      <c r="M1379" s="143">
        <f t="shared" si="404"/>
        <v>1.000622745</v>
      </c>
      <c r="N1379" s="143">
        <f t="shared" ca="1" si="405"/>
        <v>1.002534045</v>
      </c>
      <c r="O1379" s="142">
        <f t="shared" si="415"/>
        <v>0</v>
      </c>
      <c r="P1379" s="141">
        <f t="shared" ca="1" si="406"/>
        <v>7.0573153199999998</v>
      </c>
      <c r="Q1379" s="144">
        <f t="shared" si="407"/>
        <v>0</v>
      </c>
      <c r="R1379" s="141">
        <f t="shared" si="408"/>
        <v>0</v>
      </c>
      <c r="S1379" s="145" t="str">
        <f t="shared" si="416"/>
        <v>A+J=</v>
      </c>
      <c r="T1379" s="132">
        <f t="shared" si="417"/>
        <v>44754</v>
      </c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138">
        <f t="shared" si="409"/>
        <v>44732</v>
      </c>
      <c r="B1380" s="139">
        <f t="shared" ca="1" si="418"/>
        <v>2792.0573153199998</v>
      </c>
      <c r="C1380" s="124">
        <f t="shared" si="410"/>
        <v>2785</v>
      </c>
      <c r="D1380" s="140">
        <f ca="1">IF(A1380&lt;$B$1,VLOOKUP(A1380,[1]DI!$A$4:$B$15000,2,FALSE),0)</f>
        <v>0.13150000000000001</v>
      </c>
      <c r="E1380" s="141">
        <f t="shared" ca="1" si="419"/>
        <v>1.0004903700000001</v>
      </c>
      <c r="F1380" s="141">
        <f ca="1">(TRUNC(PRODUCT($E$12:$E1379),16))</f>
        <v>1.2134346685591699</v>
      </c>
      <c r="G1380" s="141">
        <f t="shared" ca="1" si="420"/>
        <v>1.2111212978331201</v>
      </c>
      <c r="H1380" s="141">
        <f t="shared" ca="1" si="421"/>
        <v>1.0019101100000001</v>
      </c>
      <c r="I1380" s="140">
        <f t="shared" si="411"/>
        <v>0.04</v>
      </c>
      <c r="J1380" s="132">
        <f t="shared" si="412"/>
        <v>44725</v>
      </c>
      <c r="K1380" s="123">
        <f t="shared" si="413"/>
        <v>4</v>
      </c>
      <c r="L1380" s="142">
        <f t="shared" si="414"/>
        <v>4</v>
      </c>
      <c r="M1380" s="143">
        <f t="shared" si="404"/>
        <v>1.000622745</v>
      </c>
      <c r="N1380" s="143">
        <f t="shared" ca="1" si="405"/>
        <v>1.002534045</v>
      </c>
      <c r="O1380" s="142">
        <f t="shared" si="415"/>
        <v>0</v>
      </c>
      <c r="P1380" s="141">
        <f t="shared" ca="1" si="406"/>
        <v>7.0573153199999998</v>
      </c>
      <c r="Q1380" s="144">
        <f t="shared" si="407"/>
        <v>0</v>
      </c>
      <c r="R1380" s="141">
        <f t="shared" si="408"/>
        <v>0</v>
      </c>
      <c r="S1380" s="145" t="str">
        <f t="shared" si="416"/>
        <v>A+J=</v>
      </c>
      <c r="T1380" s="132">
        <f t="shared" si="417"/>
        <v>44754</v>
      </c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138">
        <f t="shared" si="409"/>
        <v>44733</v>
      </c>
      <c r="B1381" s="139">
        <f t="shared" ca="1" si="418"/>
        <v>2793.86123223</v>
      </c>
      <c r="C1381" s="124">
        <f t="shared" si="410"/>
        <v>2785</v>
      </c>
      <c r="D1381" s="140">
        <f ca="1">IF(A1381&lt;$B$1,VLOOKUP(A1381,[1]DI!$A$4:$B$15000,2,FALSE),0)</f>
        <v>0.13150000000000001</v>
      </c>
      <c r="E1381" s="141">
        <f t="shared" ca="1" si="419"/>
        <v>1.0004903700000001</v>
      </c>
      <c r="F1381" s="141">
        <f ca="1">(TRUNC(PRODUCT($E$12:$E1380),16))</f>
        <v>1.21402970051759</v>
      </c>
      <c r="G1381" s="141">
        <f t="shared" ca="1" si="420"/>
        <v>1.2111212978331201</v>
      </c>
      <c r="H1381" s="141">
        <f t="shared" ca="1" si="421"/>
        <v>1.00240141</v>
      </c>
      <c r="I1381" s="140">
        <f t="shared" si="411"/>
        <v>0.04</v>
      </c>
      <c r="J1381" s="132">
        <f t="shared" si="412"/>
        <v>44725</v>
      </c>
      <c r="K1381" s="123">
        <f t="shared" si="413"/>
        <v>5</v>
      </c>
      <c r="L1381" s="142">
        <f t="shared" si="414"/>
        <v>5</v>
      </c>
      <c r="M1381" s="143">
        <f t="shared" si="404"/>
        <v>1.000778492</v>
      </c>
      <c r="N1381" s="143">
        <f t="shared" ca="1" si="405"/>
        <v>1.0031817709999999</v>
      </c>
      <c r="O1381" s="142">
        <f t="shared" si="415"/>
        <v>0</v>
      </c>
      <c r="P1381" s="141">
        <f t="shared" ca="1" si="406"/>
        <v>8.8612322300000006</v>
      </c>
      <c r="Q1381" s="144">
        <f t="shared" si="407"/>
        <v>0</v>
      </c>
      <c r="R1381" s="141">
        <f t="shared" si="408"/>
        <v>0</v>
      </c>
      <c r="S1381" s="145" t="str">
        <f t="shared" si="416"/>
        <v>A+J=</v>
      </c>
      <c r="T1381" s="132">
        <f t="shared" si="417"/>
        <v>44754</v>
      </c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138">
        <f t="shared" si="409"/>
        <v>44734</v>
      </c>
      <c r="B1382" s="139">
        <f t="shared" ca="1" si="418"/>
        <v>2795.6663439099998</v>
      </c>
      <c r="C1382" s="124">
        <f t="shared" si="410"/>
        <v>2785</v>
      </c>
      <c r="D1382" s="140">
        <f ca="1">IF(A1382&lt;$B$1,VLOOKUP(A1382,[1]DI!$A$4:$B$15000,2,FALSE),0)</f>
        <v>0.13150000000000001</v>
      </c>
      <c r="E1382" s="141">
        <f t="shared" ca="1" si="419"/>
        <v>1.0004903700000001</v>
      </c>
      <c r="F1382" s="141">
        <f ca="1">(TRUNC(PRODUCT($E$12:$E1381),16))</f>
        <v>1.2146250242618299</v>
      </c>
      <c r="G1382" s="141">
        <f t="shared" ca="1" si="420"/>
        <v>1.2111212978331201</v>
      </c>
      <c r="H1382" s="141">
        <f t="shared" ca="1" si="421"/>
        <v>1.0028929600000001</v>
      </c>
      <c r="I1382" s="140">
        <f t="shared" si="411"/>
        <v>0.04</v>
      </c>
      <c r="J1382" s="132">
        <f t="shared" si="412"/>
        <v>44725</v>
      </c>
      <c r="K1382" s="123">
        <f t="shared" si="413"/>
        <v>6</v>
      </c>
      <c r="L1382" s="142">
        <f t="shared" si="414"/>
        <v>6</v>
      </c>
      <c r="M1382" s="143">
        <f t="shared" si="404"/>
        <v>1.000934263</v>
      </c>
      <c r="N1382" s="143">
        <f t="shared" ca="1" si="405"/>
        <v>1.0038299260000001</v>
      </c>
      <c r="O1382" s="142">
        <f t="shared" si="415"/>
        <v>0</v>
      </c>
      <c r="P1382" s="141">
        <f t="shared" ca="1" si="406"/>
        <v>10.66634391</v>
      </c>
      <c r="Q1382" s="144">
        <f t="shared" si="407"/>
        <v>0</v>
      </c>
      <c r="R1382" s="141">
        <f t="shared" si="408"/>
        <v>0</v>
      </c>
      <c r="S1382" s="145" t="str">
        <f t="shared" si="416"/>
        <v>A+J=</v>
      </c>
      <c r="T1382" s="132">
        <f t="shared" si="417"/>
        <v>44754</v>
      </c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138">
        <f t="shared" si="409"/>
        <v>44735</v>
      </c>
      <c r="B1383" s="139">
        <f t="shared" ca="1" si="418"/>
        <v>2797.4726169300002</v>
      </c>
      <c r="C1383" s="124">
        <f t="shared" si="410"/>
        <v>2785</v>
      </c>
      <c r="D1383" s="140">
        <f ca="1">IF(A1383&lt;$B$1,VLOOKUP(A1383,[1]DI!$A$4:$B$15000,2,FALSE),0)</f>
        <v>0.13150000000000001</v>
      </c>
      <c r="E1383" s="141">
        <f t="shared" ca="1" si="419"/>
        <v>1.0004903700000001</v>
      </c>
      <c r="F1383" s="141">
        <f ca="1">(TRUNC(PRODUCT($E$12:$E1382),16))</f>
        <v>1.2152206399349801</v>
      </c>
      <c r="G1383" s="141">
        <f t="shared" ca="1" si="420"/>
        <v>1.2111212978331201</v>
      </c>
      <c r="H1383" s="141">
        <f t="shared" ca="1" si="421"/>
        <v>1.0033847499999999</v>
      </c>
      <c r="I1383" s="140">
        <f t="shared" si="411"/>
        <v>0.04</v>
      </c>
      <c r="J1383" s="132">
        <f t="shared" si="412"/>
        <v>44725</v>
      </c>
      <c r="K1383" s="123">
        <f t="shared" si="413"/>
        <v>7</v>
      </c>
      <c r="L1383" s="142">
        <f t="shared" si="414"/>
        <v>7</v>
      </c>
      <c r="M1383" s="143">
        <f t="shared" si="404"/>
        <v>1.0010900579999999</v>
      </c>
      <c r="N1383" s="143">
        <f t="shared" ca="1" si="405"/>
        <v>1.0044784980000001</v>
      </c>
      <c r="O1383" s="142">
        <f t="shared" si="415"/>
        <v>0</v>
      </c>
      <c r="P1383" s="141">
        <f t="shared" ca="1" si="406"/>
        <v>12.472616929999999</v>
      </c>
      <c r="Q1383" s="144">
        <f t="shared" si="407"/>
        <v>0</v>
      </c>
      <c r="R1383" s="141">
        <f t="shared" si="408"/>
        <v>0</v>
      </c>
      <c r="S1383" s="145" t="str">
        <f t="shared" si="416"/>
        <v>A+J=</v>
      </c>
      <c r="T1383" s="132">
        <f t="shared" si="417"/>
        <v>44754</v>
      </c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138">
        <f t="shared" si="409"/>
        <v>44736</v>
      </c>
      <c r="B1384" s="139">
        <f t="shared" ca="1" si="418"/>
        <v>2799.2800512899998</v>
      </c>
      <c r="C1384" s="124">
        <f t="shared" si="410"/>
        <v>2785</v>
      </c>
      <c r="D1384" s="140">
        <f ca="1">IF(A1384&lt;$B$1,VLOOKUP(A1384,[1]DI!$A$4:$B$15000,2,FALSE),0)</f>
        <v>0.13150000000000001</v>
      </c>
      <c r="E1384" s="141">
        <f t="shared" ca="1" si="419"/>
        <v>1.0004903700000001</v>
      </c>
      <c r="F1384" s="141">
        <f ca="1">(TRUNC(PRODUCT($E$12:$E1383),16))</f>
        <v>1.2158165476801801</v>
      </c>
      <c r="G1384" s="141">
        <f t="shared" ca="1" si="420"/>
        <v>1.2111212978331201</v>
      </c>
      <c r="H1384" s="141">
        <f t="shared" ca="1" si="421"/>
        <v>1.0038767799999999</v>
      </c>
      <c r="I1384" s="140">
        <f t="shared" si="411"/>
        <v>0.04</v>
      </c>
      <c r="J1384" s="132">
        <f t="shared" si="412"/>
        <v>44725</v>
      </c>
      <c r="K1384" s="123">
        <f t="shared" si="413"/>
        <v>8</v>
      </c>
      <c r="L1384" s="142">
        <f t="shared" si="414"/>
        <v>8</v>
      </c>
      <c r="M1384" s="143">
        <f t="shared" si="404"/>
        <v>1.0012458769999999</v>
      </c>
      <c r="N1384" s="143">
        <f t="shared" ca="1" si="405"/>
        <v>1.005127487</v>
      </c>
      <c r="O1384" s="142">
        <f t="shared" si="415"/>
        <v>0</v>
      </c>
      <c r="P1384" s="141">
        <f t="shared" ca="1" si="406"/>
        <v>14.280051289999999</v>
      </c>
      <c r="Q1384" s="144">
        <f t="shared" si="407"/>
        <v>0</v>
      </c>
      <c r="R1384" s="141">
        <f t="shared" si="408"/>
        <v>0</v>
      </c>
      <c r="S1384" s="145" t="str">
        <f t="shared" si="416"/>
        <v>A+J=</v>
      </c>
      <c r="T1384" s="132">
        <f t="shared" si="417"/>
        <v>44754</v>
      </c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138">
        <f t="shared" si="409"/>
        <v>44737</v>
      </c>
      <c r="B1385" s="139">
        <f t="shared" ca="1" si="418"/>
        <v>2801.0886525699998</v>
      </c>
      <c r="C1385" s="124">
        <f t="shared" si="410"/>
        <v>2785</v>
      </c>
      <c r="D1385" s="140">
        <f ca="1">IF(A1385&lt;$B$1,VLOOKUP(A1385,[1]DI!$A$4:$B$15000,2,FALSE),0)</f>
        <v>0</v>
      </c>
      <c r="E1385" s="141">
        <f t="shared" ca="1" si="419"/>
        <v>1</v>
      </c>
      <c r="F1385" s="141">
        <f ca="1">(TRUNC(PRODUCT($E$12:$E1384),16))</f>
        <v>1.2164127476406701</v>
      </c>
      <c r="G1385" s="141">
        <f t="shared" ca="1" si="420"/>
        <v>1.2111212978331201</v>
      </c>
      <c r="H1385" s="141">
        <f t="shared" ca="1" si="421"/>
        <v>1.00436905</v>
      </c>
      <c r="I1385" s="140">
        <f t="shared" si="411"/>
        <v>0.04</v>
      </c>
      <c r="J1385" s="132">
        <f t="shared" si="412"/>
        <v>44725</v>
      </c>
      <c r="K1385" s="123">
        <f t="shared" si="413"/>
        <v>8</v>
      </c>
      <c r="L1385" s="142">
        <f t="shared" si="414"/>
        <v>9</v>
      </c>
      <c r="M1385" s="143">
        <f t="shared" si="404"/>
        <v>1.0014017209999999</v>
      </c>
      <c r="N1385" s="143">
        <f t="shared" ca="1" si="405"/>
        <v>1.0057768949999999</v>
      </c>
      <c r="O1385" s="142">
        <f t="shared" si="415"/>
        <v>0</v>
      </c>
      <c r="P1385" s="141">
        <f t="shared" ca="1" si="406"/>
        <v>16.088652570000001</v>
      </c>
      <c r="Q1385" s="144">
        <f t="shared" si="407"/>
        <v>0</v>
      </c>
      <c r="R1385" s="141">
        <f t="shared" si="408"/>
        <v>0</v>
      </c>
      <c r="S1385" s="145" t="str">
        <f t="shared" si="416"/>
        <v>A+J=</v>
      </c>
      <c r="T1385" s="132">
        <f t="shared" si="417"/>
        <v>44754</v>
      </c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138">
        <f t="shared" si="409"/>
        <v>44738</v>
      </c>
      <c r="B1386" s="139">
        <f t="shared" ca="1" si="418"/>
        <v>2801.0886525699998</v>
      </c>
      <c r="C1386" s="124">
        <f t="shared" si="410"/>
        <v>2785</v>
      </c>
      <c r="D1386" s="140">
        <f ca="1">IF(A1386&lt;$B$1,VLOOKUP(A1386,[1]DI!$A$4:$B$15000,2,FALSE),0)</f>
        <v>0</v>
      </c>
      <c r="E1386" s="141">
        <f t="shared" ca="1" si="419"/>
        <v>1</v>
      </c>
      <c r="F1386" s="141">
        <f ca="1">(TRUNC(PRODUCT($E$12:$E1385),16))</f>
        <v>1.2164127476406701</v>
      </c>
      <c r="G1386" s="141">
        <f t="shared" ca="1" si="420"/>
        <v>1.2111212978331201</v>
      </c>
      <c r="H1386" s="141">
        <f t="shared" ca="1" si="421"/>
        <v>1.00436905</v>
      </c>
      <c r="I1386" s="140">
        <f t="shared" si="411"/>
        <v>0.04</v>
      </c>
      <c r="J1386" s="132">
        <f t="shared" si="412"/>
        <v>44725</v>
      </c>
      <c r="K1386" s="123">
        <f t="shared" si="413"/>
        <v>8</v>
      </c>
      <c r="L1386" s="142">
        <f t="shared" si="414"/>
        <v>9</v>
      </c>
      <c r="M1386" s="143">
        <f t="shared" si="404"/>
        <v>1.0014017209999999</v>
      </c>
      <c r="N1386" s="143">
        <f t="shared" ca="1" si="405"/>
        <v>1.0057768949999999</v>
      </c>
      <c r="O1386" s="142">
        <f t="shared" si="415"/>
        <v>0</v>
      </c>
      <c r="P1386" s="141">
        <f t="shared" ca="1" si="406"/>
        <v>16.088652570000001</v>
      </c>
      <c r="Q1386" s="144">
        <f t="shared" si="407"/>
        <v>0</v>
      </c>
      <c r="R1386" s="141">
        <f t="shared" si="408"/>
        <v>0</v>
      </c>
      <c r="S1386" s="145" t="str">
        <f t="shared" si="416"/>
        <v>A+J=</v>
      </c>
      <c r="T1386" s="132">
        <f t="shared" si="417"/>
        <v>44754</v>
      </c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138">
        <f t="shared" si="409"/>
        <v>44739</v>
      </c>
      <c r="B1387" s="139">
        <f t="shared" ca="1" si="418"/>
        <v>2801.0886525699998</v>
      </c>
      <c r="C1387" s="124">
        <f t="shared" si="410"/>
        <v>2785</v>
      </c>
      <c r="D1387" s="140">
        <f ca="1">IF(A1387&lt;$B$1,VLOOKUP(A1387,[1]DI!$A$4:$B$15000,2,FALSE),0)</f>
        <v>0.13150000000000001</v>
      </c>
      <c r="E1387" s="141">
        <f t="shared" ca="1" si="419"/>
        <v>1.0004903700000001</v>
      </c>
      <c r="F1387" s="141">
        <f ca="1">(TRUNC(PRODUCT($E$12:$E1386),16))</f>
        <v>1.2164127476406701</v>
      </c>
      <c r="G1387" s="141">
        <f t="shared" ca="1" si="420"/>
        <v>1.2111212978331201</v>
      </c>
      <c r="H1387" s="141">
        <f t="shared" ca="1" si="421"/>
        <v>1.00436905</v>
      </c>
      <c r="I1387" s="140">
        <f t="shared" si="411"/>
        <v>0.04</v>
      </c>
      <c r="J1387" s="132">
        <f t="shared" si="412"/>
        <v>44725</v>
      </c>
      <c r="K1387" s="123">
        <f t="shared" si="413"/>
        <v>9</v>
      </c>
      <c r="L1387" s="142">
        <f t="shared" si="414"/>
        <v>9</v>
      </c>
      <c r="M1387" s="143">
        <f t="shared" si="404"/>
        <v>1.0014017209999999</v>
      </c>
      <c r="N1387" s="143">
        <f t="shared" ca="1" si="405"/>
        <v>1.0057768949999999</v>
      </c>
      <c r="O1387" s="142">
        <f t="shared" si="415"/>
        <v>0</v>
      </c>
      <c r="P1387" s="141">
        <f t="shared" ca="1" si="406"/>
        <v>16.088652570000001</v>
      </c>
      <c r="Q1387" s="144">
        <f t="shared" si="407"/>
        <v>0</v>
      </c>
      <c r="R1387" s="141">
        <f t="shared" si="408"/>
        <v>0</v>
      </c>
      <c r="S1387" s="145" t="str">
        <f t="shared" si="416"/>
        <v>A+J=</v>
      </c>
      <c r="T1387" s="132">
        <f t="shared" si="417"/>
        <v>44754</v>
      </c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138">
        <f t="shared" si="409"/>
        <v>44740</v>
      </c>
      <c r="B1388" s="139">
        <f t="shared" ca="1" si="418"/>
        <v>2802.89841798</v>
      </c>
      <c r="C1388" s="124">
        <f t="shared" si="410"/>
        <v>2785</v>
      </c>
      <c r="D1388" s="140">
        <f ca="1">IF(A1388&lt;$B$1,VLOOKUP(A1388,[1]DI!$A$4:$B$15000,2,FALSE),0)</f>
        <v>0.13150000000000001</v>
      </c>
      <c r="E1388" s="141">
        <f t="shared" ca="1" si="419"/>
        <v>1.0004903700000001</v>
      </c>
      <c r="F1388" s="141">
        <f ca="1">(TRUNC(PRODUCT($E$12:$E1387),16))</f>
        <v>1.2170092399597301</v>
      </c>
      <c r="G1388" s="141">
        <f t="shared" ca="1" si="420"/>
        <v>1.2111212978331201</v>
      </c>
      <c r="H1388" s="141">
        <f t="shared" ca="1" si="421"/>
        <v>1.0048615599999999</v>
      </c>
      <c r="I1388" s="140">
        <f t="shared" si="411"/>
        <v>0.04</v>
      </c>
      <c r="J1388" s="132">
        <f t="shared" si="412"/>
        <v>44725</v>
      </c>
      <c r="K1388" s="123">
        <f t="shared" si="413"/>
        <v>10</v>
      </c>
      <c r="L1388" s="142">
        <f t="shared" si="414"/>
        <v>10</v>
      </c>
      <c r="M1388" s="143">
        <f t="shared" si="404"/>
        <v>1.0015575889999999</v>
      </c>
      <c r="N1388" s="143">
        <f t="shared" ca="1" si="405"/>
        <v>1.006426721</v>
      </c>
      <c r="O1388" s="142">
        <f t="shared" si="415"/>
        <v>0</v>
      </c>
      <c r="P1388" s="141">
        <f t="shared" ca="1" si="406"/>
        <v>17.898417980000001</v>
      </c>
      <c r="Q1388" s="144">
        <f t="shared" si="407"/>
        <v>0</v>
      </c>
      <c r="R1388" s="141">
        <f t="shared" si="408"/>
        <v>0</v>
      </c>
      <c r="S1388" s="145" t="str">
        <f t="shared" si="416"/>
        <v>A+J=</v>
      </c>
      <c r="T1388" s="132">
        <f t="shared" si="417"/>
        <v>44754</v>
      </c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138">
        <f t="shared" si="409"/>
        <v>44741</v>
      </c>
      <c r="B1389" s="139">
        <f t="shared" ca="1" si="418"/>
        <v>2804.7093809399998</v>
      </c>
      <c r="C1389" s="124">
        <f t="shared" si="410"/>
        <v>2785</v>
      </c>
      <c r="D1389" s="140">
        <f ca="1">IF(A1389&lt;$B$1,VLOOKUP(A1389,[1]DI!$A$4:$B$15000,2,FALSE),0)</f>
        <v>0.13150000000000001</v>
      </c>
      <c r="E1389" s="141">
        <f t="shared" ca="1" si="419"/>
        <v>1.0004903700000001</v>
      </c>
      <c r="F1389" s="141">
        <f ca="1">(TRUNC(PRODUCT($E$12:$E1388),16))</f>
        <v>1.2176060247807301</v>
      </c>
      <c r="G1389" s="141">
        <f t="shared" ca="1" si="420"/>
        <v>1.2111212978331201</v>
      </c>
      <c r="H1389" s="141">
        <f t="shared" ca="1" si="421"/>
        <v>1.0053543199999999</v>
      </c>
      <c r="I1389" s="140">
        <f t="shared" si="411"/>
        <v>0.04</v>
      </c>
      <c r="J1389" s="132">
        <f t="shared" si="412"/>
        <v>44725</v>
      </c>
      <c r="K1389" s="123">
        <f t="shared" si="413"/>
        <v>11</v>
      </c>
      <c r="L1389" s="142">
        <f t="shared" si="414"/>
        <v>11</v>
      </c>
      <c r="M1389" s="143">
        <f t="shared" si="404"/>
        <v>1.001713482</v>
      </c>
      <c r="N1389" s="143">
        <f t="shared" ca="1" si="405"/>
        <v>1.0070769770000001</v>
      </c>
      <c r="O1389" s="142">
        <f t="shared" si="415"/>
        <v>0</v>
      </c>
      <c r="P1389" s="141">
        <f t="shared" ca="1" si="406"/>
        <v>19.709380939999999</v>
      </c>
      <c r="Q1389" s="144">
        <f t="shared" si="407"/>
        <v>0</v>
      </c>
      <c r="R1389" s="141">
        <f t="shared" si="408"/>
        <v>0</v>
      </c>
      <c r="S1389" s="145" t="str">
        <f t="shared" si="416"/>
        <v>A+J=</v>
      </c>
      <c r="T1389" s="132">
        <f t="shared" si="417"/>
        <v>44754</v>
      </c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138">
        <f t="shared" si="409"/>
        <v>44742</v>
      </c>
      <c r="B1390" s="139">
        <f t="shared" ca="1" si="418"/>
        <v>2806.52147461</v>
      </c>
      <c r="C1390" s="124">
        <f t="shared" si="410"/>
        <v>2785</v>
      </c>
      <c r="D1390" s="140">
        <f ca="1">IF(A1390&lt;$B$1,VLOOKUP(A1390,[1]DI!$A$4:$B$15000,2,FALSE),0)</f>
        <v>0.13150000000000001</v>
      </c>
      <c r="E1390" s="141">
        <f t="shared" ca="1" si="419"/>
        <v>1.0004903700000001</v>
      </c>
      <c r="F1390" s="141">
        <f ca="1">(TRUNC(PRODUCT($E$12:$E1389),16))</f>
        <v>1.2182031022471</v>
      </c>
      <c r="G1390" s="141">
        <f t="shared" ca="1" si="420"/>
        <v>1.2111212978331201</v>
      </c>
      <c r="H1390" s="141">
        <f t="shared" ca="1" si="421"/>
        <v>1.00584731</v>
      </c>
      <c r="I1390" s="140">
        <f t="shared" si="411"/>
        <v>0.04</v>
      </c>
      <c r="J1390" s="132">
        <f t="shared" si="412"/>
        <v>44725</v>
      </c>
      <c r="K1390" s="123">
        <f t="shared" si="413"/>
        <v>12</v>
      </c>
      <c r="L1390" s="142">
        <f t="shared" si="414"/>
        <v>12</v>
      </c>
      <c r="M1390" s="143">
        <f t="shared" si="404"/>
        <v>1.001869398</v>
      </c>
      <c r="N1390" s="143">
        <f t="shared" ca="1" si="405"/>
        <v>1.0077276390000001</v>
      </c>
      <c r="O1390" s="142">
        <f t="shared" si="415"/>
        <v>0</v>
      </c>
      <c r="P1390" s="141">
        <f t="shared" ca="1" si="406"/>
        <v>21.521474609999999</v>
      </c>
      <c r="Q1390" s="144">
        <f t="shared" si="407"/>
        <v>0</v>
      </c>
      <c r="R1390" s="141">
        <f t="shared" si="408"/>
        <v>0</v>
      </c>
      <c r="S1390" s="145" t="str">
        <f t="shared" si="416"/>
        <v>A+J=</v>
      </c>
      <c r="T1390" s="132">
        <f t="shared" si="417"/>
        <v>44754</v>
      </c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138">
        <f t="shared" si="409"/>
        <v>44743</v>
      </c>
      <c r="B1391" s="139">
        <f t="shared" ca="1" si="418"/>
        <v>2808.3347658299999</v>
      </c>
      <c r="C1391" s="124">
        <f t="shared" si="410"/>
        <v>2785</v>
      </c>
      <c r="D1391" s="140">
        <f ca="1">IF(A1391&lt;$B$1,VLOOKUP(A1391,[1]DI!$A$4:$B$15000,2,FALSE),0)</f>
        <v>0.13150000000000001</v>
      </c>
      <c r="E1391" s="141">
        <f t="shared" ca="1" si="419"/>
        <v>1.0004903700000001</v>
      </c>
      <c r="F1391" s="141">
        <f ca="1">(TRUNC(PRODUCT($E$12:$E1390),16))</f>
        <v>1.21880047250235</v>
      </c>
      <c r="G1391" s="141">
        <f t="shared" ca="1" si="420"/>
        <v>1.2111212978331201</v>
      </c>
      <c r="H1391" s="141">
        <f t="shared" ca="1" si="421"/>
        <v>1.00634055</v>
      </c>
      <c r="I1391" s="140">
        <f t="shared" si="411"/>
        <v>0.04</v>
      </c>
      <c r="J1391" s="132">
        <f t="shared" si="412"/>
        <v>44725</v>
      </c>
      <c r="K1391" s="123">
        <f t="shared" si="413"/>
        <v>13</v>
      </c>
      <c r="L1391" s="142">
        <f t="shared" si="414"/>
        <v>13</v>
      </c>
      <c r="M1391" s="143">
        <f t="shared" si="404"/>
        <v>1.002025339</v>
      </c>
      <c r="N1391" s="143">
        <f t="shared" ca="1" si="405"/>
        <v>1.0083787310000001</v>
      </c>
      <c r="O1391" s="142">
        <f t="shared" si="415"/>
        <v>0</v>
      </c>
      <c r="P1391" s="141">
        <f t="shared" ca="1" si="406"/>
        <v>23.334765829999998</v>
      </c>
      <c r="Q1391" s="144">
        <f t="shared" si="407"/>
        <v>0</v>
      </c>
      <c r="R1391" s="141">
        <f t="shared" si="408"/>
        <v>0</v>
      </c>
      <c r="S1391" s="145" t="str">
        <f t="shared" si="416"/>
        <v>A+J=</v>
      </c>
      <c r="T1391" s="132">
        <f t="shared" si="417"/>
        <v>44754</v>
      </c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138">
        <f t="shared" si="409"/>
        <v>44744</v>
      </c>
      <c r="B1392" s="139">
        <f t="shared" ca="1" si="418"/>
        <v>2810.14922118</v>
      </c>
      <c r="C1392" s="124">
        <f t="shared" si="410"/>
        <v>2785</v>
      </c>
      <c r="D1392" s="140">
        <f ca="1">IF(A1392&lt;$B$1,VLOOKUP(A1392,[1]DI!$A$4:$B$15000,2,FALSE),0)</f>
        <v>0</v>
      </c>
      <c r="E1392" s="141">
        <f t="shared" ca="1" si="419"/>
        <v>1</v>
      </c>
      <c r="F1392" s="141">
        <f ca="1">(TRUNC(PRODUCT($E$12:$E1391),16))</f>
        <v>1.2193981356900501</v>
      </c>
      <c r="G1392" s="141">
        <f t="shared" ca="1" si="420"/>
        <v>1.2111212978331201</v>
      </c>
      <c r="H1392" s="141">
        <f t="shared" ca="1" si="421"/>
        <v>1.00683403</v>
      </c>
      <c r="I1392" s="140">
        <f t="shared" si="411"/>
        <v>0.04</v>
      </c>
      <c r="J1392" s="132">
        <f t="shared" si="412"/>
        <v>44725</v>
      </c>
      <c r="K1392" s="123">
        <f t="shared" si="413"/>
        <v>13</v>
      </c>
      <c r="L1392" s="142">
        <f t="shared" si="414"/>
        <v>14</v>
      </c>
      <c r="M1392" s="143">
        <f t="shared" si="404"/>
        <v>1.0021813040000001</v>
      </c>
      <c r="N1392" s="143">
        <f t="shared" ca="1" si="405"/>
        <v>1.009030241</v>
      </c>
      <c r="O1392" s="142">
        <f t="shared" si="415"/>
        <v>0</v>
      </c>
      <c r="P1392" s="141">
        <f t="shared" ca="1" si="406"/>
        <v>25.149221180000001</v>
      </c>
      <c r="Q1392" s="144">
        <f t="shared" si="407"/>
        <v>0</v>
      </c>
      <c r="R1392" s="141">
        <f t="shared" si="408"/>
        <v>0</v>
      </c>
      <c r="S1392" s="145" t="str">
        <f t="shared" si="416"/>
        <v>A+J=</v>
      </c>
      <c r="T1392" s="132">
        <f t="shared" si="417"/>
        <v>44754</v>
      </c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138">
        <f t="shared" si="409"/>
        <v>44745</v>
      </c>
      <c r="B1393" s="139">
        <f t="shared" ca="1" si="418"/>
        <v>2810.14922118</v>
      </c>
      <c r="C1393" s="124">
        <f t="shared" si="410"/>
        <v>2785</v>
      </c>
      <c r="D1393" s="140">
        <f ca="1">IF(A1393&lt;$B$1,VLOOKUP(A1393,[1]DI!$A$4:$B$15000,2,FALSE),0)</f>
        <v>0</v>
      </c>
      <c r="E1393" s="141">
        <f t="shared" ca="1" si="419"/>
        <v>1</v>
      </c>
      <c r="F1393" s="141">
        <f ca="1">(TRUNC(PRODUCT($E$12:$E1392),16))</f>
        <v>1.2193981356900501</v>
      </c>
      <c r="G1393" s="141">
        <f t="shared" ca="1" si="420"/>
        <v>1.2111212978331201</v>
      </c>
      <c r="H1393" s="141">
        <f t="shared" ca="1" si="421"/>
        <v>1.00683403</v>
      </c>
      <c r="I1393" s="140">
        <f t="shared" si="411"/>
        <v>0.04</v>
      </c>
      <c r="J1393" s="132">
        <f t="shared" si="412"/>
        <v>44725</v>
      </c>
      <c r="K1393" s="123">
        <f t="shared" si="413"/>
        <v>13</v>
      </c>
      <c r="L1393" s="142">
        <f t="shared" si="414"/>
        <v>14</v>
      </c>
      <c r="M1393" s="143">
        <f t="shared" si="404"/>
        <v>1.0021813040000001</v>
      </c>
      <c r="N1393" s="143">
        <f t="shared" ca="1" si="405"/>
        <v>1.009030241</v>
      </c>
      <c r="O1393" s="142">
        <f t="shared" si="415"/>
        <v>0</v>
      </c>
      <c r="P1393" s="141">
        <f t="shared" ca="1" si="406"/>
        <v>25.149221180000001</v>
      </c>
      <c r="Q1393" s="144">
        <f t="shared" si="407"/>
        <v>0</v>
      </c>
      <c r="R1393" s="141">
        <f t="shared" si="408"/>
        <v>0</v>
      </c>
      <c r="S1393" s="145" t="str">
        <f t="shared" si="416"/>
        <v>A+J=</v>
      </c>
      <c r="T1393" s="132">
        <f t="shared" si="417"/>
        <v>44754</v>
      </c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138">
        <f t="shared" si="409"/>
        <v>44746</v>
      </c>
      <c r="B1394" s="139">
        <f t="shared" ca="1" si="418"/>
        <v>2810.14922118</v>
      </c>
      <c r="C1394" s="124">
        <f t="shared" si="410"/>
        <v>2785</v>
      </c>
      <c r="D1394" s="140">
        <f ca="1">IF(A1394&lt;$B$1,VLOOKUP(A1394,[1]DI!$A$4:$B$15000,2,FALSE),0)</f>
        <v>0.13150000000000001</v>
      </c>
      <c r="E1394" s="141">
        <f t="shared" ca="1" si="419"/>
        <v>1.0004903700000001</v>
      </c>
      <c r="F1394" s="141">
        <f ca="1">(TRUNC(PRODUCT($E$12:$E1393),16))</f>
        <v>1.2193981356900501</v>
      </c>
      <c r="G1394" s="141">
        <f t="shared" ca="1" si="420"/>
        <v>1.2111212978331201</v>
      </c>
      <c r="H1394" s="141">
        <f t="shared" ca="1" si="421"/>
        <v>1.00683403</v>
      </c>
      <c r="I1394" s="140">
        <f t="shared" si="411"/>
        <v>0.04</v>
      </c>
      <c r="J1394" s="132">
        <f t="shared" si="412"/>
        <v>44725</v>
      </c>
      <c r="K1394" s="123">
        <f t="shared" si="413"/>
        <v>14</v>
      </c>
      <c r="L1394" s="142">
        <f t="shared" si="414"/>
        <v>14</v>
      </c>
      <c r="M1394" s="143">
        <f t="shared" si="404"/>
        <v>1.0021813040000001</v>
      </c>
      <c r="N1394" s="143">
        <f t="shared" ca="1" si="405"/>
        <v>1.009030241</v>
      </c>
      <c r="O1394" s="142">
        <f t="shared" si="415"/>
        <v>0</v>
      </c>
      <c r="P1394" s="141">
        <f t="shared" ca="1" si="406"/>
        <v>25.149221180000001</v>
      </c>
      <c r="Q1394" s="144">
        <f t="shared" si="407"/>
        <v>0</v>
      </c>
      <c r="R1394" s="141">
        <f t="shared" si="408"/>
        <v>0</v>
      </c>
      <c r="S1394" s="145" t="str">
        <f t="shared" si="416"/>
        <v>A+J=</v>
      </c>
      <c r="T1394" s="132">
        <f t="shared" si="417"/>
        <v>44754</v>
      </c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138">
        <f t="shared" si="409"/>
        <v>44747</v>
      </c>
      <c r="B1395" s="139">
        <f t="shared" ca="1" si="418"/>
        <v>2811.96484345</v>
      </c>
      <c r="C1395" s="124">
        <f t="shared" si="410"/>
        <v>2785</v>
      </c>
      <c r="D1395" s="140">
        <f ca="1">IF(A1395&lt;$B$1,VLOOKUP(A1395,[1]DI!$A$4:$B$15000,2,FALSE),0)</f>
        <v>0.13150000000000001</v>
      </c>
      <c r="E1395" s="141">
        <f t="shared" ca="1" si="419"/>
        <v>1.0004903700000001</v>
      </c>
      <c r="F1395" s="141">
        <f ca="1">(TRUNC(PRODUCT($E$12:$E1394),16))</f>
        <v>1.2199960919538499</v>
      </c>
      <c r="G1395" s="141">
        <f t="shared" ca="1" si="420"/>
        <v>1.2111212978331201</v>
      </c>
      <c r="H1395" s="141">
        <f t="shared" ca="1" si="421"/>
        <v>1.00732775</v>
      </c>
      <c r="I1395" s="140">
        <f t="shared" si="411"/>
        <v>0.04</v>
      </c>
      <c r="J1395" s="132">
        <f t="shared" si="412"/>
        <v>44725</v>
      </c>
      <c r="K1395" s="123">
        <f t="shared" si="413"/>
        <v>15</v>
      </c>
      <c r="L1395" s="142">
        <f t="shared" si="414"/>
        <v>15</v>
      </c>
      <c r="M1395" s="143">
        <f t="shared" si="404"/>
        <v>1.0023372930000001</v>
      </c>
      <c r="N1395" s="143">
        <f t="shared" ca="1" si="405"/>
        <v>1.00968217</v>
      </c>
      <c r="O1395" s="142">
        <f t="shared" si="415"/>
        <v>0</v>
      </c>
      <c r="P1395" s="141">
        <f t="shared" ca="1" si="406"/>
        <v>26.96484345</v>
      </c>
      <c r="Q1395" s="144">
        <f t="shared" si="407"/>
        <v>0</v>
      </c>
      <c r="R1395" s="141">
        <f t="shared" si="408"/>
        <v>0</v>
      </c>
      <c r="S1395" s="145" t="str">
        <f t="shared" si="416"/>
        <v>A+J=</v>
      </c>
      <c r="T1395" s="132">
        <f t="shared" si="417"/>
        <v>44754</v>
      </c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138">
        <f t="shared" si="409"/>
        <v>44748</v>
      </c>
      <c r="B1396" s="139">
        <f t="shared" ca="1" si="418"/>
        <v>2813.78163541</v>
      </c>
      <c r="C1396" s="124">
        <f t="shared" si="410"/>
        <v>2785</v>
      </c>
      <c r="D1396" s="140">
        <f ca="1">IF(A1396&lt;$B$1,VLOOKUP(A1396,[1]DI!$A$4:$B$15000,2,FALSE),0)</f>
        <v>0.13150000000000001</v>
      </c>
      <c r="E1396" s="141">
        <f t="shared" ca="1" si="419"/>
        <v>1.0004903700000001</v>
      </c>
      <c r="F1396" s="141">
        <f ca="1">(TRUNC(PRODUCT($E$12:$E1395),16))</f>
        <v>1.22059434143746</v>
      </c>
      <c r="G1396" s="141">
        <f t="shared" ca="1" si="420"/>
        <v>1.2111212978331201</v>
      </c>
      <c r="H1396" s="141">
        <f t="shared" ca="1" si="421"/>
        <v>1.00782171</v>
      </c>
      <c r="I1396" s="140">
        <f t="shared" si="411"/>
        <v>0.04</v>
      </c>
      <c r="J1396" s="132">
        <f t="shared" si="412"/>
        <v>44725</v>
      </c>
      <c r="K1396" s="123">
        <f t="shared" si="413"/>
        <v>16</v>
      </c>
      <c r="L1396" s="142">
        <f t="shared" si="414"/>
        <v>16</v>
      </c>
      <c r="M1396" s="143">
        <f t="shared" si="404"/>
        <v>1.0024933069999999</v>
      </c>
      <c r="N1396" s="143">
        <f t="shared" ca="1" si="405"/>
        <v>1.0103345189999999</v>
      </c>
      <c r="O1396" s="142">
        <f t="shared" si="415"/>
        <v>0</v>
      </c>
      <c r="P1396" s="141">
        <f t="shared" ca="1" si="406"/>
        <v>28.78163541</v>
      </c>
      <c r="Q1396" s="144">
        <f t="shared" si="407"/>
        <v>0</v>
      </c>
      <c r="R1396" s="141">
        <f t="shared" si="408"/>
        <v>0</v>
      </c>
      <c r="S1396" s="145" t="str">
        <f t="shared" si="416"/>
        <v>A+J=</v>
      </c>
      <c r="T1396" s="132">
        <f t="shared" si="417"/>
        <v>44754</v>
      </c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138">
        <f t="shared" si="409"/>
        <v>44749</v>
      </c>
      <c r="B1397" s="139">
        <f t="shared" ca="1" si="418"/>
        <v>2815.5996221400001</v>
      </c>
      <c r="C1397" s="124">
        <f t="shared" si="410"/>
        <v>2785</v>
      </c>
      <c r="D1397" s="140">
        <f ca="1">IF(A1397&lt;$B$1,VLOOKUP(A1397,[1]DI!$A$4:$B$15000,2,FALSE),0)</f>
        <v>0.13150000000000001</v>
      </c>
      <c r="E1397" s="141">
        <f t="shared" ca="1" si="419"/>
        <v>1.0004903700000001</v>
      </c>
      <c r="F1397" s="141">
        <f ca="1">(TRUNC(PRODUCT($E$12:$E1396),16))</f>
        <v>1.22119288428467</v>
      </c>
      <c r="G1397" s="141">
        <f t="shared" ca="1" si="420"/>
        <v>1.2111212978331201</v>
      </c>
      <c r="H1397" s="141">
        <f t="shared" ca="1" si="421"/>
        <v>1.00831592</v>
      </c>
      <c r="I1397" s="140">
        <f t="shared" si="411"/>
        <v>0.04</v>
      </c>
      <c r="J1397" s="132">
        <f t="shared" si="412"/>
        <v>44725</v>
      </c>
      <c r="K1397" s="123">
        <f t="shared" si="413"/>
        <v>17</v>
      </c>
      <c r="L1397" s="142">
        <f t="shared" si="414"/>
        <v>17</v>
      </c>
      <c r="M1397" s="143">
        <f t="shared" si="404"/>
        <v>1.002649345</v>
      </c>
      <c r="N1397" s="143">
        <f t="shared" ca="1" si="405"/>
        <v>1.010987297</v>
      </c>
      <c r="O1397" s="142">
        <f t="shared" si="415"/>
        <v>0</v>
      </c>
      <c r="P1397" s="141">
        <f t="shared" ca="1" si="406"/>
        <v>30.599622140000001</v>
      </c>
      <c r="Q1397" s="144">
        <f t="shared" si="407"/>
        <v>0</v>
      </c>
      <c r="R1397" s="141">
        <f t="shared" si="408"/>
        <v>0</v>
      </c>
      <c r="S1397" s="145" t="str">
        <f t="shared" si="416"/>
        <v>A+J=</v>
      </c>
      <c r="T1397" s="132">
        <f t="shared" si="417"/>
        <v>44754</v>
      </c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138">
        <f t="shared" si="409"/>
        <v>44750</v>
      </c>
      <c r="B1398" s="139">
        <f t="shared" ca="1" si="418"/>
        <v>2817.41877578</v>
      </c>
      <c r="C1398" s="124">
        <f t="shared" si="410"/>
        <v>2785</v>
      </c>
      <c r="D1398" s="140">
        <f ca="1">IF(A1398&lt;$B$1,VLOOKUP(A1398,[1]DI!$A$4:$B$15000,2,FALSE),0)</f>
        <v>0.13150000000000001</v>
      </c>
      <c r="E1398" s="141">
        <f t="shared" ca="1" si="419"/>
        <v>1.0004903700000001</v>
      </c>
      <c r="F1398" s="141">
        <f ca="1">(TRUNC(PRODUCT($E$12:$E1397),16))</f>
        <v>1.2217917206393401</v>
      </c>
      <c r="G1398" s="141">
        <f t="shared" ca="1" si="420"/>
        <v>1.2111212978331201</v>
      </c>
      <c r="H1398" s="141">
        <f t="shared" ca="1" si="421"/>
        <v>1.00881037</v>
      </c>
      <c r="I1398" s="140">
        <f t="shared" si="411"/>
        <v>0.04</v>
      </c>
      <c r="J1398" s="132">
        <f t="shared" si="412"/>
        <v>44725</v>
      </c>
      <c r="K1398" s="123">
        <f t="shared" si="413"/>
        <v>18</v>
      </c>
      <c r="L1398" s="142">
        <f t="shared" si="414"/>
        <v>18</v>
      </c>
      <c r="M1398" s="143">
        <f t="shared" si="404"/>
        <v>1.0028054070000001</v>
      </c>
      <c r="N1398" s="143">
        <f t="shared" ca="1" si="405"/>
        <v>1.0116404939999999</v>
      </c>
      <c r="O1398" s="142">
        <f t="shared" si="415"/>
        <v>0</v>
      </c>
      <c r="P1398" s="141">
        <f t="shared" ca="1" si="406"/>
        <v>32.418775779999997</v>
      </c>
      <c r="Q1398" s="144">
        <f t="shared" si="407"/>
        <v>0</v>
      </c>
      <c r="R1398" s="141">
        <f t="shared" si="408"/>
        <v>0</v>
      </c>
      <c r="S1398" s="145" t="str">
        <f t="shared" si="416"/>
        <v>A+J=</v>
      </c>
      <c r="T1398" s="132">
        <f t="shared" si="417"/>
        <v>44754</v>
      </c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138">
        <f t="shared" si="409"/>
        <v>44751</v>
      </c>
      <c r="B1399" s="139">
        <f t="shared" ca="1" si="418"/>
        <v>2819.2390991299999</v>
      </c>
      <c r="C1399" s="124">
        <f t="shared" si="410"/>
        <v>2785</v>
      </c>
      <c r="D1399" s="140">
        <f ca="1">IF(A1399&lt;$B$1,VLOOKUP(A1399,[1]DI!$A$4:$B$15000,2,FALSE),0)</f>
        <v>0</v>
      </c>
      <c r="E1399" s="141">
        <f t="shared" ca="1" si="419"/>
        <v>1</v>
      </c>
      <c r="F1399" s="141">
        <f ca="1">(TRUNC(PRODUCT($E$12:$E1398),16))</f>
        <v>1.22239085064539</v>
      </c>
      <c r="G1399" s="141">
        <f t="shared" ca="1" si="420"/>
        <v>1.2111212978331201</v>
      </c>
      <c r="H1399" s="141">
        <f t="shared" ca="1" si="421"/>
        <v>1.00930506</v>
      </c>
      <c r="I1399" s="140">
        <f t="shared" si="411"/>
        <v>0.04</v>
      </c>
      <c r="J1399" s="132">
        <f t="shared" si="412"/>
        <v>44725</v>
      </c>
      <c r="K1399" s="123">
        <f t="shared" si="413"/>
        <v>18</v>
      </c>
      <c r="L1399" s="142">
        <f t="shared" si="414"/>
        <v>19</v>
      </c>
      <c r="M1399" s="143">
        <f t="shared" si="404"/>
        <v>1.002961494</v>
      </c>
      <c r="N1399" s="143">
        <f t="shared" ca="1" si="405"/>
        <v>1.0122941110000001</v>
      </c>
      <c r="O1399" s="142">
        <f t="shared" si="415"/>
        <v>0</v>
      </c>
      <c r="P1399" s="141">
        <f t="shared" ca="1" si="406"/>
        <v>34.23909913</v>
      </c>
      <c r="Q1399" s="144">
        <f t="shared" si="407"/>
        <v>0</v>
      </c>
      <c r="R1399" s="141">
        <f t="shared" si="408"/>
        <v>0</v>
      </c>
      <c r="S1399" s="145" t="str">
        <f t="shared" si="416"/>
        <v>A+J=</v>
      </c>
      <c r="T1399" s="132">
        <f t="shared" si="417"/>
        <v>44754</v>
      </c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138">
        <f t="shared" si="409"/>
        <v>44752</v>
      </c>
      <c r="B1400" s="139">
        <f t="shared" ca="1" si="418"/>
        <v>2819.2390991299999</v>
      </c>
      <c r="C1400" s="124">
        <f t="shared" si="410"/>
        <v>2785</v>
      </c>
      <c r="D1400" s="140">
        <f ca="1">IF(A1400&lt;$B$1,VLOOKUP(A1400,[1]DI!$A$4:$B$15000,2,FALSE),0)</f>
        <v>0</v>
      </c>
      <c r="E1400" s="141">
        <f t="shared" ca="1" si="419"/>
        <v>1</v>
      </c>
      <c r="F1400" s="141">
        <f ca="1">(TRUNC(PRODUCT($E$12:$E1399),16))</f>
        <v>1.22239085064539</v>
      </c>
      <c r="G1400" s="141">
        <f t="shared" ca="1" si="420"/>
        <v>1.2111212978331201</v>
      </c>
      <c r="H1400" s="141">
        <f t="shared" ca="1" si="421"/>
        <v>1.00930506</v>
      </c>
      <c r="I1400" s="140">
        <f t="shared" si="411"/>
        <v>0.04</v>
      </c>
      <c r="J1400" s="132">
        <f t="shared" si="412"/>
        <v>44725</v>
      </c>
      <c r="K1400" s="123">
        <f t="shared" si="413"/>
        <v>18</v>
      </c>
      <c r="L1400" s="142">
        <f t="shared" si="414"/>
        <v>19</v>
      </c>
      <c r="M1400" s="143">
        <f t="shared" si="404"/>
        <v>1.002961494</v>
      </c>
      <c r="N1400" s="143">
        <f t="shared" ca="1" si="405"/>
        <v>1.0122941110000001</v>
      </c>
      <c r="O1400" s="142">
        <f t="shared" si="415"/>
        <v>0</v>
      </c>
      <c r="P1400" s="141">
        <f t="shared" ca="1" si="406"/>
        <v>34.23909913</v>
      </c>
      <c r="Q1400" s="144">
        <f t="shared" si="407"/>
        <v>0</v>
      </c>
      <c r="R1400" s="141">
        <f t="shared" si="408"/>
        <v>0</v>
      </c>
      <c r="S1400" s="145" t="str">
        <f t="shared" si="416"/>
        <v>A+J=</v>
      </c>
      <c r="T1400" s="132">
        <f t="shared" si="417"/>
        <v>44754</v>
      </c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138">
        <f t="shared" si="409"/>
        <v>44753</v>
      </c>
      <c r="B1401" s="139">
        <f t="shared" ca="1" si="418"/>
        <v>2819.2390991299999</v>
      </c>
      <c r="C1401" s="124">
        <f t="shared" si="410"/>
        <v>2785</v>
      </c>
      <c r="D1401" s="140">
        <f ca="1">IF(A1401&lt;$B$1,VLOOKUP(A1401,[1]DI!$A$4:$B$15000,2,FALSE),0)</f>
        <v>0.13150000000000001</v>
      </c>
      <c r="E1401" s="141">
        <f t="shared" ca="1" si="419"/>
        <v>1.0004903700000001</v>
      </c>
      <c r="F1401" s="141">
        <f ca="1">(TRUNC(PRODUCT($E$12:$E1400),16))</f>
        <v>1.22239085064539</v>
      </c>
      <c r="G1401" s="141">
        <f t="shared" ca="1" si="420"/>
        <v>1.2111212978331201</v>
      </c>
      <c r="H1401" s="141">
        <f t="shared" ca="1" si="421"/>
        <v>1.00930506</v>
      </c>
      <c r="I1401" s="140">
        <f t="shared" si="411"/>
        <v>0.04</v>
      </c>
      <c r="J1401" s="132">
        <f t="shared" si="412"/>
        <v>44725</v>
      </c>
      <c r="K1401" s="123">
        <f t="shared" si="413"/>
        <v>19</v>
      </c>
      <c r="L1401" s="142">
        <f t="shared" si="414"/>
        <v>19</v>
      </c>
      <c r="M1401" s="143">
        <f t="shared" si="404"/>
        <v>1.002961494</v>
      </c>
      <c r="N1401" s="143">
        <f t="shared" ca="1" si="405"/>
        <v>1.0122941110000001</v>
      </c>
      <c r="O1401" s="142">
        <f t="shared" si="415"/>
        <v>0</v>
      </c>
      <c r="P1401" s="141">
        <f t="shared" ca="1" si="406"/>
        <v>34.23909913</v>
      </c>
      <c r="Q1401" s="144">
        <f t="shared" si="407"/>
        <v>0</v>
      </c>
      <c r="R1401" s="141">
        <f t="shared" si="408"/>
        <v>0</v>
      </c>
      <c r="S1401" s="145" t="str">
        <f t="shared" si="416"/>
        <v>A+J=</v>
      </c>
      <c r="T1401" s="132">
        <f t="shared" si="417"/>
        <v>44754</v>
      </c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138">
        <f t="shared" si="409"/>
        <v>44754</v>
      </c>
      <c r="B1402" s="139">
        <f t="shared" ca="1" si="418"/>
        <v>2821.0605893900001</v>
      </c>
      <c r="C1402" s="124">
        <f t="shared" si="410"/>
        <v>2785</v>
      </c>
      <c r="D1402" s="140">
        <f ca="1">IF(A1402&lt;$B$1,VLOOKUP(A1402,[1]DI!$A$4:$B$15000,2,FALSE),0)</f>
        <v>0.13150000000000001</v>
      </c>
      <c r="E1402" s="141">
        <f t="shared" ca="1" si="419"/>
        <v>1.0004903700000001</v>
      </c>
      <c r="F1402" s="141">
        <f ca="1">(TRUNC(PRODUCT($E$12:$E1401),16))</f>
        <v>1.22299027444682</v>
      </c>
      <c r="G1402" s="141">
        <f t="shared" ca="1" si="420"/>
        <v>1.2111212978331201</v>
      </c>
      <c r="H1402" s="141">
        <f t="shared" ca="1" si="421"/>
        <v>1.0097999900000001</v>
      </c>
      <c r="I1402" s="140">
        <f t="shared" si="411"/>
        <v>0.04</v>
      </c>
      <c r="J1402" s="132">
        <f t="shared" si="412"/>
        <v>44725</v>
      </c>
      <c r="K1402" s="123">
        <f t="shared" si="413"/>
        <v>20</v>
      </c>
      <c r="L1402" s="142">
        <f t="shared" si="414"/>
        <v>20</v>
      </c>
      <c r="M1402" s="143">
        <f t="shared" si="404"/>
        <v>1.0031176049999999</v>
      </c>
      <c r="N1402" s="143">
        <f t="shared" ca="1" si="405"/>
        <v>1.0129481469999999</v>
      </c>
      <c r="O1402" s="142">
        <f t="shared" si="415"/>
        <v>48</v>
      </c>
      <c r="P1402" s="141">
        <f t="shared" ca="1" si="406"/>
        <v>36.060589389999997</v>
      </c>
      <c r="Q1402" s="144">
        <f t="shared" si="407"/>
        <v>2.1000000000000001E-2</v>
      </c>
      <c r="R1402" s="141">
        <f t="shared" si="408"/>
        <v>210</v>
      </c>
      <c r="S1402" s="145" t="str">
        <f t="shared" si="416"/>
        <v>A+J=</v>
      </c>
      <c r="T1402" s="132">
        <f t="shared" si="417"/>
        <v>44754</v>
      </c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138">
        <f t="shared" si="409"/>
        <v>44755</v>
      </c>
      <c r="B1403" s="139">
        <f t="shared" ca="1" si="418"/>
        <v>2576.6636972000001</v>
      </c>
      <c r="C1403" s="124">
        <f t="shared" si="410"/>
        <v>2575</v>
      </c>
      <c r="D1403" s="140">
        <f ca="1">IF(A1403&lt;$B$1,VLOOKUP(A1403,[1]DI!$A$4:$B$15000,2,FALSE),0)</f>
        <v>0.13150000000000001</v>
      </c>
      <c r="E1403" s="141">
        <f t="shared" ca="1" si="419"/>
        <v>1.0004903700000001</v>
      </c>
      <c r="F1403" s="141">
        <f ca="1">(TRUNC(PRODUCT($E$12:$E1402),16))</f>
        <v>1.2235899921877</v>
      </c>
      <c r="G1403" s="141">
        <f t="shared" ca="1" si="420"/>
        <v>1.22299027444682</v>
      </c>
      <c r="H1403" s="141">
        <f t="shared" ca="1" si="421"/>
        <v>1.0004903700000001</v>
      </c>
      <c r="I1403" s="140">
        <f t="shared" si="411"/>
        <v>0.04</v>
      </c>
      <c r="J1403" s="132">
        <f t="shared" si="412"/>
        <v>44754</v>
      </c>
      <c r="K1403" s="123">
        <f t="shared" si="413"/>
        <v>1</v>
      </c>
      <c r="L1403" s="142">
        <f t="shared" si="414"/>
        <v>1</v>
      </c>
      <c r="M1403" s="143">
        <f t="shared" si="404"/>
        <v>1.00015565</v>
      </c>
      <c r="N1403" s="143">
        <f t="shared" ca="1" si="405"/>
        <v>1.0006460960000001</v>
      </c>
      <c r="O1403" s="142">
        <f t="shared" si="415"/>
        <v>0</v>
      </c>
      <c r="P1403" s="141">
        <f t="shared" ca="1" si="406"/>
        <v>1.6636972000000001</v>
      </c>
      <c r="Q1403" s="144">
        <f t="shared" si="407"/>
        <v>0</v>
      </c>
      <c r="R1403" s="141">
        <f t="shared" si="408"/>
        <v>0</v>
      </c>
      <c r="S1403" s="145" t="str">
        <f t="shared" si="416"/>
        <v>A+J=</v>
      </c>
      <c r="T1403" s="132">
        <f t="shared" si="417"/>
        <v>44785</v>
      </c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138">
        <f t="shared" si="409"/>
        <v>44756</v>
      </c>
      <c r="B1404" s="139">
        <f t="shared" ca="1" si="418"/>
        <v>2578.3284681700002</v>
      </c>
      <c r="C1404" s="124">
        <f t="shared" si="410"/>
        <v>2575</v>
      </c>
      <c r="D1404" s="140">
        <f ca="1">IF(A1404&lt;$B$1,VLOOKUP(A1404,[1]DI!$A$4:$B$15000,2,FALSE),0)</f>
        <v>0.13150000000000001</v>
      </c>
      <c r="E1404" s="141">
        <f t="shared" ca="1" si="419"/>
        <v>1.0004903700000001</v>
      </c>
      <c r="F1404" s="141">
        <f ca="1">(TRUNC(PRODUCT($E$12:$E1403),16))</f>
        <v>1.22419000401217</v>
      </c>
      <c r="G1404" s="141">
        <f t="shared" ca="1" si="420"/>
        <v>1.22299027444682</v>
      </c>
      <c r="H1404" s="141">
        <f t="shared" ca="1" si="421"/>
        <v>1.00098098</v>
      </c>
      <c r="I1404" s="140">
        <f t="shared" si="411"/>
        <v>0.04</v>
      </c>
      <c r="J1404" s="132">
        <f t="shared" si="412"/>
        <v>44754</v>
      </c>
      <c r="K1404" s="123">
        <f t="shared" si="413"/>
        <v>2</v>
      </c>
      <c r="L1404" s="142">
        <f t="shared" si="414"/>
        <v>2</v>
      </c>
      <c r="M1404" s="143">
        <f t="shared" si="404"/>
        <v>1.0003113239999999</v>
      </c>
      <c r="N1404" s="143">
        <f t="shared" ca="1" si="405"/>
        <v>1.0012926090000001</v>
      </c>
      <c r="O1404" s="142">
        <f t="shared" si="415"/>
        <v>0</v>
      </c>
      <c r="P1404" s="141">
        <f t="shared" ca="1" si="406"/>
        <v>3.3284681699999998</v>
      </c>
      <c r="Q1404" s="144">
        <f t="shared" si="407"/>
        <v>0</v>
      </c>
      <c r="R1404" s="141">
        <f t="shared" si="408"/>
        <v>0</v>
      </c>
      <c r="S1404" s="145" t="str">
        <f t="shared" si="416"/>
        <v>A+J=</v>
      </c>
      <c r="T1404" s="132">
        <f t="shared" si="417"/>
        <v>44785</v>
      </c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138">
        <f t="shared" si="409"/>
        <v>44757</v>
      </c>
      <c r="B1405" s="139">
        <f t="shared" ca="1" si="418"/>
        <v>2579.9943129200001</v>
      </c>
      <c r="C1405" s="124">
        <f t="shared" si="410"/>
        <v>2575</v>
      </c>
      <c r="D1405" s="140">
        <f ca="1">IF(A1405&lt;$B$1,VLOOKUP(A1405,[1]DI!$A$4:$B$15000,2,FALSE),0)</f>
        <v>0.13150000000000001</v>
      </c>
      <c r="E1405" s="141">
        <f t="shared" ca="1" si="419"/>
        <v>1.0004903700000001</v>
      </c>
      <c r="F1405" s="141">
        <f ca="1">(TRUNC(PRODUCT($E$12:$E1404),16))</f>
        <v>1.2247903100644399</v>
      </c>
      <c r="G1405" s="141">
        <f t="shared" ca="1" si="420"/>
        <v>1.22299027444682</v>
      </c>
      <c r="H1405" s="141">
        <f t="shared" ca="1" si="421"/>
        <v>1.0014718300000001</v>
      </c>
      <c r="I1405" s="140">
        <f t="shared" si="411"/>
        <v>0.04</v>
      </c>
      <c r="J1405" s="132">
        <f t="shared" si="412"/>
        <v>44754</v>
      </c>
      <c r="K1405" s="123">
        <f t="shared" si="413"/>
        <v>3</v>
      </c>
      <c r="L1405" s="142">
        <f t="shared" si="414"/>
        <v>3</v>
      </c>
      <c r="M1405" s="143">
        <f t="shared" si="404"/>
        <v>1.000467022</v>
      </c>
      <c r="N1405" s="143">
        <f t="shared" ca="1" si="405"/>
        <v>1.0019395390000001</v>
      </c>
      <c r="O1405" s="142">
        <f t="shared" si="415"/>
        <v>0</v>
      </c>
      <c r="P1405" s="141">
        <f t="shared" ca="1" si="406"/>
        <v>4.9943129199999996</v>
      </c>
      <c r="Q1405" s="144">
        <f t="shared" si="407"/>
        <v>0</v>
      </c>
      <c r="R1405" s="141">
        <f t="shared" si="408"/>
        <v>0</v>
      </c>
      <c r="S1405" s="145" t="str">
        <f t="shared" si="416"/>
        <v>A+J=</v>
      </c>
      <c r="T1405" s="132">
        <f t="shared" si="417"/>
        <v>44785</v>
      </c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138">
        <f t="shared" si="409"/>
        <v>44758</v>
      </c>
      <c r="B1406" s="139">
        <f t="shared" ca="1" si="418"/>
        <v>2581.6612340199999</v>
      </c>
      <c r="C1406" s="124">
        <f t="shared" si="410"/>
        <v>2575</v>
      </c>
      <c r="D1406" s="140">
        <f ca="1">IF(A1406&lt;$B$1,VLOOKUP(A1406,[1]DI!$A$4:$B$15000,2,FALSE),0)</f>
        <v>0</v>
      </c>
      <c r="E1406" s="141">
        <f t="shared" ca="1" si="419"/>
        <v>1</v>
      </c>
      <c r="F1406" s="141">
        <f ca="1">(TRUNC(PRODUCT($E$12:$E1405),16))</f>
        <v>1.2253909104887799</v>
      </c>
      <c r="G1406" s="141">
        <f t="shared" ca="1" si="420"/>
        <v>1.22299027444682</v>
      </c>
      <c r="H1406" s="141">
        <f t="shared" ca="1" si="421"/>
        <v>1.00196292</v>
      </c>
      <c r="I1406" s="140">
        <f t="shared" si="411"/>
        <v>0.04</v>
      </c>
      <c r="J1406" s="132">
        <f t="shared" si="412"/>
        <v>44754</v>
      </c>
      <c r="K1406" s="123">
        <f t="shared" si="413"/>
        <v>3</v>
      </c>
      <c r="L1406" s="142">
        <f t="shared" si="414"/>
        <v>4</v>
      </c>
      <c r="M1406" s="143">
        <f t="shared" si="404"/>
        <v>1.000622745</v>
      </c>
      <c r="N1406" s="143">
        <f t="shared" ca="1" si="405"/>
        <v>1.0025868870000001</v>
      </c>
      <c r="O1406" s="142">
        <f t="shared" si="415"/>
        <v>0</v>
      </c>
      <c r="P1406" s="141">
        <f t="shared" ca="1" si="406"/>
        <v>6.6612340200000002</v>
      </c>
      <c r="Q1406" s="144">
        <f t="shared" si="407"/>
        <v>0</v>
      </c>
      <c r="R1406" s="141">
        <f t="shared" si="408"/>
        <v>0</v>
      </c>
      <c r="S1406" s="145" t="str">
        <f t="shared" si="416"/>
        <v>A+J=</v>
      </c>
      <c r="T1406" s="132">
        <f t="shared" si="417"/>
        <v>44785</v>
      </c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138">
        <f t="shared" si="409"/>
        <v>44759</v>
      </c>
      <c r="B1407" s="139">
        <f t="shared" ca="1" si="418"/>
        <v>2581.6612340199999</v>
      </c>
      <c r="C1407" s="124">
        <f t="shared" si="410"/>
        <v>2575</v>
      </c>
      <c r="D1407" s="140">
        <f ca="1">IF(A1407&lt;$B$1,VLOOKUP(A1407,[1]DI!$A$4:$B$15000,2,FALSE),0)</f>
        <v>0</v>
      </c>
      <c r="E1407" s="141">
        <f t="shared" ca="1" si="419"/>
        <v>1</v>
      </c>
      <c r="F1407" s="141">
        <f ca="1">(TRUNC(PRODUCT($E$12:$E1406),16))</f>
        <v>1.2253909104887799</v>
      </c>
      <c r="G1407" s="141">
        <f t="shared" ca="1" si="420"/>
        <v>1.22299027444682</v>
      </c>
      <c r="H1407" s="141">
        <f t="shared" ca="1" si="421"/>
        <v>1.00196292</v>
      </c>
      <c r="I1407" s="140">
        <f t="shared" si="411"/>
        <v>0.04</v>
      </c>
      <c r="J1407" s="132">
        <f t="shared" si="412"/>
        <v>44754</v>
      </c>
      <c r="K1407" s="123">
        <f t="shared" si="413"/>
        <v>3</v>
      </c>
      <c r="L1407" s="142">
        <f t="shared" si="414"/>
        <v>4</v>
      </c>
      <c r="M1407" s="143">
        <f t="shared" si="404"/>
        <v>1.000622745</v>
      </c>
      <c r="N1407" s="143">
        <f t="shared" ca="1" si="405"/>
        <v>1.0025868870000001</v>
      </c>
      <c r="O1407" s="142">
        <f t="shared" si="415"/>
        <v>0</v>
      </c>
      <c r="P1407" s="141">
        <f t="shared" ca="1" si="406"/>
        <v>6.6612340200000002</v>
      </c>
      <c r="Q1407" s="144">
        <f t="shared" si="407"/>
        <v>0</v>
      </c>
      <c r="R1407" s="141">
        <f t="shared" si="408"/>
        <v>0</v>
      </c>
      <c r="S1407" s="145" t="str">
        <f t="shared" si="416"/>
        <v>A+J=</v>
      </c>
      <c r="T1407" s="132">
        <f t="shared" si="417"/>
        <v>44785</v>
      </c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138">
        <f t="shared" si="409"/>
        <v>44760</v>
      </c>
      <c r="B1408" s="139">
        <f t="shared" ca="1" si="418"/>
        <v>2581.6612340199999</v>
      </c>
      <c r="C1408" s="124">
        <f t="shared" si="410"/>
        <v>2575</v>
      </c>
      <c r="D1408" s="140">
        <f ca="1">IF(A1408&lt;$B$1,VLOOKUP(A1408,[1]DI!$A$4:$B$15000,2,FALSE),0)</f>
        <v>0.13150000000000001</v>
      </c>
      <c r="E1408" s="141">
        <f t="shared" ca="1" si="419"/>
        <v>1.0004903700000001</v>
      </c>
      <c r="F1408" s="141">
        <f ca="1">(TRUNC(PRODUCT($E$12:$E1407),16))</f>
        <v>1.2253909104887799</v>
      </c>
      <c r="G1408" s="141">
        <f t="shared" ca="1" si="420"/>
        <v>1.22299027444682</v>
      </c>
      <c r="H1408" s="141">
        <f t="shared" ca="1" si="421"/>
        <v>1.00196292</v>
      </c>
      <c r="I1408" s="140">
        <f t="shared" si="411"/>
        <v>0.04</v>
      </c>
      <c r="J1408" s="132">
        <f t="shared" si="412"/>
        <v>44754</v>
      </c>
      <c r="K1408" s="123">
        <f t="shared" si="413"/>
        <v>4</v>
      </c>
      <c r="L1408" s="142">
        <f t="shared" si="414"/>
        <v>4</v>
      </c>
      <c r="M1408" s="143">
        <f t="shared" si="404"/>
        <v>1.000622745</v>
      </c>
      <c r="N1408" s="143">
        <f t="shared" ca="1" si="405"/>
        <v>1.0025868870000001</v>
      </c>
      <c r="O1408" s="142">
        <f t="shared" si="415"/>
        <v>0</v>
      </c>
      <c r="P1408" s="141">
        <f t="shared" ca="1" si="406"/>
        <v>6.6612340200000002</v>
      </c>
      <c r="Q1408" s="144">
        <f t="shared" si="407"/>
        <v>0</v>
      </c>
      <c r="R1408" s="141">
        <f t="shared" si="408"/>
        <v>0</v>
      </c>
      <c r="S1408" s="145" t="str">
        <f t="shared" si="416"/>
        <v>A+J=</v>
      </c>
      <c r="T1408" s="132">
        <f t="shared" si="417"/>
        <v>44785</v>
      </c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138">
        <f t="shared" si="409"/>
        <v>44761</v>
      </c>
      <c r="B1409" s="139">
        <f t="shared" ca="1" si="418"/>
        <v>2583.3292572199998</v>
      </c>
      <c r="C1409" s="124">
        <f t="shared" si="410"/>
        <v>2575</v>
      </c>
      <c r="D1409" s="140">
        <f ca="1">IF(A1409&lt;$B$1,VLOOKUP(A1409,[1]DI!$A$4:$B$15000,2,FALSE),0)</f>
        <v>0.13150000000000001</v>
      </c>
      <c r="E1409" s="141">
        <f t="shared" ca="1" si="419"/>
        <v>1.0004903700000001</v>
      </c>
      <c r="F1409" s="141">
        <f ca="1">(TRUNC(PRODUCT($E$12:$E1408),16))</f>
        <v>1.22599180542956</v>
      </c>
      <c r="G1409" s="141">
        <f t="shared" ca="1" si="420"/>
        <v>1.22299027444682</v>
      </c>
      <c r="H1409" s="141">
        <f t="shared" ca="1" si="421"/>
        <v>1.0024542599999999</v>
      </c>
      <c r="I1409" s="140">
        <f t="shared" si="411"/>
        <v>0.04</v>
      </c>
      <c r="J1409" s="132">
        <f t="shared" si="412"/>
        <v>44754</v>
      </c>
      <c r="K1409" s="123">
        <f t="shared" si="413"/>
        <v>5</v>
      </c>
      <c r="L1409" s="142">
        <f t="shared" si="414"/>
        <v>5</v>
      </c>
      <c r="M1409" s="143">
        <f t="shared" si="404"/>
        <v>1.000778492</v>
      </c>
      <c r="N1409" s="143">
        <f t="shared" ca="1" si="405"/>
        <v>1.003234663</v>
      </c>
      <c r="O1409" s="142">
        <f t="shared" si="415"/>
        <v>0</v>
      </c>
      <c r="P1409" s="141">
        <f t="shared" ca="1" si="406"/>
        <v>8.3292572200000006</v>
      </c>
      <c r="Q1409" s="144">
        <f t="shared" si="407"/>
        <v>0</v>
      </c>
      <c r="R1409" s="141">
        <f t="shared" si="408"/>
        <v>0</v>
      </c>
      <c r="S1409" s="145" t="str">
        <f t="shared" si="416"/>
        <v>A+J=</v>
      </c>
      <c r="T1409" s="132">
        <f t="shared" si="417"/>
        <v>44785</v>
      </c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138">
        <f t="shared" si="409"/>
        <v>44762</v>
      </c>
      <c r="B1410" s="139">
        <f t="shared" ca="1" si="418"/>
        <v>2584.9983258699999</v>
      </c>
      <c r="C1410" s="124">
        <f t="shared" si="410"/>
        <v>2575</v>
      </c>
      <c r="D1410" s="140">
        <f ca="1">IF(A1410&lt;$B$1,VLOOKUP(A1410,[1]DI!$A$4:$B$15000,2,FALSE),0)</f>
        <v>0.13150000000000001</v>
      </c>
      <c r="E1410" s="141">
        <f t="shared" ca="1" si="419"/>
        <v>1.0004903700000001</v>
      </c>
      <c r="F1410" s="141">
        <f ca="1">(TRUNC(PRODUCT($E$12:$E1409),16))</f>
        <v>1.22659299503119</v>
      </c>
      <c r="G1410" s="141">
        <f t="shared" ca="1" si="420"/>
        <v>1.22299027444682</v>
      </c>
      <c r="H1410" s="141">
        <f t="shared" ca="1" si="421"/>
        <v>1.00294583</v>
      </c>
      <c r="I1410" s="140">
        <f t="shared" si="411"/>
        <v>0.04</v>
      </c>
      <c r="J1410" s="132">
        <f t="shared" si="412"/>
        <v>44754</v>
      </c>
      <c r="K1410" s="123">
        <f t="shared" si="413"/>
        <v>6</v>
      </c>
      <c r="L1410" s="142">
        <f t="shared" si="414"/>
        <v>6</v>
      </c>
      <c r="M1410" s="143">
        <f t="shared" si="404"/>
        <v>1.000934263</v>
      </c>
      <c r="N1410" s="143">
        <f t="shared" ca="1" si="405"/>
        <v>1.0038828449999999</v>
      </c>
      <c r="O1410" s="142">
        <f t="shared" si="415"/>
        <v>0</v>
      </c>
      <c r="P1410" s="141">
        <f t="shared" ca="1" si="406"/>
        <v>9.9983258700000004</v>
      </c>
      <c r="Q1410" s="144">
        <f t="shared" si="407"/>
        <v>0</v>
      </c>
      <c r="R1410" s="141">
        <f t="shared" si="408"/>
        <v>0</v>
      </c>
      <c r="S1410" s="145" t="str">
        <f t="shared" si="416"/>
        <v>A+J=</v>
      </c>
      <c r="T1410" s="132">
        <f t="shared" si="417"/>
        <v>44785</v>
      </c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138">
        <f t="shared" si="409"/>
        <v>44763</v>
      </c>
      <c r="B1411" s="139">
        <f t="shared" ca="1" si="418"/>
        <v>2586.66847087</v>
      </c>
      <c r="C1411" s="124">
        <f t="shared" si="410"/>
        <v>2575</v>
      </c>
      <c r="D1411" s="140">
        <f ca="1">IF(A1411&lt;$B$1,VLOOKUP(A1411,[1]DI!$A$4:$B$15000,2,FALSE),0)</f>
        <v>0.13150000000000001</v>
      </c>
      <c r="E1411" s="141">
        <f t="shared" ca="1" si="419"/>
        <v>1.0004903700000001</v>
      </c>
      <c r="F1411" s="141">
        <f ca="1">(TRUNC(PRODUCT($E$12:$E1410),16))</f>
        <v>1.22719447943816</v>
      </c>
      <c r="G1411" s="141">
        <f t="shared" ca="1" si="420"/>
        <v>1.22299027444682</v>
      </c>
      <c r="H1411" s="141">
        <f t="shared" ca="1" si="421"/>
        <v>1.00343764</v>
      </c>
      <c r="I1411" s="140">
        <f t="shared" si="411"/>
        <v>0.04</v>
      </c>
      <c r="J1411" s="132">
        <f t="shared" si="412"/>
        <v>44754</v>
      </c>
      <c r="K1411" s="123">
        <f t="shared" si="413"/>
        <v>7</v>
      </c>
      <c r="L1411" s="142">
        <f t="shared" si="414"/>
        <v>7</v>
      </c>
      <c r="M1411" s="143">
        <f t="shared" si="404"/>
        <v>1.0010900579999999</v>
      </c>
      <c r="N1411" s="143">
        <f t="shared" ca="1" si="405"/>
        <v>1.004531445</v>
      </c>
      <c r="O1411" s="142">
        <f t="shared" si="415"/>
        <v>0</v>
      </c>
      <c r="P1411" s="141">
        <f t="shared" ca="1" si="406"/>
        <v>11.66847087</v>
      </c>
      <c r="Q1411" s="144">
        <f t="shared" si="407"/>
        <v>0</v>
      </c>
      <c r="R1411" s="141">
        <f t="shared" si="408"/>
        <v>0</v>
      </c>
      <c r="S1411" s="145" t="str">
        <f t="shared" si="416"/>
        <v>A+J=</v>
      </c>
      <c r="T1411" s="132">
        <f t="shared" si="417"/>
        <v>44785</v>
      </c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138">
        <f t="shared" si="409"/>
        <v>44764</v>
      </c>
      <c r="B1412" s="139">
        <f t="shared" ca="1" si="418"/>
        <v>2588.33971797</v>
      </c>
      <c r="C1412" s="124">
        <f t="shared" si="410"/>
        <v>2575</v>
      </c>
      <c r="D1412" s="140">
        <f ca="1">IF(A1412&lt;$B$1,VLOOKUP(A1412,[1]DI!$A$4:$B$15000,2,FALSE),0)</f>
        <v>0.13150000000000001</v>
      </c>
      <c r="E1412" s="141">
        <f t="shared" ca="1" si="419"/>
        <v>1.0004903700000001</v>
      </c>
      <c r="F1412" s="141">
        <f ca="1">(TRUNC(PRODUCT($E$12:$E1411),16))</f>
        <v>1.22779625879504</v>
      </c>
      <c r="G1412" s="141">
        <f t="shared" ca="1" si="420"/>
        <v>1.22299027444682</v>
      </c>
      <c r="H1412" s="141">
        <f t="shared" ca="1" si="421"/>
        <v>1.0039297</v>
      </c>
      <c r="I1412" s="140">
        <f t="shared" si="411"/>
        <v>0.04</v>
      </c>
      <c r="J1412" s="132">
        <f t="shared" si="412"/>
        <v>44754</v>
      </c>
      <c r="K1412" s="123">
        <f t="shared" si="413"/>
        <v>8</v>
      </c>
      <c r="L1412" s="142">
        <f t="shared" si="414"/>
        <v>8</v>
      </c>
      <c r="M1412" s="143">
        <f t="shared" si="404"/>
        <v>1.0012458769999999</v>
      </c>
      <c r="N1412" s="143">
        <f t="shared" ca="1" si="405"/>
        <v>1.005180473</v>
      </c>
      <c r="O1412" s="142">
        <f t="shared" si="415"/>
        <v>0</v>
      </c>
      <c r="P1412" s="141">
        <f t="shared" ca="1" si="406"/>
        <v>13.339717970000001</v>
      </c>
      <c r="Q1412" s="144">
        <f t="shared" si="407"/>
        <v>0</v>
      </c>
      <c r="R1412" s="141">
        <f t="shared" si="408"/>
        <v>0</v>
      </c>
      <c r="S1412" s="145" t="str">
        <f t="shared" si="416"/>
        <v>A+J=</v>
      </c>
      <c r="T1412" s="132">
        <f t="shared" si="417"/>
        <v>44785</v>
      </c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138">
        <f t="shared" si="409"/>
        <v>44765</v>
      </c>
      <c r="B1413" s="139">
        <f t="shared" ca="1" si="418"/>
        <v>2590.0120414200001</v>
      </c>
      <c r="C1413" s="124">
        <f t="shared" si="410"/>
        <v>2575</v>
      </c>
      <c r="D1413" s="140">
        <f ca="1">IF(A1413&lt;$B$1,VLOOKUP(A1413,[1]DI!$A$4:$B$15000,2,FALSE),0)</f>
        <v>0</v>
      </c>
      <c r="E1413" s="141">
        <f t="shared" ca="1" si="419"/>
        <v>1</v>
      </c>
      <c r="F1413" s="141">
        <f ca="1">(TRUNC(PRODUCT($E$12:$E1412),16))</f>
        <v>1.2283983332464701</v>
      </c>
      <c r="G1413" s="141">
        <f t="shared" ca="1" si="420"/>
        <v>1.22299027444682</v>
      </c>
      <c r="H1413" s="141">
        <f t="shared" ca="1" si="421"/>
        <v>1.0044219999999999</v>
      </c>
      <c r="I1413" s="140">
        <f t="shared" si="411"/>
        <v>0.04</v>
      </c>
      <c r="J1413" s="132">
        <f t="shared" si="412"/>
        <v>44754</v>
      </c>
      <c r="K1413" s="123">
        <f t="shared" si="413"/>
        <v>8</v>
      </c>
      <c r="L1413" s="142">
        <f t="shared" si="414"/>
        <v>9</v>
      </c>
      <c r="M1413" s="143">
        <f t="shared" si="404"/>
        <v>1.0014017209999999</v>
      </c>
      <c r="N1413" s="143">
        <f t="shared" ca="1" si="405"/>
        <v>1.005829919</v>
      </c>
      <c r="O1413" s="142">
        <f t="shared" si="415"/>
        <v>0</v>
      </c>
      <c r="P1413" s="141">
        <f t="shared" ca="1" si="406"/>
        <v>15.012041419999999</v>
      </c>
      <c r="Q1413" s="144">
        <f t="shared" si="407"/>
        <v>0</v>
      </c>
      <c r="R1413" s="141">
        <f t="shared" si="408"/>
        <v>0</v>
      </c>
      <c r="S1413" s="145" t="str">
        <f t="shared" si="416"/>
        <v>A+J=</v>
      </c>
      <c r="T1413" s="132">
        <f t="shared" si="417"/>
        <v>44785</v>
      </c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138">
        <f t="shared" si="409"/>
        <v>44766</v>
      </c>
      <c r="B1414" s="139">
        <f t="shared" ca="1" si="418"/>
        <v>2590.0120414200001</v>
      </c>
      <c r="C1414" s="124">
        <f t="shared" si="410"/>
        <v>2575</v>
      </c>
      <c r="D1414" s="140">
        <f ca="1">IF(A1414&lt;$B$1,VLOOKUP(A1414,[1]DI!$A$4:$B$15000,2,FALSE),0)</f>
        <v>0</v>
      </c>
      <c r="E1414" s="141">
        <f t="shared" ca="1" si="419"/>
        <v>1</v>
      </c>
      <c r="F1414" s="141">
        <f ca="1">(TRUNC(PRODUCT($E$12:$E1413),16))</f>
        <v>1.2283983332464701</v>
      </c>
      <c r="G1414" s="141">
        <f t="shared" ca="1" si="420"/>
        <v>1.22299027444682</v>
      </c>
      <c r="H1414" s="141">
        <f t="shared" ca="1" si="421"/>
        <v>1.0044219999999999</v>
      </c>
      <c r="I1414" s="140">
        <f t="shared" si="411"/>
        <v>0.04</v>
      </c>
      <c r="J1414" s="132">
        <f t="shared" si="412"/>
        <v>44754</v>
      </c>
      <c r="K1414" s="123">
        <f t="shared" si="413"/>
        <v>8</v>
      </c>
      <c r="L1414" s="142">
        <f t="shared" si="414"/>
        <v>9</v>
      </c>
      <c r="M1414" s="143">
        <f t="shared" si="404"/>
        <v>1.0014017209999999</v>
      </c>
      <c r="N1414" s="143">
        <f t="shared" ca="1" si="405"/>
        <v>1.005829919</v>
      </c>
      <c r="O1414" s="142">
        <f t="shared" si="415"/>
        <v>0</v>
      </c>
      <c r="P1414" s="141">
        <f t="shared" ca="1" si="406"/>
        <v>15.012041419999999</v>
      </c>
      <c r="Q1414" s="144">
        <f t="shared" si="407"/>
        <v>0</v>
      </c>
      <c r="R1414" s="141">
        <f t="shared" si="408"/>
        <v>0</v>
      </c>
      <c r="S1414" s="145" t="str">
        <f t="shared" si="416"/>
        <v>A+J=</v>
      </c>
      <c r="T1414" s="132">
        <f t="shared" si="417"/>
        <v>44785</v>
      </c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138">
        <f t="shared" si="409"/>
        <v>44767</v>
      </c>
      <c r="B1415" s="139">
        <f t="shared" ca="1" si="418"/>
        <v>2590.0120414200001</v>
      </c>
      <c r="C1415" s="124">
        <f t="shared" si="410"/>
        <v>2575</v>
      </c>
      <c r="D1415" s="140">
        <f ca="1">IF(A1415&lt;$B$1,VLOOKUP(A1415,[1]DI!$A$4:$B$15000,2,FALSE),0)</f>
        <v>0.13150000000000001</v>
      </c>
      <c r="E1415" s="141">
        <f t="shared" ca="1" si="419"/>
        <v>1.0004903700000001</v>
      </c>
      <c r="F1415" s="141">
        <f ca="1">(TRUNC(PRODUCT($E$12:$E1414),16))</f>
        <v>1.2283983332464701</v>
      </c>
      <c r="G1415" s="141">
        <f t="shared" ca="1" si="420"/>
        <v>1.22299027444682</v>
      </c>
      <c r="H1415" s="141">
        <f t="shared" ca="1" si="421"/>
        <v>1.0044219999999999</v>
      </c>
      <c r="I1415" s="140">
        <f t="shared" si="411"/>
        <v>0.04</v>
      </c>
      <c r="J1415" s="132">
        <f t="shared" si="412"/>
        <v>44754</v>
      </c>
      <c r="K1415" s="123">
        <f t="shared" si="413"/>
        <v>9</v>
      </c>
      <c r="L1415" s="142">
        <f t="shared" si="414"/>
        <v>9</v>
      </c>
      <c r="M1415" s="143">
        <f t="shared" si="404"/>
        <v>1.0014017209999999</v>
      </c>
      <c r="N1415" s="143">
        <f t="shared" ca="1" si="405"/>
        <v>1.005829919</v>
      </c>
      <c r="O1415" s="142">
        <f t="shared" si="415"/>
        <v>0</v>
      </c>
      <c r="P1415" s="141">
        <f t="shared" ca="1" si="406"/>
        <v>15.012041419999999</v>
      </c>
      <c r="Q1415" s="144">
        <f t="shared" si="407"/>
        <v>0</v>
      </c>
      <c r="R1415" s="141">
        <f t="shared" si="408"/>
        <v>0</v>
      </c>
      <c r="S1415" s="145" t="str">
        <f t="shared" si="416"/>
        <v>A+J=</v>
      </c>
      <c r="T1415" s="132">
        <f t="shared" si="417"/>
        <v>44785</v>
      </c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138">
        <f t="shared" si="409"/>
        <v>44768</v>
      </c>
      <c r="B1416" s="139">
        <f t="shared" ca="1" si="418"/>
        <v>2591.68541805</v>
      </c>
      <c r="C1416" s="124">
        <f t="shared" si="410"/>
        <v>2575</v>
      </c>
      <c r="D1416" s="140">
        <f ca="1">IF(A1416&lt;$B$1,VLOOKUP(A1416,[1]DI!$A$4:$B$15000,2,FALSE),0)</f>
        <v>0.13150000000000001</v>
      </c>
      <c r="E1416" s="141">
        <f t="shared" ca="1" si="419"/>
        <v>1.0004903700000001</v>
      </c>
      <c r="F1416" s="141">
        <f ca="1">(TRUNC(PRODUCT($E$12:$E1415),16))</f>
        <v>1.2290007029371399</v>
      </c>
      <c r="G1416" s="141">
        <f t="shared" ca="1" si="420"/>
        <v>1.22299027444682</v>
      </c>
      <c r="H1416" s="141">
        <f t="shared" ca="1" si="421"/>
        <v>1.00491453</v>
      </c>
      <c r="I1416" s="140">
        <f t="shared" si="411"/>
        <v>0.04</v>
      </c>
      <c r="J1416" s="132">
        <f t="shared" si="412"/>
        <v>44754</v>
      </c>
      <c r="K1416" s="123">
        <f t="shared" si="413"/>
        <v>10</v>
      </c>
      <c r="L1416" s="142">
        <f t="shared" si="414"/>
        <v>10</v>
      </c>
      <c r="M1416" s="143">
        <f t="shared" si="404"/>
        <v>1.0015575889999999</v>
      </c>
      <c r="N1416" s="143">
        <f t="shared" ca="1" si="405"/>
        <v>1.006479774</v>
      </c>
      <c r="O1416" s="142">
        <f t="shared" si="415"/>
        <v>0</v>
      </c>
      <c r="P1416" s="141">
        <f t="shared" ca="1" si="406"/>
        <v>16.685418049999999</v>
      </c>
      <c r="Q1416" s="144">
        <f t="shared" si="407"/>
        <v>0</v>
      </c>
      <c r="R1416" s="141">
        <f t="shared" si="408"/>
        <v>0</v>
      </c>
      <c r="S1416" s="145" t="str">
        <f t="shared" si="416"/>
        <v>A+J=</v>
      </c>
      <c r="T1416" s="132">
        <f t="shared" si="417"/>
        <v>44785</v>
      </c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138">
        <f t="shared" si="409"/>
        <v>44769</v>
      </c>
      <c r="B1417" s="139">
        <f t="shared" ca="1" si="418"/>
        <v>2593.35989677</v>
      </c>
      <c r="C1417" s="124">
        <f t="shared" si="410"/>
        <v>2575</v>
      </c>
      <c r="D1417" s="140">
        <f ca="1">IF(A1417&lt;$B$1,VLOOKUP(A1417,[1]DI!$A$4:$B$15000,2,FALSE),0)</f>
        <v>0.13150000000000001</v>
      </c>
      <c r="E1417" s="141">
        <f t="shared" ca="1" si="419"/>
        <v>1.0004903700000001</v>
      </c>
      <c r="F1417" s="141">
        <f ca="1">(TRUNC(PRODUCT($E$12:$E1416),16))</f>
        <v>1.2296033680118399</v>
      </c>
      <c r="G1417" s="141">
        <f t="shared" ca="1" si="420"/>
        <v>1.22299027444682</v>
      </c>
      <c r="H1417" s="141">
        <f t="shared" ca="1" si="421"/>
        <v>1.0054073100000001</v>
      </c>
      <c r="I1417" s="140">
        <f t="shared" si="411"/>
        <v>0.04</v>
      </c>
      <c r="J1417" s="132">
        <f t="shared" si="412"/>
        <v>44754</v>
      </c>
      <c r="K1417" s="123">
        <f t="shared" si="413"/>
        <v>11</v>
      </c>
      <c r="L1417" s="142">
        <f t="shared" si="414"/>
        <v>11</v>
      </c>
      <c r="M1417" s="143">
        <f t="shared" si="404"/>
        <v>1.001713482</v>
      </c>
      <c r="N1417" s="143">
        <f t="shared" ca="1" si="405"/>
        <v>1.0071300569999999</v>
      </c>
      <c r="O1417" s="142">
        <f t="shared" si="415"/>
        <v>0</v>
      </c>
      <c r="P1417" s="141">
        <f t="shared" ca="1" si="406"/>
        <v>18.359896769999999</v>
      </c>
      <c r="Q1417" s="144">
        <f t="shared" si="407"/>
        <v>0</v>
      </c>
      <c r="R1417" s="141">
        <f t="shared" si="408"/>
        <v>0</v>
      </c>
      <c r="S1417" s="145" t="str">
        <f t="shared" si="416"/>
        <v>A+J=</v>
      </c>
      <c r="T1417" s="132">
        <f t="shared" si="417"/>
        <v>44785</v>
      </c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138">
        <f t="shared" si="409"/>
        <v>44770</v>
      </c>
      <c r="B1418" s="139">
        <f t="shared" ca="1" si="418"/>
        <v>2595.03547759</v>
      </c>
      <c r="C1418" s="124">
        <f t="shared" si="410"/>
        <v>2575</v>
      </c>
      <c r="D1418" s="140">
        <f ca="1">IF(A1418&lt;$B$1,VLOOKUP(A1418,[1]DI!$A$4:$B$15000,2,FALSE),0)</f>
        <v>0.13150000000000001</v>
      </c>
      <c r="E1418" s="141">
        <f t="shared" ca="1" si="419"/>
        <v>1.0004903700000001</v>
      </c>
      <c r="F1418" s="141">
        <f ca="1">(TRUNC(PRODUCT($E$12:$E1417),16))</f>
        <v>1.2302063286154099</v>
      </c>
      <c r="G1418" s="141">
        <f t="shared" ca="1" si="420"/>
        <v>1.22299027444682</v>
      </c>
      <c r="H1418" s="141">
        <f t="shared" ca="1" si="421"/>
        <v>1.0059003399999999</v>
      </c>
      <c r="I1418" s="140">
        <f t="shared" si="411"/>
        <v>0.04</v>
      </c>
      <c r="J1418" s="132">
        <f t="shared" si="412"/>
        <v>44754</v>
      </c>
      <c r="K1418" s="123">
        <f t="shared" si="413"/>
        <v>12</v>
      </c>
      <c r="L1418" s="142">
        <f t="shared" si="414"/>
        <v>12</v>
      </c>
      <c r="M1418" s="143">
        <f t="shared" si="404"/>
        <v>1.001869398</v>
      </c>
      <c r="N1418" s="143">
        <f t="shared" ca="1" si="405"/>
        <v>1.0077807679999999</v>
      </c>
      <c r="O1418" s="142">
        <f t="shared" si="415"/>
        <v>0</v>
      </c>
      <c r="P1418" s="141">
        <f t="shared" ca="1" si="406"/>
        <v>20.035477589999999</v>
      </c>
      <c r="Q1418" s="144">
        <f t="shared" si="407"/>
        <v>0</v>
      </c>
      <c r="R1418" s="141">
        <f t="shared" si="408"/>
        <v>0</v>
      </c>
      <c r="S1418" s="145" t="str">
        <f t="shared" si="416"/>
        <v>A+J=</v>
      </c>
      <c r="T1418" s="132">
        <f t="shared" si="417"/>
        <v>44785</v>
      </c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138">
        <f t="shared" si="409"/>
        <v>44771</v>
      </c>
      <c r="B1419" s="139">
        <f t="shared" ca="1" si="418"/>
        <v>2596.7121115999998</v>
      </c>
      <c r="C1419" s="124">
        <f t="shared" si="410"/>
        <v>2575</v>
      </c>
      <c r="D1419" s="140">
        <f ca="1">IF(A1419&lt;$B$1,VLOOKUP(A1419,[1]DI!$A$4:$B$15000,2,FALSE),0)</f>
        <v>0.13150000000000001</v>
      </c>
      <c r="E1419" s="141">
        <f t="shared" ca="1" si="419"/>
        <v>1.0004903700000001</v>
      </c>
      <c r="F1419" s="141">
        <f ca="1">(TRUNC(PRODUCT($E$12:$E1418),16))</f>
        <v>1.23080958489278</v>
      </c>
      <c r="G1419" s="141">
        <f t="shared" ca="1" si="420"/>
        <v>1.22299027444682</v>
      </c>
      <c r="H1419" s="141">
        <f t="shared" ca="1" si="421"/>
        <v>1.0063936</v>
      </c>
      <c r="I1419" s="140">
        <f t="shared" si="411"/>
        <v>0.04</v>
      </c>
      <c r="J1419" s="132">
        <f t="shared" si="412"/>
        <v>44754</v>
      </c>
      <c r="K1419" s="123">
        <f t="shared" si="413"/>
        <v>13</v>
      </c>
      <c r="L1419" s="142">
        <f t="shared" si="414"/>
        <v>13</v>
      </c>
      <c r="M1419" s="143">
        <f t="shared" si="404"/>
        <v>1.002025339</v>
      </c>
      <c r="N1419" s="143">
        <f t="shared" ca="1" si="405"/>
        <v>1.0084318880000001</v>
      </c>
      <c r="O1419" s="142">
        <f t="shared" si="415"/>
        <v>0</v>
      </c>
      <c r="P1419" s="141">
        <f t="shared" ca="1" si="406"/>
        <v>21.7121116</v>
      </c>
      <c r="Q1419" s="144">
        <f t="shared" si="407"/>
        <v>0</v>
      </c>
      <c r="R1419" s="141">
        <f t="shared" si="408"/>
        <v>0</v>
      </c>
      <c r="S1419" s="145" t="str">
        <f t="shared" si="416"/>
        <v>A+J=</v>
      </c>
      <c r="T1419" s="132">
        <f t="shared" si="417"/>
        <v>44785</v>
      </c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138">
        <f t="shared" si="409"/>
        <v>44772</v>
      </c>
      <c r="B1420" s="139">
        <f t="shared" ca="1" si="418"/>
        <v>2598.3898502699999</v>
      </c>
      <c r="C1420" s="124">
        <f t="shared" si="410"/>
        <v>2575</v>
      </c>
      <c r="D1420" s="140">
        <f ca="1">IF(A1420&lt;$B$1,VLOOKUP(A1420,[1]DI!$A$4:$B$15000,2,FALSE),0)</f>
        <v>0</v>
      </c>
      <c r="E1420" s="141">
        <f t="shared" ca="1" si="419"/>
        <v>1</v>
      </c>
      <c r="F1420" s="141">
        <f ca="1">(TRUNC(PRODUCT($E$12:$E1419),16))</f>
        <v>1.2314131369889201</v>
      </c>
      <c r="G1420" s="141">
        <f t="shared" ca="1" si="420"/>
        <v>1.22299027444682</v>
      </c>
      <c r="H1420" s="141">
        <f t="shared" ca="1" si="421"/>
        <v>1.0068871100000001</v>
      </c>
      <c r="I1420" s="140">
        <f t="shared" si="411"/>
        <v>0.04</v>
      </c>
      <c r="J1420" s="132">
        <f t="shared" si="412"/>
        <v>44754</v>
      </c>
      <c r="K1420" s="123">
        <f t="shared" si="413"/>
        <v>13</v>
      </c>
      <c r="L1420" s="142">
        <f t="shared" si="414"/>
        <v>14</v>
      </c>
      <c r="M1420" s="143">
        <f t="shared" ref="M1420:M1483" si="422">ROUND((I1420+1)^(L1420/252),9)</f>
        <v>1.0021813040000001</v>
      </c>
      <c r="N1420" s="143">
        <f t="shared" ref="N1420:N1483" ca="1" si="423">ROUND(H1420*M1420,9)</f>
        <v>1.0090834369999999</v>
      </c>
      <c r="O1420" s="142">
        <f t="shared" si="415"/>
        <v>0</v>
      </c>
      <c r="P1420" s="141">
        <f t="shared" ref="P1420:P1483" ca="1" si="424">TRUNC(((N1420-1)*C1420),8)</f>
        <v>23.38985027</v>
      </c>
      <c r="Q1420" s="144">
        <f t="shared" ref="Q1420:Q1483" si="425">IF($O1420&gt;0,VLOOKUP($O1420,$W$12:$AC$150,7),0)</f>
        <v>0</v>
      </c>
      <c r="R1420" s="141">
        <f t="shared" ref="R1420:R1483" si="426">IF(Q1420&gt;0,TRUNC(Q1420*C$12,8),0)</f>
        <v>0</v>
      </c>
      <c r="S1420" s="145" t="str">
        <f t="shared" si="416"/>
        <v>A+J=</v>
      </c>
      <c r="T1420" s="132">
        <f t="shared" si="417"/>
        <v>44785</v>
      </c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138">
        <f t="shared" ref="A1421:A1484" si="427">(A1420+1)</f>
        <v>44773</v>
      </c>
      <c r="B1421" s="139">
        <f t="shared" ca="1" si="418"/>
        <v>2598.3898502699999</v>
      </c>
      <c r="C1421" s="124">
        <f t="shared" ref="C1421:C1484" si="428">(C1420-R1420)</f>
        <v>2575</v>
      </c>
      <c r="D1421" s="140">
        <f ca="1">IF(A1421&lt;$B$1,VLOOKUP(A1421,[1]DI!$A$4:$B$15000,2,FALSE),0)</f>
        <v>0</v>
      </c>
      <c r="E1421" s="141">
        <f t="shared" ca="1" si="419"/>
        <v>1</v>
      </c>
      <c r="F1421" s="141">
        <f ca="1">(TRUNC(PRODUCT($E$12:$E1420),16))</f>
        <v>1.2314131369889201</v>
      </c>
      <c r="G1421" s="141">
        <f t="shared" ca="1" si="420"/>
        <v>1.22299027444682</v>
      </c>
      <c r="H1421" s="141">
        <f t="shared" ca="1" si="421"/>
        <v>1.0068871100000001</v>
      </c>
      <c r="I1421" s="140">
        <f t="shared" ref="I1421:I1484" si="429">I1420</f>
        <v>0.04</v>
      </c>
      <c r="J1421" s="132">
        <f t="shared" ref="J1421:J1484" si="430">IF(O1420&gt;0,VLOOKUP(O1420,W$12:AG$150,2),J1420)</f>
        <v>44754</v>
      </c>
      <c r="K1421" s="123">
        <f t="shared" ref="K1421:K1484" si="431">IF(A1421&gt;J1421,IF(NETWORKDAYS(J1421,A1421,$W$160:$W$544)-1=0,1,NETWORKDAYS(J1421,A1421,$W$160:$W$544)-1),0)</f>
        <v>13</v>
      </c>
      <c r="L1421" s="142">
        <f t="shared" ref="L1421:L1484" si="432">IF(AND(K1421=1,K1420=1),1,IF(K1421&gt;0,IF(K1421=K1420,K1421+1,K1421),0))</f>
        <v>14</v>
      </c>
      <c r="M1421" s="143">
        <f t="shared" si="422"/>
        <v>1.0021813040000001</v>
      </c>
      <c r="N1421" s="143">
        <f t="shared" ca="1" si="423"/>
        <v>1.0090834369999999</v>
      </c>
      <c r="O1421" s="142">
        <f t="shared" ref="O1421:O1484" si="433">IF(VLOOKUP(A1421,X$12:AE$150,8)=VLOOKUP(A1420,X$12:AE$150,8),0,VLOOKUP(A1421,X$12:AE$150,8))</f>
        <v>0</v>
      </c>
      <c r="P1421" s="141">
        <f t="shared" ca="1" si="424"/>
        <v>23.38985027</v>
      </c>
      <c r="Q1421" s="144">
        <f t="shared" si="425"/>
        <v>0</v>
      </c>
      <c r="R1421" s="141">
        <f t="shared" si="426"/>
        <v>0</v>
      </c>
      <c r="S1421" s="145" t="str">
        <f t="shared" ref="S1421:S1484" si="434">IF(O1420&gt;0,VLOOKUP(O1420,W$12:AG$150,10),S1420)</f>
        <v>A+J=</v>
      </c>
      <c r="T1421" s="132">
        <f t="shared" ref="T1421:T1484" si="435">IF(O1420&gt;0,VLOOKUP(O1420,W$12:AG$150,11),T1420)</f>
        <v>44785</v>
      </c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138">
        <f t="shared" si="427"/>
        <v>44774</v>
      </c>
      <c r="B1422" s="139">
        <f t="shared" ref="B1422:B1485" ca="1" si="436">IF(A1422&lt;=TODAY(),C1422+P1422,IF(AND(A1422&gt;TODAY(),A1422&lt;=$B$1),IF(VLOOKUP(TODAY(),$A$10:$D$5000,4,FALSE)=0,"n.d",C1422+P1422),"n.d"))</f>
        <v>2598.3898502699999</v>
      </c>
      <c r="C1422" s="124">
        <f t="shared" si="428"/>
        <v>2575</v>
      </c>
      <c r="D1422" s="140">
        <f ca="1">IF(A1422&lt;$B$1,VLOOKUP(A1422,[1]DI!$A$4:$B$15000,2,FALSE),0)</f>
        <v>0.13150000000000001</v>
      </c>
      <c r="E1422" s="141">
        <f t="shared" ref="E1422:E1485" ca="1" si="437">ROUND(((1+D1422)^(1/252)),8)</f>
        <v>1.0004903700000001</v>
      </c>
      <c r="F1422" s="141">
        <f ca="1">(TRUNC(PRODUCT($E$12:$E1421),16))</f>
        <v>1.2314131369889201</v>
      </c>
      <c r="G1422" s="141">
        <f t="shared" ref="G1422:G1485" ca="1" si="438">IF(O1421&gt;0,F1421,G1421)</f>
        <v>1.22299027444682</v>
      </c>
      <c r="H1422" s="141">
        <f t="shared" ref="H1422:H1485" ca="1" si="439">ROUND(F1422/G1422,8)</f>
        <v>1.0068871100000001</v>
      </c>
      <c r="I1422" s="140">
        <f t="shared" si="429"/>
        <v>0.04</v>
      </c>
      <c r="J1422" s="132">
        <f t="shared" si="430"/>
        <v>44754</v>
      </c>
      <c r="K1422" s="123">
        <f t="shared" si="431"/>
        <v>14</v>
      </c>
      <c r="L1422" s="142">
        <f t="shared" si="432"/>
        <v>14</v>
      </c>
      <c r="M1422" s="143">
        <f t="shared" si="422"/>
        <v>1.0021813040000001</v>
      </c>
      <c r="N1422" s="143">
        <f t="shared" ca="1" si="423"/>
        <v>1.0090834369999999</v>
      </c>
      <c r="O1422" s="142">
        <f t="shared" si="433"/>
        <v>0</v>
      </c>
      <c r="P1422" s="141">
        <f t="shared" ca="1" si="424"/>
        <v>23.38985027</v>
      </c>
      <c r="Q1422" s="144">
        <f t="shared" si="425"/>
        <v>0</v>
      </c>
      <c r="R1422" s="141">
        <f t="shared" si="426"/>
        <v>0</v>
      </c>
      <c r="S1422" s="145" t="str">
        <f t="shared" si="434"/>
        <v>A+J=</v>
      </c>
      <c r="T1422" s="132">
        <f t="shared" si="435"/>
        <v>44785</v>
      </c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138">
        <f t="shared" si="427"/>
        <v>44775</v>
      </c>
      <c r="B1423" s="139">
        <f t="shared" ca="1" si="436"/>
        <v>2600.0686395500002</v>
      </c>
      <c r="C1423" s="124">
        <f t="shared" si="428"/>
        <v>2575</v>
      </c>
      <c r="D1423" s="140">
        <f ca="1">IF(A1423&lt;$B$1,VLOOKUP(A1423,[1]DI!$A$4:$B$15000,2,FALSE),0)</f>
        <v>0.13150000000000001</v>
      </c>
      <c r="E1423" s="141">
        <f t="shared" ca="1" si="437"/>
        <v>1.0004903700000001</v>
      </c>
      <c r="F1423" s="141">
        <f ca="1">(TRUNC(PRODUCT($E$12:$E1422),16))</f>
        <v>1.23201698504891</v>
      </c>
      <c r="G1423" s="141">
        <f t="shared" ca="1" si="438"/>
        <v>1.22299027444682</v>
      </c>
      <c r="H1423" s="141">
        <f t="shared" ca="1" si="439"/>
        <v>1.0073808500000001</v>
      </c>
      <c r="I1423" s="140">
        <f t="shared" si="429"/>
        <v>0.04</v>
      </c>
      <c r="J1423" s="132">
        <f t="shared" si="430"/>
        <v>44754</v>
      </c>
      <c r="K1423" s="123">
        <f t="shared" si="431"/>
        <v>15</v>
      </c>
      <c r="L1423" s="142">
        <f t="shared" si="432"/>
        <v>15</v>
      </c>
      <c r="M1423" s="143">
        <f t="shared" si="422"/>
        <v>1.0023372930000001</v>
      </c>
      <c r="N1423" s="143">
        <f t="shared" ca="1" si="423"/>
        <v>1.009735394</v>
      </c>
      <c r="O1423" s="142">
        <f t="shared" si="433"/>
        <v>0</v>
      </c>
      <c r="P1423" s="141">
        <f t="shared" ca="1" si="424"/>
        <v>25.06863955</v>
      </c>
      <c r="Q1423" s="144">
        <f t="shared" si="425"/>
        <v>0</v>
      </c>
      <c r="R1423" s="141">
        <f t="shared" si="426"/>
        <v>0</v>
      </c>
      <c r="S1423" s="145" t="str">
        <f t="shared" si="434"/>
        <v>A+J=</v>
      </c>
      <c r="T1423" s="132">
        <f t="shared" si="435"/>
        <v>44785</v>
      </c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138">
        <f t="shared" si="427"/>
        <v>44776</v>
      </c>
      <c r="B1424" s="139">
        <f t="shared" ca="1" si="436"/>
        <v>2601.7485360700002</v>
      </c>
      <c r="C1424" s="124">
        <f t="shared" si="428"/>
        <v>2575</v>
      </c>
      <c r="D1424" s="140">
        <f ca="1">IF(A1424&lt;$B$1,VLOOKUP(A1424,[1]DI!$A$4:$B$15000,2,FALSE),0)</f>
        <v>0.13150000000000001</v>
      </c>
      <c r="E1424" s="141">
        <f t="shared" ca="1" si="437"/>
        <v>1.0004903700000001</v>
      </c>
      <c r="F1424" s="141">
        <f ca="1">(TRUNC(PRODUCT($E$12:$E1423),16))</f>
        <v>1.2326211292178699</v>
      </c>
      <c r="G1424" s="141">
        <f t="shared" ca="1" si="438"/>
        <v>1.22299027444682</v>
      </c>
      <c r="H1424" s="141">
        <f t="shared" ca="1" si="439"/>
        <v>1.0078748399999999</v>
      </c>
      <c r="I1424" s="140">
        <f t="shared" si="429"/>
        <v>0.04</v>
      </c>
      <c r="J1424" s="132">
        <f t="shared" si="430"/>
        <v>44754</v>
      </c>
      <c r="K1424" s="123">
        <f t="shared" si="431"/>
        <v>16</v>
      </c>
      <c r="L1424" s="142">
        <f t="shared" si="432"/>
        <v>16</v>
      </c>
      <c r="M1424" s="143">
        <f t="shared" si="422"/>
        <v>1.0024933069999999</v>
      </c>
      <c r="N1424" s="143">
        <f t="shared" ca="1" si="423"/>
        <v>1.0103877809999999</v>
      </c>
      <c r="O1424" s="142">
        <f t="shared" si="433"/>
        <v>0</v>
      </c>
      <c r="P1424" s="141">
        <f t="shared" ca="1" si="424"/>
        <v>26.74853607</v>
      </c>
      <c r="Q1424" s="144">
        <f t="shared" si="425"/>
        <v>0</v>
      </c>
      <c r="R1424" s="141">
        <f t="shared" si="426"/>
        <v>0</v>
      </c>
      <c r="S1424" s="145" t="str">
        <f t="shared" si="434"/>
        <v>A+J=</v>
      </c>
      <c r="T1424" s="132">
        <f t="shared" si="435"/>
        <v>44785</v>
      </c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138">
        <f t="shared" si="427"/>
        <v>44777</v>
      </c>
      <c r="B1425" s="139">
        <f t="shared" ca="1" si="436"/>
        <v>2603.4295140899999</v>
      </c>
      <c r="C1425" s="124">
        <f t="shared" si="428"/>
        <v>2575</v>
      </c>
      <c r="D1425" s="140">
        <f ca="1">IF(A1425&lt;$B$1,VLOOKUP(A1425,[1]DI!$A$4:$B$15000,2,FALSE),0)</f>
        <v>0.13650000000000001</v>
      </c>
      <c r="E1425" s="141">
        <f t="shared" ca="1" si="437"/>
        <v>1.00050788</v>
      </c>
      <c r="F1425" s="141">
        <f ca="1">(TRUNC(PRODUCT($E$12:$E1424),16))</f>
        <v>1.2332255696409999</v>
      </c>
      <c r="G1425" s="141">
        <f t="shared" ca="1" si="438"/>
        <v>1.22299027444682</v>
      </c>
      <c r="H1425" s="141">
        <f t="shared" ca="1" si="439"/>
        <v>1.0083690700000001</v>
      </c>
      <c r="I1425" s="140">
        <f t="shared" si="429"/>
        <v>0.04</v>
      </c>
      <c r="J1425" s="132">
        <f t="shared" si="430"/>
        <v>44754</v>
      </c>
      <c r="K1425" s="123">
        <f t="shared" si="431"/>
        <v>17</v>
      </c>
      <c r="L1425" s="142">
        <f t="shared" si="432"/>
        <v>17</v>
      </c>
      <c r="M1425" s="143">
        <f t="shared" si="422"/>
        <v>1.002649345</v>
      </c>
      <c r="N1425" s="143">
        <f t="shared" ca="1" si="423"/>
        <v>1.011040588</v>
      </c>
      <c r="O1425" s="142">
        <f t="shared" si="433"/>
        <v>0</v>
      </c>
      <c r="P1425" s="141">
        <f t="shared" ca="1" si="424"/>
        <v>28.429514090000001</v>
      </c>
      <c r="Q1425" s="144">
        <f t="shared" si="425"/>
        <v>0</v>
      </c>
      <c r="R1425" s="141">
        <f t="shared" si="426"/>
        <v>0</v>
      </c>
      <c r="S1425" s="145" t="str">
        <f t="shared" si="434"/>
        <v>A+J=</v>
      </c>
      <c r="T1425" s="132">
        <f t="shared" si="435"/>
        <v>44785</v>
      </c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138">
        <f t="shared" si="427"/>
        <v>44778</v>
      </c>
      <c r="B1426" s="139">
        <f t="shared" ca="1" si="436"/>
        <v>2605.15716914</v>
      </c>
      <c r="C1426" s="124">
        <f t="shared" si="428"/>
        <v>2575</v>
      </c>
      <c r="D1426" s="140">
        <f ca="1">IF(A1426&lt;$B$1,VLOOKUP(A1426,[1]DI!$A$4:$B$15000,2,FALSE),0)</f>
        <v>0.13650000000000001</v>
      </c>
      <c r="E1426" s="141">
        <f t="shared" ca="1" si="437"/>
        <v>1.00050788</v>
      </c>
      <c r="F1426" s="141">
        <f ca="1">(TRUNC(PRODUCT($E$12:$E1425),16))</f>
        <v>1.2338519002433099</v>
      </c>
      <c r="G1426" s="141">
        <f t="shared" ca="1" si="438"/>
        <v>1.22299027444682</v>
      </c>
      <c r="H1426" s="141">
        <f t="shared" ca="1" si="439"/>
        <v>1.0088812</v>
      </c>
      <c r="I1426" s="140">
        <f t="shared" si="429"/>
        <v>0.04</v>
      </c>
      <c r="J1426" s="132">
        <f t="shared" si="430"/>
        <v>44754</v>
      </c>
      <c r="K1426" s="123">
        <f t="shared" si="431"/>
        <v>18</v>
      </c>
      <c r="L1426" s="142">
        <f t="shared" si="432"/>
        <v>18</v>
      </c>
      <c r="M1426" s="143">
        <f t="shared" si="422"/>
        <v>1.0028054070000001</v>
      </c>
      <c r="N1426" s="143">
        <f t="shared" ca="1" si="423"/>
        <v>1.0117115219999999</v>
      </c>
      <c r="O1426" s="142">
        <f t="shared" si="433"/>
        <v>0</v>
      </c>
      <c r="P1426" s="141">
        <f t="shared" ca="1" si="424"/>
        <v>30.157169140000001</v>
      </c>
      <c r="Q1426" s="144">
        <f t="shared" si="425"/>
        <v>0</v>
      </c>
      <c r="R1426" s="141">
        <f t="shared" si="426"/>
        <v>0</v>
      </c>
      <c r="S1426" s="145" t="str">
        <f t="shared" si="434"/>
        <v>A+J=</v>
      </c>
      <c r="T1426" s="132">
        <f t="shared" si="435"/>
        <v>44785</v>
      </c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138">
        <f t="shared" si="427"/>
        <v>44779</v>
      </c>
      <c r="B1427" s="139">
        <f t="shared" ca="1" si="436"/>
        <v>2606.8859752200001</v>
      </c>
      <c r="C1427" s="124">
        <f t="shared" si="428"/>
        <v>2575</v>
      </c>
      <c r="D1427" s="140">
        <f ca="1">IF(A1427&lt;$B$1,VLOOKUP(A1427,[1]DI!$A$4:$B$15000,2,FALSE),0)</f>
        <v>0</v>
      </c>
      <c r="E1427" s="141">
        <f t="shared" ca="1" si="437"/>
        <v>1</v>
      </c>
      <c r="F1427" s="141">
        <f ca="1">(TRUNC(PRODUCT($E$12:$E1426),16))</f>
        <v>1.2344785489464001</v>
      </c>
      <c r="G1427" s="141">
        <f t="shared" ca="1" si="438"/>
        <v>1.22299027444682</v>
      </c>
      <c r="H1427" s="141">
        <f t="shared" ca="1" si="439"/>
        <v>1.00939359</v>
      </c>
      <c r="I1427" s="140">
        <f t="shared" si="429"/>
        <v>0.04</v>
      </c>
      <c r="J1427" s="132">
        <f t="shared" si="430"/>
        <v>44754</v>
      </c>
      <c r="K1427" s="123">
        <f t="shared" si="431"/>
        <v>18</v>
      </c>
      <c r="L1427" s="142">
        <f t="shared" si="432"/>
        <v>19</v>
      </c>
      <c r="M1427" s="143">
        <f t="shared" si="422"/>
        <v>1.002961494</v>
      </c>
      <c r="N1427" s="143">
        <f t="shared" ca="1" si="423"/>
        <v>1.012382903</v>
      </c>
      <c r="O1427" s="142">
        <f t="shared" si="433"/>
        <v>0</v>
      </c>
      <c r="P1427" s="141">
        <f t="shared" ca="1" si="424"/>
        <v>31.885975219999999</v>
      </c>
      <c r="Q1427" s="144">
        <f t="shared" si="425"/>
        <v>0</v>
      </c>
      <c r="R1427" s="141">
        <f t="shared" si="426"/>
        <v>0</v>
      </c>
      <c r="S1427" s="145" t="str">
        <f t="shared" si="434"/>
        <v>A+J=</v>
      </c>
      <c r="T1427" s="132">
        <f t="shared" si="435"/>
        <v>44785</v>
      </c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138">
        <f t="shared" si="427"/>
        <v>44780</v>
      </c>
      <c r="B1428" s="139">
        <f t="shared" ca="1" si="436"/>
        <v>2606.8859752200001</v>
      </c>
      <c r="C1428" s="124">
        <f t="shared" si="428"/>
        <v>2575</v>
      </c>
      <c r="D1428" s="140">
        <f ca="1">IF(A1428&lt;$B$1,VLOOKUP(A1428,[1]DI!$A$4:$B$15000,2,FALSE),0)</f>
        <v>0</v>
      </c>
      <c r="E1428" s="141">
        <f t="shared" ca="1" si="437"/>
        <v>1</v>
      </c>
      <c r="F1428" s="141">
        <f ca="1">(TRUNC(PRODUCT($E$12:$E1427),16))</f>
        <v>1.2344785489464001</v>
      </c>
      <c r="G1428" s="141">
        <f t="shared" ca="1" si="438"/>
        <v>1.22299027444682</v>
      </c>
      <c r="H1428" s="141">
        <f t="shared" ca="1" si="439"/>
        <v>1.00939359</v>
      </c>
      <c r="I1428" s="140">
        <f t="shared" si="429"/>
        <v>0.04</v>
      </c>
      <c r="J1428" s="132">
        <f t="shared" si="430"/>
        <v>44754</v>
      </c>
      <c r="K1428" s="123">
        <f t="shared" si="431"/>
        <v>18</v>
      </c>
      <c r="L1428" s="142">
        <f t="shared" si="432"/>
        <v>19</v>
      </c>
      <c r="M1428" s="143">
        <f t="shared" si="422"/>
        <v>1.002961494</v>
      </c>
      <c r="N1428" s="143">
        <f t="shared" ca="1" si="423"/>
        <v>1.012382903</v>
      </c>
      <c r="O1428" s="142">
        <f t="shared" si="433"/>
        <v>0</v>
      </c>
      <c r="P1428" s="141">
        <f t="shared" ca="1" si="424"/>
        <v>31.885975219999999</v>
      </c>
      <c r="Q1428" s="144">
        <f t="shared" si="425"/>
        <v>0</v>
      </c>
      <c r="R1428" s="141">
        <f t="shared" si="426"/>
        <v>0</v>
      </c>
      <c r="S1428" s="145" t="str">
        <f t="shared" si="434"/>
        <v>A+J=</v>
      </c>
      <c r="T1428" s="132">
        <f t="shared" si="435"/>
        <v>44785</v>
      </c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138">
        <f t="shared" si="427"/>
        <v>44781</v>
      </c>
      <c r="B1429" s="139">
        <f t="shared" ca="1" si="436"/>
        <v>2606.8859752200001</v>
      </c>
      <c r="C1429" s="124">
        <f t="shared" si="428"/>
        <v>2575</v>
      </c>
      <c r="D1429" s="140">
        <f ca="1">IF(A1429&lt;$B$1,VLOOKUP(A1429,[1]DI!$A$4:$B$15000,2,FALSE),0)</f>
        <v>0.13650000000000001</v>
      </c>
      <c r="E1429" s="141">
        <f t="shared" ca="1" si="437"/>
        <v>1.00050788</v>
      </c>
      <c r="F1429" s="141">
        <f ca="1">(TRUNC(PRODUCT($E$12:$E1428),16))</f>
        <v>1.2344785489464001</v>
      </c>
      <c r="G1429" s="141">
        <f t="shared" ca="1" si="438"/>
        <v>1.22299027444682</v>
      </c>
      <c r="H1429" s="141">
        <f t="shared" ca="1" si="439"/>
        <v>1.00939359</v>
      </c>
      <c r="I1429" s="140">
        <f t="shared" si="429"/>
        <v>0.04</v>
      </c>
      <c r="J1429" s="132">
        <f t="shared" si="430"/>
        <v>44754</v>
      </c>
      <c r="K1429" s="123">
        <f t="shared" si="431"/>
        <v>19</v>
      </c>
      <c r="L1429" s="142">
        <f t="shared" si="432"/>
        <v>19</v>
      </c>
      <c r="M1429" s="143">
        <f t="shared" si="422"/>
        <v>1.002961494</v>
      </c>
      <c r="N1429" s="143">
        <f t="shared" ca="1" si="423"/>
        <v>1.012382903</v>
      </c>
      <c r="O1429" s="142">
        <f t="shared" si="433"/>
        <v>0</v>
      </c>
      <c r="P1429" s="141">
        <f t="shared" ca="1" si="424"/>
        <v>31.885975219999999</v>
      </c>
      <c r="Q1429" s="144">
        <f t="shared" si="425"/>
        <v>0</v>
      </c>
      <c r="R1429" s="141">
        <f t="shared" si="426"/>
        <v>0</v>
      </c>
      <c r="S1429" s="145" t="str">
        <f t="shared" si="434"/>
        <v>A+J=</v>
      </c>
      <c r="T1429" s="132">
        <f t="shared" si="435"/>
        <v>44785</v>
      </c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138">
        <f t="shared" si="427"/>
        <v>44782</v>
      </c>
      <c r="B1430" s="139">
        <f t="shared" ca="1" si="436"/>
        <v>2608.6159529199999</v>
      </c>
      <c r="C1430" s="124">
        <f t="shared" si="428"/>
        <v>2575</v>
      </c>
      <c r="D1430" s="140">
        <f ca="1">IF(A1430&lt;$B$1,VLOOKUP(A1430,[1]DI!$A$4:$B$15000,2,FALSE),0)</f>
        <v>0.13650000000000001</v>
      </c>
      <c r="E1430" s="141">
        <f t="shared" ca="1" si="437"/>
        <v>1.00050788</v>
      </c>
      <c r="F1430" s="141">
        <f ca="1">(TRUNC(PRODUCT($E$12:$E1429),16))</f>
        <v>1.23510551591184</v>
      </c>
      <c r="G1430" s="141">
        <f t="shared" ca="1" si="438"/>
        <v>1.22299027444682</v>
      </c>
      <c r="H1430" s="141">
        <f t="shared" ca="1" si="439"/>
        <v>1.00990625</v>
      </c>
      <c r="I1430" s="140">
        <f t="shared" si="429"/>
        <v>0.04</v>
      </c>
      <c r="J1430" s="132">
        <f t="shared" si="430"/>
        <v>44754</v>
      </c>
      <c r="K1430" s="123">
        <f t="shared" si="431"/>
        <v>20</v>
      </c>
      <c r="L1430" s="142">
        <f t="shared" si="432"/>
        <v>20</v>
      </c>
      <c r="M1430" s="143">
        <f t="shared" si="422"/>
        <v>1.0031176049999999</v>
      </c>
      <c r="N1430" s="143">
        <f t="shared" ca="1" si="423"/>
        <v>1.013054739</v>
      </c>
      <c r="O1430" s="142">
        <f t="shared" si="433"/>
        <v>0</v>
      </c>
      <c r="P1430" s="141">
        <f t="shared" ca="1" si="424"/>
        <v>33.615952919999998</v>
      </c>
      <c r="Q1430" s="144">
        <f t="shared" si="425"/>
        <v>0</v>
      </c>
      <c r="R1430" s="141">
        <f t="shared" si="426"/>
        <v>0</v>
      </c>
      <c r="S1430" s="145" t="str">
        <f t="shared" si="434"/>
        <v>A+J=</v>
      </c>
      <c r="T1430" s="132">
        <f t="shared" si="435"/>
        <v>44785</v>
      </c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138">
        <f t="shared" si="427"/>
        <v>44783</v>
      </c>
      <c r="B1431" s="139">
        <f t="shared" ca="1" si="436"/>
        <v>2610.3470507500001</v>
      </c>
      <c r="C1431" s="124">
        <f t="shared" si="428"/>
        <v>2575</v>
      </c>
      <c r="D1431" s="140">
        <f ca="1">IF(A1431&lt;$B$1,VLOOKUP(A1431,[1]DI!$A$4:$B$15000,2,FALSE),0)</f>
        <v>0.13650000000000001</v>
      </c>
      <c r="E1431" s="141">
        <f t="shared" ca="1" si="437"/>
        <v>1.00050788</v>
      </c>
      <c r="F1431" s="141">
        <f ca="1">(TRUNC(PRODUCT($E$12:$E1430),16))</f>
        <v>1.2357328013012601</v>
      </c>
      <c r="G1431" s="141">
        <f t="shared" ca="1" si="438"/>
        <v>1.22299027444682</v>
      </c>
      <c r="H1431" s="141">
        <f t="shared" ca="1" si="439"/>
        <v>1.0104191600000001</v>
      </c>
      <c r="I1431" s="140">
        <f t="shared" si="429"/>
        <v>0.04</v>
      </c>
      <c r="J1431" s="132">
        <f t="shared" si="430"/>
        <v>44754</v>
      </c>
      <c r="K1431" s="123">
        <f t="shared" si="431"/>
        <v>21</v>
      </c>
      <c r="L1431" s="142">
        <f t="shared" si="432"/>
        <v>21</v>
      </c>
      <c r="M1431" s="143">
        <f t="shared" si="422"/>
        <v>1.00327374</v>
      </c>
      <c r="N1431" s="143">
        <f t="shared" ca="1" si="423"/>
        <v>1.01372701</v>
      </c>
      <c r="O1431" s="142">
        <f t="shared" si="433"/>
        <v>0</v>
      </c>
      <c r="P1431" s="141">
        <f t="shared" ca="1" si="424"/>
        <v>35.347050750000001</v>
      </c>
      <c r="Q1431" s="144">
        <f t="shared" si="425"/>
        <v>0</v>
      </c>
      <c r="R1431" s="141">
        <f t="shared" si="426"/>
        <v>0</v>
      </c>
      <c r="S1431" s="145" t="str">
        <f t="shared" si="434"/>
        <v>A+J=</v>
      </c>
      <c r="T1431" s="132">
        <f t="shared" si="435"/>
        <v>44785</v>
      </c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138">
        <f t="shared" si="427"/>
        <v>44784</v>
      </c>
      <c r="B1432" s="139">
        <f t="shared" ca="1" si="436"/>
        <v>2612.07929444</v>
      </c>
      <c r="C1432" s="124">
        <f t="shared" si="428"/>
        <v>2575</v>
      </c>
      <c r="D1432" s="140">
        <f ca="1">IF(A1432&lt;$B$1,VLOOKUP(A1432,[1]DI!$A$4:$B$15000,2,FALSE),0)</f>
        <v>0.13650000000000001</v>
      </c>
      <c r="E1432" s="141">
        <f t="shared" ca="1" si="437"/>
        <v>1.00050788</v>
      </c>
      <c r="F1432" s="141">
        <f ca="1">(TRUNC(PRODUCT($E$12:$E1431),16))</f>
        <v>1.2363604052763899</v>
      </c>
      <c r="G1432" s="141">
        <f t="shared" ca="1" si="438"/>
        <v>1.22299027444682</v>
      </c>
      <c r="H1432" s="141">
        <f t="shared" ca="1" si="439"/>
        <v>1.0109323299999999</v>
      </c>
      <c r="I1432" s="140">
        <f t="shared" si="429"/>
        <v>0.04</v>
      </c>
      <c r="J1432" s="132">
        <f t="shared" si="430"/>
        <v>44754</v>
      </c>
      <c r="K1432" s="123">
        <f t="shared" si="431"/>
        <v>22</v>
      </c>
      <c r="L1432" s="142">
        <f t="shared" si="432"/>
        <v>22</v>
      </c>
      <c r="M1432" s="143">
        <f t="shared" si="422"/>
        <v>1.0034298989999999</v>
      </c>
      <c r="N1432" s="143">
        <f t="shared" ca="1" si="423"/>
        <v>1.0143997259999999</v>
      </c>
      <c r="O1432" s="142">
        <f t="shared" si="433"/>
        <v>0</v>
      </c>
      <c r="P1432" s="141">
        <f t="shared" ca="1" si="424"/>
        <v>37.079294439999998</v>
      </c>
      <c r="Q1432" s="144">
        <f t="shared" si="425"/>
        <v>0</v>
      </c>
      <c r="R1432" s="141">
        <f t="shared" si="426"/>
        <v>0</v>
      </c>
      <c r="S1432" s="145" t="str">
        <f t="shared" si="434"/>
        <v>A+J=</v>
      </c>
      <c r="T1432" s="132">
        <f t="shared" si="435"/>
        <v>44785</v>
      </c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138">
        <f t="shared" si="427"/>
        <v>44785</v>
      </c>
      <c r="B1433" s="139">
        <f t="shared" ca="1" si="436"/>
        <v>2613.8126865899999</v>
      </c>
      <c r="C1433" s="124">
        <f t="shared" si="428"/>
        <v>2575</v>
      </c>
      <c r="D1433" s="140">
        <f ca="1">IF(A1433&lt;$B$1,VLOOKUP(A1433,[1]DI!$A$4:$B$15000,2,FALSE),0)</f>
        <v>0.13650000000000001</v>
      </c>
      <c r="E1433" s="141">
        <f t="shared" ca="1" si="437"/>
        <v>1.00050788</v>
      </c>
      <c r="F1433" s="141">
        <f ca="1">(TRUNC(PRODUCT($E$12:$E1432),16))</f>
        <v>1.2369883279990199</v>
      </c>
      <c r="G1433" s="141">
        <f t="shared" ca="1" si="438"/>
        <v>1.22299027444682</v>
      </c>
      <c r="H1433" s="141">
        <f t="shared" ca="1" si="439"/>
        <v>1.01144576</v>
      </c>
      <c r="I1433" s="140">
        <f t="shared" si="429"/>
        <v>0.04</v>
      </c>
      <c r="J1433" s="132">
        <f t="shared" si="430"/>
        <v>44754</v>
      </c>
      <c r="K1433" s="123">
        <f t="shared" si="431"/>
        <v>23</v>
      </c>
      <c r="L1433" s="142">
        <f t="shared" si="432"/>
        <v>23</v>
      </c>
      <c r="M1433" s="143">
        <f t="shared" si="422"/>
        <v>1.0035860830000001</v>
      </c>
      <c r="N1433" s="143">
        <f t="shared" ca="1" si="423"/>
        <v>1.015072888</v>
      </c>
      <c r="O1433" s="142">
        <f t="shared" si="433"/>
        <v>49</v>
      </c>
      <c r="P1433" s="141">
        <f t="shared" ca="1" si="424"/>
        <v>38.812686589999998</v>
      </c>
      <c r="Q1433" s="144">
        <f t="shared" si="425"/>
        <v>2.1499999999999998E-2</v>
      </c>
      <c r="R1433" s="141">
        <f t="shared" si="426"/>
        <v>215</v>
      </c>
      <c r="S1433" s="145" t="str">
        <f t="shared" si="434"/>
        <v>A+J=</v>
      </c>
      <c r="T1433" s="132">
        <f t="shared" si="435"/>
        <v>44785</v>
      </c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138">
        <f t="shared" si="427"/>
        <v>44786</v>
      </c>
      <c r="B1434" s="139">
        <f t="shared" ca="1" si="436"/>
        <v>2361.56611724</v>
      </c>
      <c r="C1434" s="124">
        <f t="shared" si="428"/>
        <v>2360</v>
      </c>
      <c r="D1434" s="140">
        <f ca="1">IF(A1434&lt;$B$1,VLOOKUP(A1434,[1]DI!$A$4:$B$15000,2,FALSE),0)</f>
        <v>0</v>
      </c>
      <c r="E1434" s="141">
        <f t="shared" ca="1" si="437"/>
        <v>1</v>
      </c>
      <c r="F1434" s="141">
        <f ca="1">(TRUNC(PRODUCT($E$12:$E1433),16))</f>
        <v>1.2376165696310499</v>
      </c>
      <c r="G1434" s="141">
        <f t="shared" ca="1" si="438"/>
        <v>1.2369883279990199</v>
      </c>
      <c r="H1434" s="141">
        <f t="shared" ca="1" si="439"/>
        <v>1.00050788</v>
      </c>
      <c r="I1434" s="140">
        <f t="shared" si="429"/>
        <v>0.04</v>
      </c>
      <c r="J1434" s="132">
        <f t="shared" si="430"/>
        <v>44785</v>
      </c>
      <c r="K1434" s="123">
        <f t="shared" si="431"/>
        <v>1</v>
      </c>
      <c r="L1434" s="142">
        <f t="shared" si="432"/>
        <v>1</v>
      </c>
      <c r="M1434" s="143">
        <f t="shared" si="422"/>
        <v>1.00015565</v>
      </c>
      <c r="N1434" s="143">
        <f t="shared" ca="1" si="423"/>
        <v>1.0006636090000001</v>
      </c>
      <c r="O1434" s="142">
        <f t="shared" si="433"/>
        <v>0</v>
      </c>
      <c r="P1434" s="141">
        <f t="shared" ca="1" si="424"/>
        <v>1.5661172400000001</v>
      </c>
      <c r="Q1434" s="144">
        <f t="shared" si="425"/>
        <v>0</v>
      </c>
      <c r="R1434" s="141">
        <f t="shared" si="426"/>
        <v>0</v>
      </c>
      <c r="S1434" s="145" t="str">
        <f t="shared" si="434"/>
        <v>A+J=</v>
      </c>
      <c r="T1434" s="132">
        <f t="shared" si="435"/>
        <v>44816</v>
      </c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138">
        <f t="shared" si="427"/>
        <v>44787</v>
      </c>
      <c r="B1435" s="139">
        <f t="shared" ca="1" si="436"/>
        <v>2361.56611724</v>
      </c>
      <c r="C1435" s="124">
        <f t="shared" si="428"/>
        <v>2360</v>
      </c>
      <c r="D1435" s="140">
        <f ca="1">IF(A1435&lt;$B$1,VLOOKUP(A1435,[1]DI!$A$4:$B$15000,2,FALSE),0)</f>
        <v>0</v>
      </c>
      <c r="E1435" s="141">
        <f t="shared" ca="1" si="437"/>
        <v>1</v>
      </c>
      <c r="F1435" s="141">
        <f ca="1">(TRUNC(PRODUCT($E$12:$E1434),16))</f>
        <v>1.2376165696310499</v>
      </c>
      <c r="G1435" s="141">
        <f t="shared" ca="1" si="438"/>
        <v>1.2369883279990199</v>
      </c>
      <c r="H1435" s="141">
        <f t="shared" ca="1" si="439"/>
        <v>1.00050788</v>
      </c>
      <c r="I1435" s="140">
        <f t="shared" si="429"/>
        <v>0.04</v>
      </c>
      <c r="J1435" s="132">
        <f t="shared" si="430"/>
        <v>44785</v>
      </c>
      <c r="K1435" s="123">
        <f t="shared" si="431"/>
        <v>1</v>
      </c>
      <c r="L1435" s="142">
        <f t="shared" si="432"/>
        <v>1</v>
      </c>
      <c r="M1435" s="143">
        <f t="shared" si="422"/>
        <v>1.00015565</v>
      </c>
      <c r="N1435" s="143">
        <f t="shared" ca="1" si="423"/>
        <v>1.0006636090000001</v>
      </c>
      <c r="O1435" s="142">
        <f t="shared" si="433"/>
        <v>0</v>
      </c>
      <c r="P1435" s="141">
        <f t="shared" ca="1" si="424"/>
        <v>1.5661172400000001</v>
      </c>
      <c r="Q1435" s="144">
        <f t="shared" si="425"/>
        <v>0</v>
      </c>
      <c r="R1435" s="141">
        <f t="shared" si="426"/>
        <v>0</v>
      </c>
      <c r="S1435" s="145" t="str">
        <f t="shared" si="434"/>
        <v>A+J=</v>
      </c>
      <c r="T1435" s="132">
        <f t="shared" si="435"/>
        <v>44816</v>
      </c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138">
        <f t="shared" si="427"/>
        <v>44788</v>
      </c>
      <c r="B1436" s="139">
        <f t="shared" ca="1" si="436"/>
        <v>2361.56611724</v>
      </c>
      <c r="C1436" s="124">
        <f t="shared" si="428"/>
        <v>2360</v>
      </c>
      <c r="D1436" s="140">
        <f ca="1">IF(A1436&lt;$B$1,VLOOKUP(A1436,[1]DI!$A$4:$B$15000,2,FALSE),0)</f>
        <v>0.13650000000000001</v>
      </c>
      <c r="E1436" s="141">
        <f t="shared" ca="1" si="437"/>
        <v>1.00050788</v>
      </c>
      <c r="F1436" s="141">
        <f ca="1">(TRUNC(PRODUCT($E$12:$E1435),16))</f>
        <v>1.2376165696310499</v>
      </c>
      <c r="G1436" s="141">
        <f t="shared" ca="1" si="438"/>
        <v>1.2369883279990199</v>
      </c>
      <c r="H1436" s="141">
        <f t="shared" ca="1" si="439"/>
        <v>1.00050788</v>
      </c>
      <c r="I1436" s="140">
        <f t="shared" si="429"/>
        <v>0.04</v>
      </c>
      <c r="J1436" s="132">
        <f t="shared" si="430"/>
        <v>44785</v>
      </c>
      <c r="K1436" s="123">
        <f t="shared" si="431"/>
        <v>1</v>
      </c>
      <c r="L1436" s="142">
        <f t="shared" si="432"/>
        <v>1</v>
      </c>
      <c r="M1436" s="143">
        <f t="shared" si="422"/>
        <v>1.00015565</v>
      </c>
      <c r="N1436" s="143">
        <f t="shared" ca="1" si="423"/>
        <v>1.0006636090000001</v>
      </c>
      <c r="O1436" s="142">
        <f t="shared" si="433"/>
        <v>0</v>
      </c>
      <c r="P1436" s="141">
        <f t="shared" ca="1" si="424"/>
        <v>1.5661172400000001</v>
      </c>
      <c r="Q1436" s="144">
        <f t="shared" si="425"/>
        <v>0</v>
      </c>
      <c r="R1436" s="141">
        <f t="shared" si="426"/>
        <v>0</v>
      </c>
      <c r="S1436" s="145" t="str">
        <f t="shared" si="434"/>
        <v>A+J=</v>
      </c>
      <c r="T1436" s="132">
        <f t="shared" si="435"/>
        <v>44816</v>
      </c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138">
        <f t="shared" si="427"/>
        <v>44789</v>
      </c>
      <c r="B1437" s="139">
        <f t="shared" ca="1" si="436"/>
        <v>2363.1332775999999</v>
      </c>
      <c r="C1437" s="124">
        <f t="shared" si="428"/>
        <v>2360</v>
      </c>
      <c r="D1437" s="140">
        <f ca="1">IF(A1437&lt;$B$1,VLOOKUP(A1437,[1]DI!$A$4:$B$15000,2,FALSE),0)</f>
        <v>0.13650000000000001</v>
      </c>
      <c r="E1437" s="141">
        <f t="shared" ca="1" si="437"/>
        <v>1.00050788</v>
      </c>
      <c r="F1437" s="141">
        <f ca="1">(TRUNC(PRODUCT($E$12:$E1436),16))</f>
        <v>1.23824513033443</v>
      </c>
      <c r="G1437" s="141">
        <f t="shared" ca="1" si="438"/>
        <v>1.2369883279990199</v>
      </c>
      <c r="H1437" s="141">
        <f t="shared" ca="1" si="439"/>
        <v>1.00101602</v>
      </c>
      <c r="I1437" s="140">
        <f t="shared" si="429"/>
        <v>0.04</v>
      </c>
      <c r="J1437" s="132">
        <f t="shared" si="430"/>
        <v>44785</v>
      </c>
      <c r="K1437" s="123">
        <f t="shared" si="431"/>
        <v>2</v>
      </c>
      <c r="L1437" s="142">
        <f t="shared" si="432"/>
        <v>2</v>
      </c>
      <c r="M1437" s="143">
        <f t="shared" si="422"/>
        <v>1.0003113239999999</v>
      </c>
      <c r="N1437" s="143">
        <f t="shared" ca="1" si="423"/>
        <v>1.0013276600000001</v>
      </c>
      <c r="O1437" s="142">
        <f t="shared" si="433"/>
        <v>0</v>
      </c>
      <c r="P1437" s="141">
        <f t="shared" ca="1" si="424"/>
        <v>3.1332776</v>
      </c>
      <c r="Q1437" s="144">
        <f t="shared" si="425"/>
        <v>0</v>
      </c>
      <c r="R1437" s="141">
        <f t="shared" si="426"/>
        <v>0</v>
      </c>
      <c r="S1437" s="145" t="str">
        <f t="shared" si="434"/>
        <v>A+J=</v>
      </c>
      <c r="T1437" s="132">
        <f t="shared" si="435"/>
        <v>44816</v>
      </c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138">
        <f t="shared" si="427"/>
        <v>44790</v>
      </c>
      <c r="B1438" s="139">
        <f t="shared" ca="1" si="436"/>
        <v>2364.7014598300002</v>
      </c>
      <c r="C1438" s="124">
        <f t="shared" si="428"/>
        <v>2360</v>
      </c>
      <c r="D1438" s="140">
        <f ca="1">IF(A1438&lt;$B$1,VLOOKUP(A1438,[1]DI!$A$4:$B$15000,2,FALSE),0)</f>
        <v>0.13650000000000001</v>
      </c>
      <c r="E1438" s="141">
        <f t="shared" ca="1" si="437"/>
        <v>1.00050788</v>
      </c>
      <c r="F1438" s="141">
        <f ca="1">(TRUNC(PRODUCT($E$12:$E1437),16))</f>
        <v>1.2388740102712199</v>
      </c>
      <c r="G1438" s="141">
        <f t="shared" ca="1" si="438"/>
        <v>1.2369883279990199</v>
      </c>
      <c r="H1438" s="141">
        <f t="shared" ca="1" si="439"/>
        <v>1.00152441</v>
      </c>
      <c r="I1438" s="140">
        <f t="shared" si="429"/>
        <v>0.04</v>
      </c>
      <c r="J1438" s="132">
        <f t="shared" si="430"/>
        <v>44785</v>
      </c>
      <c r="K1438" s="123">
        <f t="shared" si="431"/>
        <v>3</v>
      </c>
      <c r="L1438" s="142">
        <f t="shared" si="432"/>
        <v>3</v>
      </c>
      <c r="M1438" s="143">
        <f t="shared" si="422"/>
        <v>1.000467022</v>
      </c>
      <c r="N1438" s="143">
        <f t="shared" ca="1" si="423"/>
        <v>1.0019921439999999</v>
      </c>
      <c r="O1438" s="142">
        <f t="shared" si="433"/>
        <v>0</v>
      </c>
      <c r="P1438" s="141">
        <f t="shared" ca="1" si="424"/>
        <v>4.7014598300000001</v>
      </c>
      <c r="Q1438" s="144">
        <f t="shared" si="425"/>
        <v>0</v>
      </c>
      <c r="R1438" s="141">
        <f t="shared" si="426"/>
        <v>0</v>
      </c>
      <c r="S1438" s="145" t="str">
        <f t="shared" si="434"/>
        <v>A+J=</v>
      </c>
      <c r="T1438" s="132">
        <f t="shared" si="435"/>
        <v>44816</v>
      </c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138">
        <f t="shared" si="427"/>
        <v>44791</v>
      </c>
      <c r="B1439" s="139">
        <f t="shared" ca="1" si="436"/>
        <v>2366.2707111499999</v>
      </c>
      <c r="C1439" s="124">
        <f t="shared" si="428"/>
        <v>2360</v>
      </c>
      <c r="D1439" s="140">
        <f ca="1">IF(A1439&lt;$B$1,VLOOKUP(A1439,[1]DI!$A$4:$B$15000,2,FALSE),0)</f>
        <v>0.13650000000000001</v>
      </c>
      <c r="E1439" s="141">
        <f t="shared" ca="1" si="437"/>
        <v>1.00050788</v>
      </c>
      <c r="F1439" s="141">
        <f ca="1">(TRUNC(PRODUCT($E$12:$E1438),16))</f>
        <v>1.2395032096035601</v>
      </c>
      <c r="G1439" s="141">
        <f t="shared" ca="1" si="438"/>
        <v>1.2369883279990199</v>
      </c>
      <c r="H1439" s="141">
        <f t="shared" ca="1" si="439"/>
        <v>1.00203307</v>
      </c>
      <c r="I1439" s="140">
        <f t="shared" si="429"/>
        <v>0.04</v>
      </c>
      <c r="J1439" s="132">
        <f t="shared" si="430"/>
        <v>44785</v>
      </c>
      <c r="K1439" s="123">
        <f t="shared" si="431"/>
        <v>4</v>
      </c>
      <c r="L1439" s="142">
        <f t="shared" si="432"/>
        <v>4</v>
      </c>
      <c r="M1439" s="143">
        <f t="shared" si="422"/>
        <v>1.000622745</v>
      </c>
      <c r="N1439" s="143">
        <f t="shared" ca="1" si="423"/>
        <v>1.002657081</v>
      </c>
      <c r="O1439" s="142">
        <f t="shared" si="433"/>
        <v>0</v>
      </c>
      <c r="P1439" s="141">
        <f t="shared" ca="1" si="424"/>
        <v>6.2707111500000003</v>
      </c>
      <c r="Q1439" s="144">
        <f t="shared" si="425"/>
        <v>0</v>
      </c>
      <c r="R1439" s="141">
        <f t="shared" si="426"/>
        <v>0</v>
      </c>
      <c r="S1439" s="145" t="str">
        <f t="shared" si="434"/>
        <v>A+J=</v>
      </c>
      <c r="T1439" s="132">
        <f t="shared" si="435"/>
        <v>44816</v>
      </c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138">
        <f t="shared" si="427"/>
        <v>44792</v>
      </c>
      <c r="B1440" s="139">
        <f t="shared" ca="1" si="436"/>
        <v>2367.8409843600002</v>
      </c>
      <c r="C1440" s="124">
        <f t="shared" si="428"/>
        <v>2360</v>
      </c>
      <c r="D1440" s="140">
        <f ca="1">IF(A1440&lt;$B$1,VLOOKUP(A1440,[1]DI!$A$4:$B$15000,2,FALSE),0)</f>
        <v>0.13650000000000001</v>
      </c>
      <c r="E1440" s="141">
        <f t="shared" ca="1" si="437"/>
        <v>1.00050788</v>
      </c>
      <c r="F1440" s="141">
        <f ca="1">(TRUNC(PRODUCT($E$12:$E1439),16))</f>
        <v>1.2401327284936501</v>
      </c>
      <c r="G1440" s="141">
        <f t="shared" ca="1" si="438"/>
        <v>1.2369883279990199</v>
      </c>
      <c r="H1440" s="141">
        <f t="shared" ca="1" si="439"/>
        <v>1.0025419799999999</v>
      </c>
      <c r="I1440" s="140">
        <f t="shared" si="429"/>
        <v>0.04</v>
      </c>
      <c r="J1440" s="132">
        <f t="shared" si="430"/>
        <v>44785</v>
      </c>
      <c r="K1440" s="123">
        <f t="shared" si="431"/>
        <v>5</v>
      </c>
      <c r="L1440" s="142">
        <f t="shared" si="432"/>
        <v>5</v>
      </c>
      <c r="M1440" s="143">
        <f t="shared" si="422"/>
        <v>1.000778492</v>
      </c>
      <c r="N1440" s="143">
        <f t="shared" ca="1" si="423"/>
        <v>1.0033224510000001</v>
      </c>
      <c r="O1440" s="142">
        <f t="shared" si="433"/>
        <v>0</v>
      </c>
      <c r="P1440" s="141">
        <f t="shared" ca="1" si="424"/>
        <v>7.8409843600000002</v>
      </c>
      <c r="Q1440" s="144">
        <f t="shared" si="425"/>
        <v>0</v>
      </c>
      <c r="R1440" s="141">
        <f t="shared" si="426"/>
        <v>0</v>
      </c>
      <c r="S1440" s="145" t="str">
        <f t="shared" si="434"/>
        <v>A+J=</v>
      </c>
      <c r="T1440" s="132">
        <f t="shared" si="435"/>
        <v>44816</v>
      </c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138">
        <f t="shared" si="427"/>
        <v>44793</v>
      </c>
      <c r="B1441" s="139">
        <f t="shared" ca="1" si="436"/>
        <v>2369.4123030300002</v>
      </c>
      <c r="C1441" s="124">
        <f t="shared" si="428"/>
        <v>2360</v>
      </c>
      <c r="D1441" s="140">
        <f ca="1">IF(A1441&lt;$B$1,VLOOKUP(A1441,[1]DI!$A$4:$B$15000,2,FALSE),0)</f>
        <v>0</v>
      </c>
      <c r="E1441" s="141">
        <f t="shared" ca="1" si="437"/>
        <v>1</v>
      </c>
      <c r="F1441" s="141">
        <f ca="1">(TRUNC(PRODUCT($E$12:$E1440),16))</f>
        <v>1.2407625671038001</v>
      </c>
      <c r="G1441" s="141">
        <f t="shared" ca="1" si="438"/>
        <v>1.2369883279990199</v>
      </c>
      <c r="H1441" s="141">
        <f t="shared" ca="1" si="439"/>
        <v>1.0030511499999999</v>
      </c>
      <c r="I1441" s="140">
        <f t="shared" si="429"/>
        <v>0.04</v>
      </c>
      <c r="J1441" s="132">
        <f t="shared" si="430"/>
        <v>44785</v>
      </c>
      <c r="K1441" s="123">
        <f t="shared" si="431"/>
        <v>5</v>
      </c>
      <c r="L1441" s="142">
        <f t="shared" si="432"/>
        <v>6</v>
      </c>
      <c r="M1441" s="143">
        <f t="shared" si="422"/>
        <v>1.000934263</v>
      </c>
      <c r="N1441" s="143">
        <f t="shared" ca="1" si="423"/>
        <v>1.003988264</v>
      </c>
      <c r="O1441" s="142">
        <f t="shared" si="433"/>
        <v>0</v>
      </c>
      <c r="P1441" s="141">
        <f t="shared" ca="1" si="424"/>
        <v>9.4123030300000003</v>
      </c>
      <c r="Q1441" s="144">
        <f t="shared" si="425"/>
        <v>0</v>
      </c>
      <c r="R1441" s="141">
        <f t="shared" si="426"/>
        <v>0</v>
      </c>
      <c r="S1441" s="145" t="str">
        <f t="shared" si="434"/>
        <v>A+J=</v>
      </c>
      <c r="T1441" s="132">
        <f t="shared" si="435"/>
        <v>44816</v>
      </c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138">
        <f t="shared" si="427"/>
        <v>44794</v>
      </c>
      <c r="B1442" s="139">
        <f t="shared" ca="1" si="436"/>
        <v>2369.4123030300002</v>
      </c>
      <c r="C1442" s="124">
        <f t="shared" si="428"/>
        <v>2360</v>
      </c>
      <c r="D1442" s="140">
        <f ca="1">IF(A1442&lt;$B$1,VLOOKUP(A1442,[1]DI!$A$4:$B$15000,2,FALSE),0)</f>
        <v>0</v>
      </c>
      <c r="E1442" s="141">
        <f t="shared" ca="1" si="437"/>
        <v>1</v>
      </c>
      <c r="F1442" s="141">
        <f ca="1">(TRUNC(PRODUCT($E$12:$E1441),16))</f>
        <v>1.2407625671038001</v>
      </c>
      <c r="G1442" s="141">
        <f t="shared" ca="1" si="438"/>
        <v>1.2369883279990199</v>
      </c>
      <c r="H1442" s="141">
        <f t="shared" ca="1" si="439"/>
        <v>1.0030511499999999</v>
      </c>
      <c r="I1442" s="140">
        <f t="shared" si="429"/>
        <v>0.04</v>
      </c>
      <c r="J1442" s="132">
        <f t="shared" si="430"/>
        <v>44785</v>
      </c>
      <c r="K1442" s="123">
        <f t="shared" si="431"/>
        <v>5</v>
      </c>
      <c r="L1442" s="142">
        <f t="shared" si="432"/>
        <v>6</v>
      </c>
      <c r="M1442" s="143">
        <f t="shared" si="422"/>
        <v>1.000934263</v>
      </c>
      <c r="N1442" s="143">
        <f t="shared" ca="1" si="423"/>
        <v>1.003988264</v>
      </c>
      <c r="O1442" s="142">
        <f t="shared" si="433"/>
        <v>0</v>
      </c>
      <c r="P1442" s="141">
        <f t="shared" ca="1" si="424"/>
        <v>9.4123030300000003</v>
      </c>
      <c r="Q1442" s="144">
        <f t="shared" si="425"/>
        <v>0</v>
      </c>
      <c r="R1442" s="141">
        <f t="shared" si="426"/>
        <v>0</v>
      </c>
      <c r="S1442" s="145" t="str">
        <f t="shared" si="434"/>
        <v>A+J=</v>
      </c>
      <c r="T1442" s="132">
        <f t="shared" si="435"/>
        <v>44816</v>
      </c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138">
        <f t="shared" si="427"/>
        <v>44795</v>
      </c>
      <c r="B1443" s="139">
        <f t="shared" ca="1" si="436"/>
        <v>2369.4123030300002</v>
      </c>
      <c r="C1443" s="124">
        <f t="shared" si="428"/>
        <v>2360</v>
      </c>
      <c r="D1443" s="140">
        <f ca="1">IF(A1443&lt;$B$1,VLOOKUP(A1443,[1]DI!$A$4:$B$15000,2,FALSE),0)</f>
        <v>0.13650000000000001</v>
      </c>
      <c r="E1443" s="141">
        <f t="shared" ca="1" si="437"/>
        <v>1.00050788</v>
      </c>
      <c r="F1443" s="141">
        <f ca="1">(TRUNC(PRODUCT($E$12:$E1442),16))</f>
        <v>1.2407625671038001</v>
      </c>
      <c r="G1443" s="141">
        <f t="shared" ca="1" si="438"/>
        <v>1.2369883279990199</v>
      </c>
      <c r="H1443" s="141">
        <f t="shared" ca="1" si="439"/>
        <v>1.0030511499999999</v>
      </c>
      <c r="I1443" s="140">
        <f t="shared" si="429"/>
        <v>0.04</v>
      </c>
      <c r="J1443" s="132">
        <f t="shared" si="430"/>
        <v>44785</v>
      </c>
      <c r="K1443" s="123">
        <f t="shared" si="431"/>
        <v>6</v>
      </c>
      <c r="L1443" s="142">
        <f t="shared" si="432"/>
        <v>6</v>
      </c>
      <c r="M1443" s="143">
        <f t="shared" si="422"/>
        <v>1.000934263</v>
      </c>
      <c r="N1443" s="143">
        <f t="shared" ca="1" si="423"/>
        <v>1.003988264</v>
      </c>
      <c r="O1443" s="142">
        <f t="shared" si="433"/>
        <v>0</v>
      </c>
      <c r="P1443" s="141">
        <f t="shared" ca="1" si="424"/>
        <v>9.4123030300000003</v>
      </c>
      <c r="Q1443" s="144">
        <f t="shared" si="425"/>
        <v>0</v>
      </c>
      <c r="R1443" s="141">
        <f t="shared" si="426"/>
        <v>0</v>
      </c>
      <c r="S1443" s="145" t="str">
        <f t="shared" si="434"/>
        <v>A+J=</v>
      </c>
      <c r="T1443" s="132">
        <f t="shared" si="435"/>
        <v>44816</v>
      </c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138">
        <f t="shared" si="427"/>
        <v>44796</v>
      </c>
      <c r="B1444" s="139">
        <f t="shared" ca="1" si="436"/>
        <v>2370.9846648399998</v>
      </c>
      <c r="C1444" s="124">
        <f t="shared" si="428"/>
        <v>2360</v>
      </c>
      <c r="D1444" s="140">
        <f ca="1">IF(A1444&lt;$B$1,VLOOKUP(A1444,[1]DI!$A$4:$B$15000,2,FALSE),0)</f>
        <v>0.13650000000000001</v>
      </c>
      <c r="E1444" s="141">
        <f t="shared" ca="1" si="437"/>
        <v>1.00050788</v>
      </c>
      <c r="F1444" s="141">
        <f ca="1">(TRUNC(PRODUCT($E$12:$E1443),16))</f>
        <v>1.2413927255963799</v>
      </c>
      <c r="G1444" s="141">
        <f t="shared" ca="1" si="438"/>
        <v>1.2369883279990199</v>
      </c>
      <c r="H1444" s="141">
        <f t="shared" ca="1" si="439"/>
        <v>1.00356058</v>
      </c>
      <c r="I1444" s="140">
        <f t="shared" si="429"/>
        <v>0.04</v>
      </c>
      <c r="J1444" s="132">
        <f t="shared" si="430"/>
        <v>44785</v>
      </c>
      <c r="K1444" s="123">
        <f t="shared" si="431"/>
        <v>7</v>
      </c>
      <c r="L1444" s="142">
        <f t="shared" si="432"/>
        <v>7</v>
      </c>
      <c r="M1444" s="143">
        <f t="shared" si="422"/>
        <v>1.0010900579999999</v>
      </c>
      <c r="N1444" s="143">
        <f t="shared" ca="1" si="423"/>
        <v>1.004654519</v>
      </c>
      <c r="O1444" s="142">
        <f t="shared" si="433"/>
        <v>0</v>
      </c>
      <c r="P1444" s="141">
        <f t="shared" ca="1" si="424"/>
        <v>10.984664840000001</v>
      </c>
      <c r="Q1444" s="144">
        <f t="shared" si="425"/>
        <v>0</v>
      </c>
      <c r="R1444" s="141">
        <f t="shared" si="426"/>
        <v>0</v>
      </c>
      <c r="S1444" s="145" t="str">
        <f t="shared" si="434"/>
        <v>A+J=</v>
      </c>
      <c r="T1444" s="132">
        <f t="shared" si="435"/>
        <v>44816</v>
      </c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138">
        <f t="shared" si="427"/>
        <v>44797</v>
      </c>
      <c r="B1445" s="139">
        <f t="shared" ca="1" si="436"/>
        <v>2372.5580744700001</v>
      </c>
      <c r="C1445" s="124">
        <f t="shared" si="428"/>
        <v>2360</v>
      </c>
      <c r="D1445" s="140">
        <f ca="1">IF(A1445&lt;$B$1,VLOOKUP(A1445,[1]DI!$A$4:$B$15000,2,FALSE),0)</f>
        <v>0.13650000000000001</v>
      </c>
      <c r="E1445" s="141">
        <f t="shared" ca="1" si="437"/>
        <v>1.00050788</v>
      </c>
      <c r="F1445" s="141">
        <f ca="1">(TRUNC(PRODUCT($E$12:$E1444),16))</f>
        <v>1.2420232041338599</v>
      </c>
      <c r="G1445" s="141">
        <f t="shared" ca="1" si="438"/>
        <v>1.2369883279990199</v>
      </c>
      <c r="H1445" s="141">
        <f t="shared" ca="1" si="439"/>
        <v>1.0040702699999999</v>
      </c>
      <c r="I1445" s="140">
        <f t="shared" si="429"/>
        <v>0.04</v>
      </c>
      <c r="J1445" s="132">
        <f t="shared" si="430"/>
        <v>44785</v>
      </c>
      <c r="K1445" s="123">
        <f t="shared" si="431"/>
        <v>8</v>
      </c>
      <c r="L1445" s="142">
        <f t="shared" si="432"/>
        <v>8</v>
      </c>
      <c r="M1445" s="143">
        <f t="shared" si="422"/>
        <v>1.0012458769999999</v>
      </c>
      <c r="N1445" s="143">
        <f t="shared" ca="1" si="423"/>
        <v>1.005321218</v>
      </c>
      <c r="O1445" s="142">
        <f t="shared" si="433"/>
        <v>0</v>
      </c>
      <c r="P1445" s="141">
        <f t="shared" ca="1" si="424"/>
        <v>12.558074469999999</v>
      </c>
      <c r="Q1445" s="144">
        <f t="shared" si="425"/>
        <v>0</v>
      </c>
      <c r="R1445" s="141">
        <f t="shared" si="426"/>
        <v>0</v>
      </c>
      <c r="S1445" s="145" t="str">
        <f t="shared" si="434"/>
        <v>A+J=</v>
      </c>
      <c r="T1445" s="132">
        <f t="shared" si="435"/>
        <v>44816</v>
      </c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138">
        <f t="shared" si="427"/>
        <v>44798</v>
      </c>
      <c r="B1446" s="139">
        <f t="shared" ca="1" si="436"/>
        <v>2374.1325319600001</v>
      </c>
      <c r="C1446" s="124">
        <f t="shared" si="428"/>
        <v>2360</v>
      </c>
      <c r="D1446" s="140">
        <f ca="1">IF(A1446&lt;$B$1,VLOOKUP(A1446,[1]DI!$A$4:$B$15000,2,FALSE),0)</f>
        <v>0.13650000000000001</v>
      </c>
      <c r="E1446" s="141">
        <f t="shared" ca="1" si="437"/>
        <v>1.00050788</v>
      </c>
      <c r="F1446" s="141">
        <f ca="1">(TRUNC(PRODUCT($E$12:$E1445),16))</f>
        <v>1.24265400287877</v>
      </c>
      <c r="G1446" s="141">
        <f t="shared" ca="1" si="438"/>
        <v>1.2369883279990199</v>
      </c>
      <c r="H1446" s="141">
        <f t="shared" ca="1" si="439"/>
        <v>1.00458022</v>
      </c>
      <c r="I1446" s="140">
        <f t="shared" si="429"/>
        <v>0.04</v>
      </c>
      <c r="J1446" s="132">
        <f t="shared" si="430"/>
        <v>44785</v>
      </c>
      <c r="K1446" s="123">
        <f t="shared" si="431"/>
        <v>9</v>
      </c>
      <c r="L1446" s="142">
        <f t="shared" si="432"/>
        <v>9</v>
      </c>
      <c r="M1446" s="143">
        <f t="shared" si="422"/>
        <v>1.0014017209999999</v>
      </c>
      <c r="N1446" s="143">
        <f t="shared" ca="1" si="423"/>
        <v>1.005988361</v>
      </c>
      <c r="O1446" s="142">
        <f t="shared" si="433"/>
        <v>0</v>
      </c>
      <c r="P1446" s="141">
        <f t="shared" ca="1" si="424"/>
        <v>14.13253196</v>
      </c>
      <c r="Q1446" s="144">
        <f t="shared" si="425"/>
        <v>0</v>
      </c>
      <c r="R1446" s="141">
        <f t="shared" si="426"/>
        <v>0</v>
      </c>
      <c r="S1446" s="145" t="str">
        <f t="shared" si="434"/>
        <v>A+J=</v>
      </c>
      <c r="T1446" s="132">
        <f t="shared" si="435"/>
        <v>44816</v>
      </c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138">
        <f t="shared" si="427"/>
        <v>44799</v>
      </c>
      <c r="B1447" s="139">
        <f t="shared" ca="1" si="436"/>
        <v>2375.7080136700001</v>
      </c>
      <c r="C1447" s="124">
        <f t="shared" si="428"/>
        <v>2360</v>
      </c>
      <c r="D1447" s="140">
        <f ca="1">IF(A1447&lt;$B$1,VLOOKUP(A1447,[1]DI!$A$4:$B$15000,2,FALSE),0)</f>
        <v>0.13650000000000001</v>
      </c>
      <c r="E1447" s="141">
        <f t="shared" ca="1" si="437"/>
        <v>1.00050788</v>
      </c>
      <c r="F1447" s="141">
        <f ca="1">(TRUNC(PRODUCT($E$12:$E1446),16))</f>
        <v>1.24328512199376</v>
      </c>
      <c r="G1447" s="141">
        <f t="shared" ca="1" si="438"/>
        <v>1.2369883279990199</v>
      </c>
      <c r="H1447" s="141">
        <f t="shared" ca="1" si="439"/>
        <v>1.0050904199999999</v>
      </c>
      <c r="I1447" s="140">
        <f t="shared" si="429"/>
        <v>0.04</v>
      </c>
      <c r="J1447" s="132">
        <f t="shared" si="430"/>
        <v>44785</v>
      </c>
      <c r="K1447" s="123">
        <f t="shared" si="431"/>
        <v>10</v>
      </c>
      <c r="L1447" s="142">
        <f t="shared" si="432"/>
        <v>10</v>
      </c>
      <c r="M1447" s="143">
        <f t="shared" si="422"/>
        <v>1.0015575889999999</v>
      </c>
      <c r="N1447" s="143">
        <f t="shared" ca="1" si="423"/>
        <v>1.006655938</v>
      </c>
      <c r="O1447" s="142">
        <f t="shared" si="433"/>
        <v>0</v>
      </c>
      <c r="P1447" s="141">
        <f t="shared" ca="1" si="424"/>
        <v>15.70801367</v>
      </c>
      <c r="Q1447" s="144">
        <f t="shared" si="425"/>
        <v>0</v>
      </c>
      <c r="R1447" s="141">
        <f t="shared" si="426"/>
        <v>0</v>
      </c>
      <c r="S1447" s="145" t="str">
        <f t="shared" si="434"/>
        <v>A+J=</v>
      </c>
      <c r="T1447" s="132">
        <f t="shared" si="435"/>
        <v>44816</v>
      </c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138">
        <f t="shared" si="427"/>
        <v>44800</v>
      </c>
      <c r="B1448" s="139">
        <f t="shared" ca="1" si="436"/>
        <v>2377.28456684</v>
      </c>
      <c r="C1448" s="124">
        <f t="shared" si="428"/>
        <v>2360</v>
      </c>
      <c r="D1448" s="140">
        <f ca="1">IF(A1448&lt;$B$1,VLOOKUP(A1448,[1]DI!$A$4:$B$15000,2,FALSE),0)</f>
        <v>0</v>
      </c>
      <c r="E1448" s="141">
        <f t="shared" ca="1" si="437"/>
        <v>1</v>
      </c>
      <c r="F1448" s="141">
        <f ca="1">(TRUNC(PRODUCT($E$12:$E1447),16))</f>
        <v>1.24391656164151</v>
      </c>
      <c r="G1448" s="141">
        <f t="shared" ca="1" si="438"/>
        <v>1.2369883279990199</v>
      </c>
      <c r="H1448" s="141">
        <f t="shared" ca="1" si="439"/>
        <v>1.00560089</v>
      </c>
      <c r="I1448" s="140">
        <f t="shared" si="429"/>
        <v>0.04</v>
      </c>
      <c r="J1448" s="132">
        <f t="shared" si="430"/>
        <v>44785</v>
      </c>
      <c r="K1448" s="123">
        <f t="shared" si="431"/>
        <v>10</v>
      </c>
      <c r="L1448" s="142">
        <f t="shared" si="432"/>
        <v>11</v>
      </c>
      <c r="M1448" s="143">
        <f t="shared" si="422"/>
        <v>1.001713482</v>
      </c>
      <c r="N1448" s="143">
        <f t="shared" ca="1" si="423"/>
        <v>1.007323969</v>
      </c>
      <c r="O1448" s="142">
        <f t="shared" si="433"/>
        <v>0</v>
      </c>
      <c r="P1448" s="141">
        <f t="shared" ca="1" si="424"/>
        <v>17.28456684</v>
      </c>
      <c r="Q1448" s="144">
        <f t="shared" si="425"/>
        <v>0</v>
      </c>
      <c r="R1448" s="141">
        <f t="shared" si="426"/>
        <v>0</v>
      </c>
      <c r="S1448" s="145" t="str">
        <f t="shared" si="434"/>
        <v>A+J=</v>
      </c>
      <c r="T1448" s="132">
        <f t="shared" si="435"/>
        <v>44816</v>
      </c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138">
        <f t="shared" si="427"/>
        <v>44801</v>
      </c>
      <c r="B1449" s="139">
        <f t="shared" ca="1" si="436"/>
        <v>2377.28456684</v>
      </c>
      <c r="C1449" s="124">
        <f t="shared" si="428"/>
        <v>2360</v>
      </c>
      <c r="D1449" s="140">
        <f ca="1">IF(A1449&lt;$B$1,VLOOKUP(A1449,[1]DI!$A$4:$B$15000,2,FALSE),0)</f>
        <v>0</v>
      </c>
      <c r="E1449" s="141">
        <f t="shared" ca="1" si="437"/>
        <v>1</v>
      </c>
      <c r="F1449" s="141">
        <f ca="1">(TRUNC(PRODUCT($E$12:$E1448),16))</f>
        <v>1.24391656164151</v>
      </c>
      <c r="G1449" s="141">
        <f t="shared" ca="1" si="438"/>
        <v>1.2369883279990199</v>
      </c>
      <c r="H1449" s="141">
        <f t="shared" ca="1" si="439"/>
        <v>1.00560089</v>
      </c>
      <c r="I1449" s="140">
        <f t="shared" si="429"/>
        <v>0.04</v>
      </c>
      <c r="J1449" s="132">
        <f t="shared" si="430"/>
        <v>44785</v>
      </c>
      <c r="K1449" s="123">
        <f t="shared" si="431"/>
        <v>10</v>
      </c>
      <c r="L1449" s="142">
        <f t="shared" si="432"/>
        <v>11</v>
      </c>
      <c r="M1449" s="143">
        <f t="shared" si="422"/>
        <v>1.001713482</v>
      </c>
      <c r="N1449" s="143">
        <f t="shared" ca="1" si="423"/>
        <v>1.007323969</v>
      </c>
      <c r="O1449" s="142">
        <f t="shared" si="433"/>
        <v>0</v>
      </c>
      <c r="P1449" s="141">
        <f t="shared" ca="1" si="424"/>
        <v>17.28456684</v>
      </c>
      <c r="Q1449" s="144">
        <f t="shared" si="425"/>
        <v>0</v>
      </c>
      <c r="R1449" s="141">
        <f t="shared" si="426"/>
        <v>0</v>
      </c>
      <c r="S1449" s="145" t="str">
        <f t="shared" si="434"/>
        <v>A+J=</v>
      </c>
      <c r="T1449" s="132">
        <f t="shared" si="435"/>
        <v>44816</v>
      </c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138">
        <f t="shared" si="427"/>
        <v>44802</v>
      </c>
      <c r="B1450" s="139">
        <f t="shared" ca="1" si="436"/>
        <v>2377.28456684</v>
      </c>
      <c r="C1450" s="124">
        <f t="shared" si="428"/>
        <v>2360</v>
      </c>
      <c r="D1450" s="140">
        <f ca="1">IF(A1450&lt;$B$1,VLOOKUP(A1450,[1]DI!$A$4:$B$15000,2,FALSE),0)</f>
        <v>0.13650000000000001</v>
      </c>
      <c r="E1450" s="141">
        <f t="shared" ca="1" si="437"/>
        <v>1.00050788</v>
      </c>
      <c r="F1450" s="141">
        <f ca="1">(TRUNC(PRODUCT($E$12:$E1449),16))</f>
        <v>1.24391656164151</v>
      </c>
      <c r="G1450" s="141">
        <f t="shared" ca="1" si="438"/>
        <v>1.2369883279990199</v>
      </c>
      <c r="H1450" s="141">
        <f t="shared" ca="1" si="439"/>
        <v>1.00560089</v>
      </c>
      <c r="I1450" s="140">
        <f t="shared" si="429"/>
        <v>0.04</v>
      </c>
      <c r="J1450" s="132">
        <f t="shared" si="430"/>
        <v>44785</v>
      </c>
      <c r="K1450" s="123">
        <f t="shared" si="431"/>
        <v>11</v>
      </c>
      <c r="L1450" s="142">
        <f t="shared" si="432"/>
        <v>11</v>
      </c>
      <c r="M1450" s="143">
        <f t="shared" si="422"/>
        <v>1.001713482</v>
      </c>
      <c r="N1450" s="143">
        <f t="shared" ca="1" si="423"/>
        <v>1.007323969</v>
      </c>
      <c r="O1450" s="142">
        <f t="shared" si="433"/>
        <v>0</v>
      </c>
      <c r="P1450" s="141">
        <f t="shared" ca="1" si="424"/>
        <v>17.28456684</v>
      </c>
      <c r="Q1450" s="144">
        <f t="shared" si="425"/>
        <v>0</v>
      </c>
      <c r="R1450" s="141">
        <f t="shared" si="426"/>
        <v>0</v>
      </c>
      <c r="S1450" s="145" t="str">
        <f t="shared" si="434"/>
        <v>A+J=</v>
      </c>
      <c r="T1450" s="132">
        <f t="shared" si="435"/>
        <v>44816</v>
      </c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138">
        <f t="shared" si="427"/>
        <v>44803</v>
      </c>
      <c r="B1451" s="139">
        <f t="shared" ca="1" si="436"/>
        <v>2378.8621418799999</v>
      </c>
      <c r="C1451" s="124">
        <f t="shared" si="428"/>
        <v>2360</v>
      </c>
      <c r="D1451" s="140">
        <f ca="1">IF(A1451&lt;$B$1,VLOOKUP(A1451,[1]DI!$A$4:$B$15000,2,FALSE),0)</f>
        <v>0.13650000000000001</v>
      </c>
      <c r="E1451" s="141">
        <f t="shared" ca="1" si="437"/>
        <v>1.00050788</v>
      </c>
      <c r="F1451" s="141">
        <f ca="1">(TRUNC(PRODUCT($E$12:$E1450),16))</f>
        <v>1.2445483219848399</v>
      </c>
      <c r="G1451" s="141">
        <f t="shared" ca="1" si="438"/>
        <v>1.2369883279990199</v>
      </c>
      <c r="H1451" s="141">
        <f t="shared" ca="1" si="439"/>
        <v>1.00611161</v>
      </c>
      <c r="I1451" s="140">
        <f t="shared" si="429"/>
        <v>0.04</v>
      </c>
      <c r="J1451" s="132">
        <f t="shared" si="430"/>
        <v>44785</v>
      </c>
      <c r="K1451" s="123">
        <f t="shared" si="431"/>
        <v>12</v>
      </c>
      <c r="L1451" s="142">
        <f t="shared" si="432"/>
        <v>12</v>
      </c>
      <c r="M1451" s="143">
        <f t="shared" si="422"/>
        <v>1.001869398</v>
      </c>
      <c r="N1451" s="143">
        <f t="shared" ca="1" si="423"/>
        <v>1.0079924330000001</v>
      </c>
      <c r="O1451" s="142">
        <f t="shared" si="433"/>
        <v>0</v>
      </c>
      <c r="P1451" s="141">
        <f t="shared" ca="1" si="424"/>
        <v>18.862141879999999</v>
      </c>
      <c r="Q1451" s="144">
        <f t="shared" si="425"/>
        <v>0</v>
      </c>
      <c r="R1451" s="141">
        <f t="shared" si="426"/>
        <v>0</v>
      </c>
      <c r="S1451" s="145" t="str">
        <f t="shared" si="434"/>
        <v>A+J=</v>
      </c>
      <c r="T1451" s="132">
        <f t="shared" si="435"/>
        <v>44816</v>
      </c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138">
        <f t="shared" si="427"/>
        <v>44804</v>
      </c>
      <c r="B1452" s="139">
        <f t="shared" ca="1" si="436"/>
        <v>2380.4407907200002</v>
      </c>
      <c r="C1452" s="124">
        <f t="shared" si="428"/>
        <v>2360</v>
      </c>
      <c r="D1452" s="140">
        <f ca="1">IF(A1452&lt;$B$1,VLOOKUP(A1452,[1]DI!$A$4:$B$15000,2,FALSE),0)</f>
        <v>0.13650000000000001</v>
      </c>
      <c r="E1452" s="141">
        <f t="shared" ca="1" si="437"/>
        <v>1.00050788</v>
      </c>
      <c r="F1452" s="141">
        <f ca="1">(TRUNC(PRODUCT($E$12:$E1451),16))</f>
        <v>1.2451804031866101</v>
      </c>
      <c r="G1452" s="141">
        <f t="shared" ca="1" si="438"/>
        <v>1.2369883279990199</v>
      </c>
      <c r="H1452" s="141">
        <f t="shared" ca="1" si="439"/>
        <v>1.0066226</v>
      </c>
      <c r="I1452" s="140">
        <f t="shared" si="429"/>
        <v>0.04</v>
      </c>
      <c r="J1452" s="132">
        <f t="shared" si="430"/>
        <v>44785</v>
      </c>
      <c r="K1452" s="123">
        <f t="shared" si="431"/>
        <v>13</v>
      </c>
      <c r="L1452" s="142">
        <f t="shared" si="432"/>
        <v>13</v>
      </c>
      <c r="M1452" s="143">
        <f t="shared" si="422"/>
        <v>1.002025339</v>
      </c>
      <c r="N1452" s="143">
        <f t="shared" ca="1" si="423"/>
        <v>1.0086613520000001</v>
      </c>
      <c r="O1452" s="142">
        <f t="shared" si="433"/>
        <v>0</v>
      </c>
      <c r="P1452" s="141">
        <f t="shared" ca="1" si="424"/>
        <v>20.440790719999999</v>
      </c>
      <c r="Q1452" s="144">
        <f t="shared" si="425"/>
        <v>0</v>
      </c>
      <c r="R1452" s="141">
        <f t="shared" si="426"/>
        <v>0</v>
      </c>
      <c r="S1452" s="145" t="str">
        <f t="shared" si="434"/>
        <v>A+J=</v>
      </c>
      <c r="T1452" s="132">
        <f t="shared" si="435"/>
        <v>44816</v>
      </c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138">
        <f t="shared" si="427"/>
        <v>44805</v>
      </c>
      <c r="B1453" s="139">
        <f t="shared" ca="1" si="436"/>
        <v>2382.0204638</v>
      </c>
      <c r="C1453" s="124">
        <f t="shared" si="428"/>
        <v>2360</v>
      </c>
      <c r="D1453" s="140">
        <f ca="1">IF(A1453&lt;$B$1,VLOOKUP(A1453,[1]DI!$A$4:$B$15000,2,FALSE),0)</f>
        <v>0.13650000000000001</v>
      </c>
      <c r="E1453" s="141">
        <f t="shared" ca="1" si="437"/>
        <v>1.00050788</v>
      </c>
      <c r="F1453" s="141">
        <f ca="1">(TRUNC(PRODUCT($E$12:$E1452),16))</f>
        <v>1.2458128054097799</v>
      </c>
      <c r="G1453" s="141">
        <f t="shared" ca="1" si="438"/>
        <v>1.2369883279990199</v>
      </c>
      <c r="H1453" s="141">
        <f t="shared" ca="1" si="439"/>
        <v>1.0071338400000001</v>
      </c>
      <c r="I1453" s="140">
        <f t="shared" si="429"/>
        <v>0.04</v>
      </c>
      <c r="J1453" s="132">
        <f t="shared" si="430"/>
        <v>44785</v>
      </c>
      <c r="K1453" s="123">
        <f t="shared" si="431"/>
        <v>14</v>
      </c>
      <c r="L1453" s="142">
        <f t="shared" si="432"/>
        <v>14</v>
      </c>
      <c r="M1453" s="143">
        <f t="shared" si="422"/>
        <v>1.0021813040000001</v>
      </c>
      <c r="N1453" s="143">
        <f t="shared" ca="1" si="423"/>
        <v>1.009330705</v>
      </c>
      <c r="O1453" s="142">
        <f t="shared" si="433"/>
        <v>0</v>
      </c>
      <c r="P1453" s="141">
        <f t="shared" ca="1" si="424"/>
        <v>22.020463800000002</v>
      </c>
      <c r="Q1453" s="144">
        <f t="shared" si="425"/>
        <v>0</v>
      </c>
      <c r="R1453" s="141">
        <f t="shared" si="426"/>
        <v>0</v>
      </c>
      <c r="S1453" s="145" t="str">
        <f t="shared" si="434"/>
        <v>A+J=</v>
      </c>
      <c r="T1453" s="132">
        <f t="shared" si="435"/>
        <v>44816</v>
      </c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138">
        <f t="shared" si="427"/>
        <v>44806</v>
      </c>
      <c r="B1454" s="139">
        <f t="shared" ca="1" si="436"/>
        <v>2383.6011847200002</v>
      </c>
      <c r="C1454" s="124">
        <f t="shared" si="428"/>
        <v>2360</v>
      </c>
      <c r="D1454" s="140">
        <f ca="1">IF(A1454&lt;$B$1,VLOOKUP(A1454,[1]DI!$A$4:$B$15000,2,FALSE),0)</f>
        <v>0.13650000000000001</v>
      </c>
      <c r="E1454" s="141">
        <f t="shared" ca="1" si="437"/>
        <v>1.00050788</v>
      </c>
      <c r="F1454" s="141">
        <f ca="1">(TRUNC(PRODUCT($E$12:$E1453),16))</f>
        <v>1.2464455288173899</v>
      </c>
      <c r="G1454" s="141">
        <f t="shared" ca="1" si="438"/>
        <v>1.2369883279990199</v>
      </c>
      <c r="H1454" s="141">
        <f t="shared" ca="1" si="439"/>
        <v>1.0076453400000001</v>
      </c>
      <c r="I1454" s="140">
        <f t="shared" si="429"/>
        <v>0.04</v>
      </c>
      <c r="J1454" s="132">
        <f t="shared" si="430"/>
        <v>44785</v>
      </c>
      <c r="K1454" s="123">
        <f t="shared" si="431"/>
        <v>15</v>
      </c>
      <c r="L1454" s="142">
        <f t="shared" si="432"/>
        <v>15</v>
      </c>
      <c r="M1454" s="143">
        <f t="shared" si="422"/>
        <v>1.0023372930000001</v>
      </c>
      <c r="N1454" s="143">
        <f t="shared" ca="1" si="423"/>
        <v>1.010000502</v>
      </c>
      <c r="O1454" s="142">
        <f t="shared" si="433"/>
        <v>0</v>
      </c>
      <c r="P1454" s="141">
        <f t="shared" ca="1" si="424"/>
        <v>23.601184719999999</v>
      </c>
      <c r="Q1454" s="144">
        <f t="shared" si="425"/>
        <v>0</v>
      </c>
      <c r="R1454" s="141">
        <f t="shared" si="426"/>
        <v>0</v>
      </c>
      <c r="S1454" s="145" t="str">
        <f t="shared" si="434"/>
        <v>A+J=</v>
      </c>
      <c r="T1454" s="132">
        <f t="shared" si="435"/>
        <v>44816</v>
      </c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138">
        <f t="shared" si="427"/>
        <v>44807</v>
      </c>
      <c r="B1455" s="139">
        <f t="shared" ca="1" si="436"/>
        <v>2385.1829818000001</v>
      </c>
      <c r="C1455" s="124">
        <f t="shared" si="428"/>
        <v>2360</v>
      </c>
      <c r="D1455" s="140">
        <f ca="1">IF(A1455&lt;$B$1,VLOOKUP(A1455,[1]DI!$A$4:$B$15000,2,FALSE),0)</f>
        <v>0</v>
      </c>
      <c r="E1455" s="141">
        <f t="shared" ca="1" si="437"/>
        <v>1</v>
      </c>
      <c r="F1455" s="141">
        <f ca="1">(TRUNC(PRODUCT($E$12:$E1454),16))</f>
        <v>1.24707857357257</v>
      </c>
      <c r="G1455" s="141">
        <f t="shared" ca="1" si="438"/>
        <v>1.2369883279990199</v>
      </c>
      <c r="H1455" s="141">
        <f t="shared" ca="1" si="439"/>
        <v>1.00815711</v>
      </c>
      <c r="I1455" s="140">
        <f t="shared" si="429"/>
        <v>0.04</v>
      </c>
      <c r="J1455" s="132">
        <f t="shared" si="430"/>
        <v>44785</v>
      </c>
      <c r="K1455" s="123">
        <f t="shared" si="431"/>
        <v>15</v>
      </c>
      <c r="L1455" s="142">
        <f t="shared" si="432"/>
        <v>16</v>
      </c>
      <c r="M1455" s="143">
        <f t="shared" si="422"/>
        <v>1.0024933069999999</v>
      </c>
      <c r="N1455" s="143">
        <f t="shared" ca="1" si="423"/>
        <v>1.010670755</v>
      </c>
      <c r="O1455" s="142">
        <f t="shared" si="433"/>
        <v>0</v>
      </c>
      <c r="P1455" s="141">
        <f t="shared" ca="1" si="424"/>
        <v>25.1829818</v>
      </c>
      <c r="Q1455" s="144">
        <f t="shared" si="425"/>
        <v>0</v>
      </c>
      <c r="R1455" s="141">
        <f t="shared" si="426"/>
        <v>0</v>
      </c>
      <c r="S1455" s="145" t="str">
        <f t="shared" si="434"/>
        <v>A+J=</v>
      </c>
      <c r="T1455" s="132">
        <f t="shared" si="435"/>
        <v>44816</v>
      </c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138">
        <f t="shared" si="427"/>
        <v>44808</v>
      </c>
      <c r="B1456" s="139">
        <f t="shared" ca="1" si="436"/>
        <v>2385.1829818000001</v>
      </c>
      <c r="C1456" s="124">
        <f t="shared" si="428"/>
        <v>2360</v>
      </c>
      <c r="D1456" s="140">
        <f ca="1">IF(A1456&lt;$B$1,VLOOKUP(A1456,[1]DI!$A$4:$B$15000,2,FALSE),0)</f>
        <v>0</v>
      </c>
      <c r="E1456" s="141">
        <f t="shared" ca="1" si="437"/>
        <v>1</v>
      </c>
      <c r="F1456" s="141">
        <f ca="1">(TRUNC(PRODUCT($E$12:$E1455),16))</f>
        <v>1.24707857357257</v>
      </c>
      <c r="G1456" s="141">
        <f t="shared" ca="1" si="438"/>
        <v>1.2369883279990199</v>
      </c>
      <c r="H1456" s="141">
        <f t="shared" ca="1" si="439"/>
        <v>1.00815711</v>
      </c>
      <c r="I1456" s="140">
        <f t="shared" si="429"/>
        <v>0.04</v>
      </c>
      <c r="J1456" s="132">
        <f t="shared" si="430"/>
        <v>44785</v>
      </c>
      <c r="K1456" s="123">
        <f t="shared" si="431"/>
        <v>15</v>
      </c>
      <c r="L1456" s="142">
        <f t="shared" si="432"/>
        <v>16</v>
      </c>
      <c r="M1456" s="143">
        <f t="shared" si="422"/>
        <v>1.0024933069999999</v>
      </c>
      <c r="N1456" s="143">
        <f t="shared" ca="1" si="423"/>
        <v>1.010670755</v>
      </c>
      <c r="O1456" s="142">
        <f t="shared" si="433"/>
        <v>0</v>
      </c>
      <c r="P1456" s="141">
        <f t="shared" ca="1" si="424"/>
        <v>25.1829818</v>
      </c>
      <c r="Q1456" s="144">
        <f t="shared" si="425"/>
        <v>0</v>
      </c>
      <c r="R1456" s="141">
        <f t="shared" si="426"/>
        <v>0</v>
      </c>
      <c r="S1456" s="145" t="str">
        <f t="shared" si="434"/>
        <v>A+J=</v>
      </c>
      <c r="T1456" s="132">
        <f t="shared" si="435"/>
        <v>44816</v>
      </c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138">
        <f t="shared" si="427"/>
        <v>44809</v>
      </c>
      <c r="B1457" s="139">
        <f t="shared" ca="1" si="436"/>
        <v>2385.1829818000001</v>
      </c>
      <c r="C1457" s="124">
        <f t="shared" si="428"/>
        <v>2360</v>
      </c>
      <c r="D1457" s="140">
        <f ca="1">IF(A1457&lt;$B$1,VLOOKUP(A1457,[1]DI!$A$4:$B$15000,2,FALSE),0)</f>
        <v>0.13650000000000001</v>
      </c>
      <c r="E1457" s="141">
        <f t="shared" ca="1" si="437"/>
        <v>1.00050788</v>
      </c>
      <c r="F1457" s="141">
        <f ca="1">(TRUNC(PRODUCT($E$12:$E1456),16))</f>
        <v>1.24707857357257</v>
      </c>
      <c r="G1457" s="141">
        <f t="shared" ca="1" si="438"/>
        <v>1.2369883279990199</v>
      </c>
      <c r="H1457" s="141">
        <f t="shared" ca="1" si="439"/>
        <v>1.00815711</v>
      </c>
      <c r="I1457" s="140">
        <f t="shared" si="429"/>
        <v>0.04</v>
      </c>
      <c r="J1457" s="132">
        <f t="shared" si="430"/>
        <v>44785</v>
      </c>
      <c r="K1457" s="123">
        <f t="shared" si="431"/>
        <v>16</v>
      </c>
      <c r="L1457" s="142">
        <f t="shared" si="432"/>
        <v>16</v>
      </c>
      <c r="M1457" s="143">
        <f t="shared" si="422"/>
        <v>1.0024933069999999</v>
      </c>
      <c r="N1457" s="143">
        <f t="shared" ca="1" si="423"/>
        <v>1.010670755</v>
      </c>
      <c r="O1457" s="142">
        <f t="shared" si="433"/>
        <v>0</v>
      </c>
      <c r="P1457" s="141">
        <f t="shared" ca="1" si="424"/>
        <v>25.1829818</v>
      </c>
      <c r="Q1457" s="144">
        <f t="shared" si="425"/>
        <v>0</v>
      </c>
      <c r="R1457" s="141">
        <f t="shared" si="426"/>
        <v>0</v>
      </c>
      <c r="S1457" s="145" t="str">
        <f t="shared" si="434"/>
        <v>A+J=</v>
      </c>
      <c r="T1457" s="132">
        <f t="shared" si="435"/>
        <v>44816</v>
      </c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138">
        <f t="shared" si="427"/>
        <v>44810</v>
      </c>
      <c r="B1458" s="139">
        <f t="shared" ca="1" si="436"/>
        <v>2386.7658054799999</v>
      </c>
      <c r="C1458" s="124">
        <f t="shared" si="428"/>
        <v>2360</v>
      </c>
      <c r="D1458" s="140">
        <f ca="1">IF(A1458&lt;$B$1,VLOOKUP(A1458,[1]DI!$A$4:$B$15000,2,FALSE),0)</f>
        <v>0.13650000000000001</v>
      </c>
      <c r="E1458" s="141">
        <f t="shared" ca="1" si="437"/>
        <v>1.00050788</v>
      </c>
      <c r="F1458" s="141">
        <f ca="1">(TRUNC(PRODUCT($E$12:$E1457),16))</f>
        <v>1.2477119398385099</v>
      </c>
      <c r="G1458" s="141">
        <f t="shared" ca="1" si="438"/>
        <v>1.2369883279990199</v>
      </c>
      <c r="H1458" s="141">
        <f t="shared" ca="1" si="439"/>
        <v>1.0086691299999999</v>
      </c>
      <c r="I1458" s="140">
        <f t="shared" si="429"/>
        <v>0.04</v>
      </c>
      <c r="J1458" s="132">
        <f t="shared" si="430"/>
        <v>44785</v>
      </c>
      <c r="K1458" s="123">
        <f t="shared" si="431"/>
        <v>17</v>
      </c>
      <c r="L1458" s="142">
        <f t="shared" si="432"/>
        <v>17</v>
      </c>
      <c r="M1458" s="143">
        <f t="shared" si="422"/>
        <v>1.002649345</v>
      </c>
      <c r="N1458" s="143">
        <f t="shared" ca="1" si="423"/>
        <v>1.0113414430000001</v>
      </c>
      <c r="O1458" s="142">
        <f t="shared" si="433"/>
        <v>0</v>
      </c>
      <c r="P1458" s="141">
        <f t="shared" ca="1" si="424"/>
        <v>26.765805480000001</v>
      </c>
      <c r="Q1458" s="144">
        <f t="shared" si="425"/>
        <v>0</v>
      </c>
      <c r="R1458" s="141">
        <f t="shared" si="426"/>
        <v>0</v>
      </c>
      <c r="S1458" s="145" t="str">
        <f t="shared" si="434"/>
        <v>A+J=</v>
      </c>
      <c r="T1458" s="132">
        <f t="shared" si="435"/>
        <v>44816</v>
      </c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138">
        <f t="shared" si="427"/>
        <v>44811</v>
      </c>
      <c r="B1459" s="139">
        <f t="shared" ca="1" si="436"/>
        <v>2388.3496769899998</v>
      </c>
      <c r="C1459" s="124">
        <f t="shared" si="428"/>
        <v>2360</v>
      </c>
      <c r="D1459" s="140">
        <f ca="1">IF(A1459&lt;$B$1,VLOOKUP(A1459,[1]DI!$A$4:$B$15000,2,FALSE),0)</f>
        <v>0</v>
      </c>
      <c r="E1459" s="141">
        <f t="shared" ca="1" si="437"/>
        <v>1</v>
      </c>
      <c r="F1459" s="141">
        <f ca="1">(TRUNC(PRODUCT($E$12:$E1458),16))</f>
        <v>1.2483456277785201</v>
      </c>
      <c r="G1459" s="141">
        <f t="shared" ca="1" si="438"/>
        <v>1.2369883279990199</v>
      </c>
      <c r="H1459" s="141">
        <f t="shared" ca="1" si="439"/>
        <v>1.0091814100000001</v>
      </c>
      <c r="I1459" s="140">
        <f t="shared" si="429"/>
        <v>0.04</v>
      </c>
      <c r="J1459" s="132">
        <f t="shared" si="430"/>
        <v>44785</v>
      </c>
      <c r="K1459" s="123">
        <f t="shared" si="431"/>
        <v>17</v>
      </c>
      <c r="L1459" s="142">
        <f t="shared" si="432"/>
        <v>18</v>
      </c>
      <c r="M1459" s="143">
        <f t="shared" si="422"/>
        <v>1.0028054070000001</v>
      </c>
      <c r="N1459" s="143">
        <f t="shared" ca="1" si="423"/>
        <v>1.012012575</v>
      </c>
      <c r="O1459" s="142">
        <f t="shared" si="433"/>
        <v>0</v>
      </c>
      <c r="P1459" s="141">
        <f t="shared" ca="1" si="424"/>
        <v>28.349676989999999</v>
      </c>
      <c r="Q1459" s="144">
        <f t="shared" si="425"/>
        <v>0</v>
      </c>
      <c r="R1459" s="141">
        <f t="shared" si="426"/>
        <v>0</v>
      </c>
      <c r="S1459" s="145" t="str">
        <f t="shared" si="434"/>
        <v>A+J=</v>
      </c>
      <c r="T1459" s="132">
        <f t="shared" si="435"/>
        <v>44816</v>
      </c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138">
        <f t="shared" si="427"/>
        <v>44812</v>
      </c>
      <c r="B1460" s="139">
        <f t="shared" ca="1" si="436"/>
        <v>2388.3496769899998</v>
      </c>
      <c r="C1460" s="124">
        <f t="shared" si="428"/>
        <v>2360</v>
      </c>
      <c r="D1460" s="140">
        <f ca="1">IF(A1460&lt;$B$1,VLOOKUP(A1460,[1]DI!$A$4:$B$15000,2,FALSE),0)</f>
        <v>0.13650000000000001</v>
      </c>
      <c r="E1460" s="141">
        <f t="shared" ca="1" si="437"/>
        <v>1.00050788</v>
      </c>
      <c r="F1460" s="141">
        <f ca="1">(TRUNC(PRODUCT($E$12:$E1459),16))</f>
        <v>1.2483456277785201</v>
      </c>
      <c r="G1460" s="141">
        <f t="shared" ca="1" si="438"/>
        <v>1.2369883279990199</v>
      </c>
      <c r="H1460" s="141">
        <f t="shared" ca="1" si="439"/>
        <v>1.0091814100000001</v>
      </c>
      <c r="I1460" s="140">
        <f t="shared" si="429"/>
        <v>0.04</v>
      </c>
      <c r="J1460" s="132">
        <f t="shared" si="430"/>
        <v>44785</v>
      </c>
      <c r="K1460" s="123">
        <f t="shared" si="431"/>
        <v>18</v>
      </c>
      <c r="L1460" s="142">
        <f t="shared" si="432"/>
        <v>18</v>
      </c>
      <c r="M1460" s="143">
        <f t="shared" si="422"/>
        <v>1.0028054070000001</v>
      </c>
      <c r="N1460" s="143">
        <f t="shared" ca="1" si="423"/>
        <v>1.012012575</v>
      </c>
      <c r="O1460" s="142">
        <f t="shared" si="433"/>
        <v>0</v>
      </c>
      <c r="P1460" s="141">
        <f t="shared" ca="1" si="424"/>
        <v>28.349676989999999</v>
      </c>
      <c r="Q1460" s="144">
        <f t="shared" si="425"/>
        <v>0</v>
      </c>
      <c r="R1460" s="141">
        <f t="shared" si="426"/>
        <v>0</v>
      </c>
      <c r="S1460" s="145" t="str">
        <f t="shared" si="434"/>
        <v>A+J=</v>
      </c>
      <c r="T1460" s="132">
        <f t="shared" si="435"/>
        <v>44816</v>
      </c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138">
        <f t="shared" si="427"/>
        <v>44813</v>
      </c>
      <c r="B1461" s="139">
        <f t="shared" ca="1" si="436"/>
        <v>2389.9346246800001</v>
      </c>
      <c r="C1461" s="124">
        <f t="shared" si="428"/>
        <v>2360</v>
      </c>
      <c r="D1461" s="140">
        <f ca="1">IF(A1461&lt;$B$1,VLOOKUP(A1461,[1]DI!$A$4:$B$15000,2,FALSE),0)</f>
        <v>0.13650000000000001</v>
      </c>
      <c r="E1461" s="141">
        <f t="shared" ca="1" si="437"/>
        <v>1.00050788</v>
      </c>
      <c r="F1461" s="141">
        <f ca="1">(TRUNC(PRODUCT($E$12:$E1460),16))</f>
        <v>1.2489796375559601</v>
      </c>
      <c r="G1461" s="141">
        <f t="shared" ca="1" si="438"/>
        <v>1.2369883279990199</v>
      </c>
      <c r="H1461" s="141">
        <f t="shared" ca="1" si="439"/>
        <v>1.0096939599999999</v>
      </c>
      <c r="I1461" s="140">
        <f t="shared" si="429"/>
        <v>0.04</v>
      </c>
      <c r="J1461" s="132">
        <f t="shared" si="430"/>
        <v>44785</v>
      </c>
      <c r="K1461" s="123">
        <f t="shared" si="431"/>
        <v>19</v>
      </c>
      <c r="L1461" s="142">
        <f t="shared" si="432"/>
        <v>19</v>
      </c>
      <c r="M1461" s="143">
        <f t="shared" si="422"/>
        <v>1.002961494</v>
      </c>
      <c r="N1461" s="143">
        <f t="shared" ca="1" si="423"/>
        <v>1.0126841630000001</v>
      </c>
      <c r="O1461" s="142">
        <f t="shared" si="433"/>
        <v>0</v>
      </c>
      <c r="P1461" s="141">
        <f t="shared" ca="1" si="424"/>
        <v>29.934624679999999</v>
      </c>
      <c r="Q1461" s="144">
        <f t="shared" si="425"/>
        <v>0</v>
      </c>
      <c r="R1461" s="141">
        <f t="shared" si="426"/>
        <v>0</v>
      </c>
      <c r="S1461" s="145" t="str">
        <f t="shared" si="434"/>
        <v>A+J=</v>
      </c>
      <c r="T1461" s="132">
        <f t="shared" si="435"/>
        <v>44816</v>
      </c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138">
        <f t="shared" si="427"/>
        <v>44814</v>
      </c>
      <c r="B1462" s="139">
        <f t="shared" ca="1" si="436"/>
        <v>2391.5205989599999</v>
      </c>
      <c r="C1462" s="124">
        <f t="shared" si="428"/>
        <v>2360</v>
      </c>
      <c r="D1462" s="140">
        <f ca="1">IF(A1462&lt;$B$1,VLOOKUP(A1462,[1]DI!$A$4:$B$15000,2,FALSE),0)</f>
        <v>0</v>
      </c>
      <c r="E1462" s="141">
        <f t="shared" ca="1" si="437"/>
        <v>1</v>
      </c>
      <c r="F1462" s="141">
        <f ca="1">(TRUNC(PRODUCT($E$12:$E1461),16))</f>
        <v>1.24961396933428</v>
      </c>
      <c r="G1462" s="141">
        <f t="shared" ca="1" si="438"/>
        <v>1.2369883279990199</v>
      </c>
      <c r="H1462" s="141">
        <f t="shared" ca="1" si="439"/>
        <v>1.01020676</v>
      </c>
      <c r="I1462" s="140">
        <f t="shared" si="429"/>
        <v>0.04</v>
      </c>
      <c r="J1462" s="132">
        <f t="shared" si="430"/>
        <v>44785</v>
      </c>
      <c r="K1462" s="123">
        <f t="shared" si="431"/>
        <v>19</v>
      </c>
      <c r="L1462" s="142">
        <f t="shared" si="432"/>
        <v>20</v>
      </c>
      <c r="M1462" s="143">
        <f t="shared" si="422"/>
        <v>1.0031176049999999</v>
      </c>
      <c r="N1462" s="143">
        <f t="shared" ca="1" si="423"/>
        <v>1.013356186</v>
      </c>
      <c r="O1462" s="142">
        <f t="shared" si="433"/>
        <v>0</v>
      </c>
      <c r="P1462" s="141">
        <f t="shared" ca="1" si="424"/>
        <v>31.520598960000001</v>
      </c>
      <c r="Q1462" s="144">
        <f t="shared" si="425"/>
        <v>0</v>
      </c>
      <c r="R1462" s="141">
        <f t="shared" si="426"/>
        <v>0</v>
      </c>
      <c r="S1462" s="145" t="str">
        <f t="shared" si="434"/>
        <v>A+J=</v>
      </c>
      <c r="T1462" s="132">
        <f t="shared" si="435"/>
        <v>44816</v>
      </c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138">
        <f t="shared" si="427"/>
        <v>44815</v>
      </c>
      <c r="B1463" s="139">
        <f t="shared" ca="1" si="436"/>
        <v>2391.5205989599999</v>
      </c>
      <c r="C1463" s="124">
        <f t="shared" si="428"/>
        <v>2360</v>
      </c>
      <c r="D1463" s="140">
        <f ca="1">IF(A1463&lt;$B$1,VLOOKUP(A1463,[1]DI!$A$4:$B$15000,2,FALSE),0)</f>
        <v>0</v>
      </c>
      <c r="E1463" s="141">
        <f t="shared" ca="1" si="437"/>
        <v>1</v>
      </c>
      <c r="F1463" s="141">
        <f ca="1">(TRUNC(PRODUCT($E$12:$E1462),16))</f>
        <v>1.24961396933428</v>
      </c>
      <c r="G1463" s="141">
        <f t="shared" ca="1" si="438"/>
        <v>1.2369883279990199</v>
      </c>
      <c r="H1463" s="141">
        <f t="shared" ca="1" si="439"/>
        <v>1.01020676</v>
      </c>
      <c r="I1463" s="140">
        <f t="shared" si="429"/>
        <v>0.04</v>
      </c>
      <c r="J1463" s="132">
        <f t="shared" si="430"/>
        <v>44785</v>
      </c>
      <c r="K1463" s="123">
        <f t="shared" si="431"/>
        <v>19</v>
      </c>
      <c r="L1463" s="142">
        <f t="shared" si="432"/>
        <v>20</v>
      </c>
      <c r="M1463" s="143">
        <f t="shared" si="422"/>
        <v>1.0031176049999999</v>
      </c>
      <c r="N1463" s="143">
        <f t="shared" ca="1" si="423"/>
        <v>1.013356186</v>
      </c>
      <c r="O1463" s="142">
        <f t="shared" si="433"/>
        <v>0</v>
      </c>
      <c r="P1463" s="141">
        <f t="shared" ca="1" si="424"/>
        <v>31.520598960000001</v>
      </c>
      <c r="Q1463" s="144">
        <f t="shared" si="425"/>
        <v>0</v>
      </c>
      <c r="R1463" s="141">
        <f t="shared" si="426"/>
        <v>0</v>
      </c>
      <c r="S1463" s="145" t="str">
        <f t="shared" si="434"/>
        <v>A+J=</v>
      </c>
      <c r="T1463" s="132">
        <f t="shared" si="435"/>
        <v>44816</v>
      </c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138">
        <f t="shared" si="427"/>
        <v>44816</v>
      </c>
      <c r="B1464" s="139">
        <f t="shared" ca="1" si="436"/>
        <v>2391.5205989599999</v>
      </c>
      <c r="C1464" s="124">
        <f t="shared" si="428"/>
        <v>2360</v>
      </c>
      <c r="D1464" s="140">
        <f ca="1">IF(A1464&lt;$B$1,VLOOKUP(A1464,[1]DI!$A$4:$B$15000,2,FALSE),0)</f>
        <v>0.13650000000000001</v>
      </c>
      <c r="E1464" s="141">
        <f t="shared" ca="1" si="437"/>
        <v>1.00050788</v>
      </c>
      <c r="F1464" s="141">
        <f ca="1">(TRUNC(PRODUCT($E$12:$E1463),16))</f>
        <v>1.24961396933428</v>
      </c>
      <c r="G1464" s="141">
        <f t="shared" ca="1" si="438"/>
        <v>1.2369883279990199</v>
      </c>
      <c r="H1464" s="141">
        <f t="shared" ca="1" si="439"/>
        <v>1.01020676</v>
      </c>
      <c r="I1464" s="140">
        <f t="shared" si="429"/>
        <v>0.04</v>
      </c>
      <c r="J1464" s="132">
        <f t="shared" si="430"/>
        <v>44785</v>
      </c>
      <c r="K1464" s="123">
        <f t="shared" si="431"/>
        <v>20</v>
      </c>
      <c r="L1464" s="142">
        <f t="shared" si="432"/>
        <v>20</v>
      </c>
      <c r="M1464" s="143">
        <f t="shared" si="422"/>
        <v>1.0031176049999999</v>
      </c>
      <c r="N1464" s="143">
        <f t="shared" ca="1" si="423"/>
        <v>1.013356186</v>
      </c>
      <c r="O1464" s="142">
        <f t="shared" si="433"/>
        <v>50</v>
      </c>
      <c r="P1464" s="141">
        <f t="shared" ca="1" si="424"/>
        <v>31.520598960000001</v>
      </c>
      <c r="Q1464" s="144">
        <f t="shared" si="425"/>
        <v>2.1499999999999998E-2</v>
      </c>
      <c r="R1464" s="141">
        <f t="shared" si="426"/>
        <v>215</v>
      </c>
      <c r="S1464" s="145" t="str">
        <f t="shared" si="434"/>
        <v>A+J=</v>
      </c>
      <c r="T1464" s="132">
        <f t="shared" si="435"/>
        <v>44816</v>
      </c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138">
        <f t="shared" si="427"/>
        <v>44817</v>
      </c>
      <c r="B1465" s="139">
        <f t="shared" ca="1" si="436"/>
        <v>2146.4234412999999</v>
      </c>
      <c r="C1465" s="124">
        <f t="shared" si="428"/>
        <v>2145</v>
      </c>
      <c r="D1465" s="140">
        <f ca="1">IF(A1465&lt;$B$1,VLOOKUP(A1465,[1]DI!$A$4:$B$15000,2,FALSE),0)</f>
        <v>0.13650000000000001</v>
      </c>
      <c r="E1465" s="141">
        <f t="shared" ca="1" si="437"/>
        <v>1.00050788</v>
      </c>
      <c r="F1465" s="141">
        <f ca="1">(TRUNC(PRODUCT($E$12:$E1464),16))</f>
        <v>1.25024862327702</v>
      </c>
      <c r="G1465" s="141">
        <f t="shared" ca="1" si="438"/>
        <v>1.24961396933428</v>
      </c>
      <c r="H1465" s="141">
        <f t="shared" ca="1" si="439"/>
        <v>1.00050788</v>
      </c>
      <c r="I1465" s="140">
        <f t="shared" si="429"/>
        <v>0.04</v>
      </c>
      <c r="J1465" s="132">
        <f t="shared" si="430"/>
        <v>44816</v>
      </c>
      <c r="K1465" s="123">
        <f t="shared" si="431"/>
        <v>1</v>
      </c>
      <c r="L1465" s="142">
        <f t="shared" si="432"/>
        <v>1</v>
      </c>
      <c r="M1465" s="143">
        <f t="shared" si="422"/>
        <v>1.00015565</v>
      </c>
      <c r="N1465" s="143">
        <f t="shared" ca="1" si="423"/>
        <v>1.0006636090000001</v>
      </c>
      <c r="O1465" s="142">
        <f t="shared" si="433"/>
        <v>0</v>
      </c>
      <c r="P1465" s="141">
        <f t="shared" ca="1" si="424"/>
        <v>1.4234412999999999</v>
      </c>
      <c r="Q1465" s="144">
        <f t="shared" si="425"/>
        <v>0</v>
      </c>
      <c r="R1465" s="141">
        <f t="shared" si="426"/>
        <v>0</v>
      </c>
      <c r="S1465" s="145" t="str">
        <f t="shared" si="434"/>
        <v>A+J=</v>
      </c>
      <c r="T1465" s="132">
        <f t="shared" si="435"/>
        <v>44847</v>
      </c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138">
        <f t="shared" si="427"/>
        <v>44818</v>
      </c>
      <c r="B1466" s="139">
        <f t="shared" ca="1" si="436"/>
        <v>2147.8478307</v>
      </c>
      <c r="C1466" s="124">
        <f t="shared" si="428"/>
        <v>2145</v>
      </c>
      <c r="D1466" s="140">
        <f ca="1">IF(A1466&lt;$B$1,VLOOKUP(A1466,[1]DI!$A$4:$B$15000,2,FALSE),0)</f>
        <v>0.13650000000000001</v>
      </c>
      <c r="E1466" s="141">
        <f t="shared" ca="1" si="437"/>
        <v>1.00050788</v>
      </c>
      <c r="F1466" s="141">
        <f ca="1">(TRUNC(PRODUCT($E$12:$E1465),16))</f>
        <v>1.25088359954781</v>
      </c>
      <c r="G1466" s="141">
        <f t="shared" ca="1" si="438"/>
        <v>1.24961396933428</v>
      </c>
      <c r="H1466" s="141">
        <f t="shared" ca="1" si="439"/>
        <v>1.00101602</v>
      </c>
      <c r="I1466" s="140">
        <f t="shared" si="429"/>
        <v>0.04</v>
      </c>
      <c r="J1466" s="132">
        <f t="shared" si="430"/>
        <v>44816</v>
      </c>
      <c r="K1466" s="123">
        <f t="shared" si="431"/>
        <v>2</v>
      </c>
      <c r="L1466" s="142">
        <f t="shared" si="432"/>
        <v>2</v>
      </c>
      <c r="M1466" s="143">
        <f t="shared" si="422"/>
        <v>1.0003113239999999</v>
      </c>
      <c r="N1466" s="143">
        <f t="shared" ca="1" si="423"/>
        <v>1.0013276600000001</v>
      </c>
      <c r="O1466" s="142">
        <f t="shared" si="433"/>
        <v>0</v>
      </c>
      <c r="P1466" s="141">
        <f t="shared" ca="1" si="424"/>
        <v>2.8478306999999998</v>
      </c>
      <c r="Q1466" s="144">
        <f t="shared" si="425"/>
        <v>0</v>
      </c>
      <c r="R1466" s="141">
        <f t="shared" si="426"/>
        <v>0</v>
      </c>
      <c r="S1466" s="145" t="str">
        <f t="shared" si="434"/>
        <v>A+J=</v>
      </c>
      <c r="T1466" s="132">
        <f t="shared" si="435"/>
        <v>44847</v>
      </c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138">
        <f t="shared" si="427"/>
        <v>44819</v>
      </c>
      <c r="B1467" s="139">
        <f t="shared" ca="1" si="436"/>
        <v>2149.2731488700001</v>
      </c>
      <c r="C1467" s="124">
        <f t="shared" si="428"/>
        <v>2145</v>
      </c>
      <c r="D1467" s="140">
        <f ca="1">IF(A1467&lt;$B$1,VLOOKUP(A1467,[1]DI!$A$4:$B$15000,2,FALSE),0)</f>
        <v>0.13650000000000001</v>
      </c>
      <c r="E1467" s="141">
        <f t="shared" ca="1" si="437"/>
        <v>1.00050788</v>
      </c>
      <c r="F1467" s="141">
        <f ca="1">(TRUNC(PRODUCT($E$12:$E1466),16))</f>
        <v>1.25151889831035</v>
      </c>
      <c r="G1467" s="141">
        <f t="shared" ca="1" si="438"/>
        <v>1.24961396933428</v>
      </c>
      <c r="H1467" s="141">
        <f t="shared" ca="1" si="439"/>
        <v>1.00152441</v>
      </c>
      <c r="I1467" s="140">
        <f t="shared" si="429"/>
        <v>0.04</v>
      </c>
      <c r="J1467" s="132">
        <f t="shared" si="430"/>
        <v>44816</v>
      </c>
      <c r="K1467" s="123">
        <f t="shared" si="431"/>
        <v>3</v>
      </c>
      <c r="L1467" s="142">
        <f t="shared" si="432"/>
        <v>3</v>
      </c>
      <c r="M1467" s="143">
        <f t="shared" si="422"/>
        <v>1.000467022</v>
      </c>
      <c r="N1467" s="143">
        <f t="shared" ca="1" si="423"/>
        <v>1.0019921439999999</v>
      </c>
      <c r="O1467" s="142">
        <f t="shared" si="433"/>
        <v>0</v>
      </c>
      <c r="P1467" s="141">
        <f t="shared" ca="1" si="424"/>
        <v>4.27314887</v>
      </c>
      <c r="Q1467" s="144">
        <f t="shared" si="425"/>
        <v>0</v>
      </c>
      <c r="R1467" s="141">
        <f t="shared" si="426"/>
        <v>0</v>
      </c>
      <c r="S1467" s="145" t="str">
        <f t="shared" si="434"/>
        <v>A+J=</v>
      </c>
      <c r="T1467" s="132">
        <f t="shared" si="435"/>
        <v>44847</v>
      </c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138">
        <f t="shared" si="427"/>
        <v>44820</v>
      </c>
      <c r="B1468" s="139">
        <f t="shared" ca="1" si="436"/>
        <v>2150.69943874</v>
      </c>
      <c r="C1468" s="124">
        <f t="shared" si="428"/>
        <v>2145</v>
      </c>
      <c r="D1468" s="140">
        <f ca="1">IF(A1468&lt;$B$1,VLOOKUP(A1468,[1]DI!$A$4:$B$15000,2,FALSE),0)</f>
        <v>0.13650000000000001</v>
      </c>
      <c r="E1468" s="141">
        <f t="shared" ca="1" si="437"/>
        <v>1.00050788</v>
      </c>
      <c r="F1468" s="141">
        <f ca="1">(TRUNC(PRODUCT($E$12:$E1467),16))</f>
        <v>1.2521545197284301</v>
      </c>
      <c r="G1468" s="141">
        <f t="shared" ca="1" si="438"/>
        <v>1.24961396933428</v>
      </c>
      <c r="H1468" s="141">
        <f t="shared" ca="1" si="439"/>
        <v>1.00203307</v>
      </c>
      <c r="I1468" s="140">
        <f t="shared" si="429"/>
        <v>0.04</v>
      </c>
      <c r="J1468" s="132">
        <f t="shared" si="430"/>
        <v>44816</v>
      </c>
      <c r="K1468" s="123">
        <f t="shared" si="431"/>
        <v>4</v>
      </c>
      <c r="L1468" s="142">
        <f t="shared" si="432"/>
        <v>4</v>
      </c>
      <c r="M1468" s="143">
        <f t="shared" si="422"/>
        <v>1.000622745</v>
      </c>
      <c r="N1468" s="143">
        <f t="shared" ca="1" si="423"/>
        <v>1.002657081</v>
      </c>
      <c r="O1468" s="142">
        <f t="shared" si="433"/>
        <v>0</v>
      </c>
      <c r="P1468" s="141">
        <f t="shared" ca="1" si="424"/>
        <v>5.6994387399999997</v>
      </c>
      <c r="Q1468" s="144">
        <f t="shared" si="425"/>
        <v>0</v>
      </c>
      <c r="R1468" s="141">
        <f t="shared" si="426"/>
        <v>0</v>
      </c>
      <c r="S1468" s="145" t="str">
        <f t="shared" si="434"/>
        <v>A+J=</v>
      </c>
      <c r="T1468" s="132">
        <f t="shared" si="435"/>
        <v>44847</v>
      </c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138">
        <f t="shared" si="427"/>
        <v>44821</v>
      </c>
      <c r="B1469" s="139">
        <f t="shared" ca="1" si="436"/>
        <v>2152.1266573900002</v>
      </c>
      <c r="C1469" s="124">
        <f t="shared" si="428"/>
        <v>2145</v>
      </c>
      <c r="D1469" s="140">
        <f ca="1">IF(A1469&lt;$B$1,VLOOKUP(A1469,[1]DI!$A$4:$B$15000,2,FALSE),0)</f>
        <v>0</v>
      </c>
      <c r="E1469" s="141">
        <f t="shared" ca="1" si="437"/>
        <v>1</v>
      </c>
      <c r="F1469" s="141">
        <f ca="1">(TRUNC(PRODUCT($E$12:$E1468),16))</f>
        <v>1.25279046396591</v>
      </c>
      <c r="G1469" s="141">
        <f t="shared" ca="1" si="438"/>
        <v>1.24961396933428</v>
      </c>
      <c r="H1469" s="141">
        <f t="shared" ca="1" si="439"/>
        <v>1.0025419799999999</v>
      </c>
      <c r="I1469" s="140">
        <f t="shared" si="429"/>
        <v>0.04</v>
      </c>
      <c r="J1469" s="132">
        <f t="shared" si="430"/>
        <v>44816</v>
      </c>
      <c r="K1469" s="123">
        <f t="shared" si="431"/>
        <v>4</v>
      </c>
      <c r="L1469" s="142">
        <f t="shared" si="432"/>
        <v>5</v>
      </c>
      <c r="M1469" s="143">
        <f t="shared" si="422"/>
        <v>1.000778492</v>
      </c>
      <c r="N1469" s="143">
        <f t="shared" ca="1" si="423"/>
        <v>1.0033224510000001</v>
      </c>
      <c r="O1469" s="142">
        <f t="shared" si="433"/>
        <v>0</v>
      </c>
      <c r="P1469" s="141">
        <f t="shared" ca="1" si="424"/>
        <v>7.1266573900000001</v>
      </c>
      <c r="Q1469" s="144">
        <f t="shared" si="425"/>
        <v>0</v>
      </c>
      <c r="R1469" s="141">
        <f t="shared" si="426"/>
        <v>0</v>
      </c>
      <c r="S1469" s="145" t="str">
        <f t="shared" si="434"/>
        <v>A+J=</v>
      </c>
      <c r="T1469" s="132">
        <f t="shared" si="435"/>
        <v>44847</v>
      </c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138">
        <f t="shared" si="427"/>
        <v>44822</v>
      </c>
      <c r="B1470" s="139">
        <f t="shared" ca="1" si="436"/>
        <v>2152.1266573900002</v>
      </c>
      <c r="C1470" s="124">
        <f t="shared" si="428"/>
        <v>2145</v>
      </c>
      <c r="D1470" s="140">
        <f ca="1">IF(A1470&lt;$B$1,VLOOKUP(A1470,[1]DI!$A$4:$B$15000,2,FALSE),0)</f>
        <v>0</v>
      </c>
      <c r="E1470" s="141">
        <f t="shared" ca="1" si="437"/>
        <v>1</v>
      </c>
      <c r="F1470" s="141">
        <f ca="1">(TRUNC(PRODUCT($E$12:$E1469),16))</f>
        <v>1.25279046396591</v>
      </c>
      <c r="G1470" s="141">
        <f t="shared" ca="1" si="438"/>
        <v>1.24961396933428</v>
      </c>
      <c r="H1470" s="141">
        <f t="shared" ca="1" si="439"/>
        <v>1.0025419799999999</v>
      </c>
      <c r="I1470" s="140">
        <f t="shared" si="429"/>
        <v>0.04</v>
      </c>
      <c r="J1470" s="132">
        <f t="shared" si="430"/>
        <v>44816</v>
      </c>
      <c r="K1470" s="123">
        <f t="shared" si="431"/>
        <v>4</v>
      </c>
      <c r="L1470" s="142">
        <f t="shared" si="432"/>
        <v>5</v>
      </c>
      <c r="M1470" s="143">
        <f t="shared" si="422"/>
        <v>1.000778492</v>
      </c>
      <c r="N1470" s="143">
        <f t="shared" ca="1" si="423"/>
        <v>1.0033224510000001</v>
      </c>
      <c r="O1470" s="142">
        <f t="shared" si="433"/>
        <v>0</v>
      </c>
      <c r="P1470" s="141">
        <f t="shared" ca="1" si="424"/>
        <v>7.1266573900000001</v>
      </c>
      <c r="Q1470" s="144">
        <f t="shared" si="425"/>
        <v>0</v>
      </c>
      <c r="R1470" s="141">
        <f t="shared" si="426"/>
        <v>0</v>
      </c>
      <c r="S1470" s="145" t="str">
        <f t="shared" si="434"/>
        <v>A+J=</v>
      </c>
      <c r="T1470" s="132">
        <f t="shared" si="435"/>
        <v>44847</v>
      </c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138">
        <f t="shared" si="427"/>
        <v>44823</v>
      </c>
      <c r="B1471" s="139">
        <f t="shared" ca="1" si="436"/>
        <v>2152.1266573900002</v>
      </c>
      <c r="C1471" s="124">
        <f t="shared" si="428"/>
        <v>2145</v>
      </c>
      <c r="D1471" s="140">
        <f ca="1">IF(A1471&lt;$B$1,VLOOKUP(A1471,[1]DI!$A$4:$B$15000,2,FALSE),0)</f>
        <v>0.13650000000000001</v>
      </c>
      <c r="E1471" s="141">
        <f t="shared" ca="1" si="437"/>
        <v>1.00050788</v>
      </c>
      <c r="F1471" s="141">
        <f ca="1">(TRUNC(PRODUCT($E$12:$E1470),16))</f>
        <v>1.25279046396591</v>
      </c>
      <c r="G1471" s="141">
        <f t="shared" ca="1" si="438"/>
        <v>1.24961396933428</v>
      </c>
      <c r="H1471" s="141">
        <f t="shared" ca="1" si="439"/>
        <v>1.0025419799999999</v>
      </c>
      <c r="I1471" s="140">
        <f t="shared" si="429"/>
        <v>0.04</v>
      </c>
      <c r="J1471" s="132">
        <f t="shared" si="430"/>
        <v>44816</v>
      </c>
      <c r="K1471" s="123">
        <f t="shared" si="431"/>
        <v>5</v>
      </c>
      <c r="L1471" s="142">
        <f t="shared" si="432"/>
        <v>5</v>
      </c>
      <c r="M1471" s="143">
        <f t="shared" si="422"/>
        <v>1.000778492</v>
      </c>
      <c r="N1471" s="143">
        <f t="shared" ca="1" si="423"/>
        <v>1.0033224510000001</v>
      </c>
      <c r="O1471" s="142">
        <f t="shared" si="433"/>
        <v>0</v>
      </c>
      <c r="P1471" s="141">
        <f t="shared" ca="1" si="424"/>
        <v>7.1266573900000001</v>
      </c>
      <c r="Q1471" s="144">
        <f t="shared" si="425"/>
        <v>0</v>
      </c>
      <c r="R1471" s="141">
        <f t="shared" si="426"/>
        <v>0</v>
      </c>
      <c r="S1471" s="145" t="str">
        <f t="shared" si="434"/>
        <v>A+J=</v>
      </c>
      <c r="T1471" s="132">
        <f t="shared" si="435"/>
        <v>44847</v>
      </c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138">
        <f t="shared" si="427"/>
        <v>44824</v>
      </c>
      <c r="B1472" s="139">
        <f t="shared" ca="1" si="436"/>
        <v>2153.5548262699999</v>
      </c>
      <c r="C1472" s="124">
        <f t="shared" si="428"/>
        <v>2145</v>
      </c>
      <c r="D1472" s="140">
        <f ca="1">IF(A1472&lt;$B$1,VLOOKUP(A1472,[1]DI!$A$4:$B$15000,2,FALSE),0)</f>
        <v>0.13650000000000001</v>
      </c>
      <c r="E1472" s="141">
        <f t="shared" ca="1" si="437"/>
        <v>1.00050788</v>
      </c>
      <c r="F1472" s="141">
        <f ca="1">(TRUNC(PRODUCT($E$12:$E1471),16))</f>
        <v>1.25342673118674</v>
      </c>
      <c r="G1472" s="141">
        <f t="shared" ca="1" si="438"/>
        <v>1.24961396933428</v>
      </c>
      <c r="H1472" s="141">
        <f t="shared" ca="1" si="439"/>
        <v>1.0030511499999999</v>
      </c>
      <c r="I1472" s="140">
        <f t="shared" si="429"/>
        <v>0.04</v>
      </c>
      <c r="J1472" s="132">
        <f t="shared" si="430"/>
        <v>44816</v>
      </c>
      <c r="K1472" s="123">
        <f t="shared" si="431"/>
        <v>6</v>
      </c>
      <c r="L1472" s="142">
        <f t="shared" si="432"/>
        <v>6</v>
      </c>
      <c r="M1472" s="143">
        <f t="shared" si="422"/>
        <v>1.000934263</v>
      </c>
      <c r="N1472" s="143">
        <f t="shared" ca="1" si="423"/>
        <v>1.003988264</v>
      </c>
      <c r="O1472" s="142">
        <f t="shared" si="433"/>
        <v>0</v>
      </c>
      <c r="P1472" s="141">
        <f t="shared" ca="1" si="424"/>
        <v>8.5548262699999995</v>
      </c>
      <c r="Q1472" s="144">
        <f t="shared" si="425"/>
        <v>0</v>
      </c>
      <c r="R1472" s="141">
        <f t="shared" si="426"/>
        <v>0</v>
      </c>
      <c r="S1472" s="145" t="str">
        <f t="shared" si="434"/>
        <v>A+J=</v>
      </c>
      <c r="T1472" s="132">
        <f t="shared" si="435"/>
        <v>44847</v>
      </c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138">
        <f t="shared" si="427"/>
        <v>44825</v>
      </c>
      <c r="B1473" s="139">
        <f t="shared" ca="1" si="436"/>
        <v>2154.9839432499998</v>
      </c>
      <c r="C1473" s="124">
        <f t="shared" si="428"/>
        <v>2145</v>
      </c>
      <c r="D1473" s="140">
        <f ca="1">IF(A1473&lt;$B$1,VLOOKUP(A1473,[1]DI!$A$4:$B$15000,2,FALSE),0)</f>
        <v>0.13650000000000001</v>
      </c>
      <c r="E1473" s="141">
        <f t="shared" ca="1" si="437"/>
        <v>1.00050788</v>
      </c>
      <c r="F1473" s="141">
        <f ca="1">(TRUNC(PRODUCT($E$12:$E1472),16))</f>
        <v>1.2540633215549799</v>
      </c>
      <c r="G1473" s="141">
        <f t="shared" ca="1" si="438"/>
        <v>1.24961396933428</v>
      </c>
      <c r="H1473" s="141">
        <f t="shared" ca="1" si="439"/>
        <v>1.00356058</v>
      </c>
      <c r="I1473" s="140">
        <f t="shared" si="429"/>
        <v>0.04</v>
      </c>
      <c r="J1473" s="132">
        <f t="shared" si="430"/>
        <v>44816</v>
      </c>
      <c r="K1473" s="123">
        <f t="shared" si="431"/>
        <v>7</v>
      </c>
      <c r="L1473" s="142">
        <f t="shared" si="432"/>
        <v>7</v>
      </c>
      <c r="M1473" s="143">
        <f t="shared" si="422"/>
        <v>1.0010900579999999</v>
      </c>
      <c r="N1473" s="143">
        <f t="shared" ca="1" si="423"/>
        <v>1.004654519</v>
      </c>
      <c r="O1473" s="142">
        <f t="shared" si="433"/>
        <v>0</v>
      </c>
      <c r="P1473" s="141">
        <f t="shared" ca="1" si="424"/>
        <v>9.9839432499999994</v>
      </c>
      <c r="Q1473" s="144">
        <f t="shared" si="425"/>
        <v>0</v>
      </c>
      <c r="R1473" s="141">
        <f t="shared" si="426"/>
        <v>0</v>
      </c>
      <c r="S1473" s="145" t="str">
        <f t="shared" si="434"/>
        <v>A+J=</v>
      </c>
      <c r="T1473" s="132">
        <f t="shared" si="435"/>
        <v>44847</v>
      </c>
      <c r="U1473" s="35"/>
      <c r="V1473" s="35"/>
      <c r="W1473" s="35"/>
      <c r="X1473" s="51"/>
      <c r="Y1473" s="35"/>
      <c r="Z1473" s="40"/>
      <c r="AA1473" s="35"/>
      <c r="AB1473" s="35"/>
      <c r="AC1473" s="35"/>
      <c r="AD1473" s="35"/>
      <c r="AE1473" s="35"/>
      <c r="AF1473" s="36"/>
      <c r="AG1473" s="35"/>
      <c r="AH1473" s="35"/>
      <c r="AI1473" s="38"/>
      <c r="AJ1473" s="38"/>
      <c r="AK1473" s="38"/>
      <c r="AL1473" s="38"/>
      <c r="AM1473" s="38"/>
      <c r="AN1473" s="38"/>
      <c r="AO1473" s="38"/>
      <c r="AP1473" s="38"/>
      <c r="AQ1473" s="38"/>
      <c r="AR1473" s="38"/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8"/>
      <c r="BK1473" s="38"/>
      <c r="BL1473" s="38"/>
      <c r="BM1473" s="38"/>
      <c r="BN1473" s="38"/>
      <c r="BO1473" s="38"/>
      <c r="BP1473" s="38"/>
      <c r="BQ1473" s="38"/>
      <c r="BR1473" s="38"/>
      <c r="BS1473" s="38"/>
      <c r="BT1473" s="38"/>
      <c r="BU1473" s="38"/>
      <c r="BV1473" s="38"/>
      <c r="BW1473" s="38"/>
      <c r="BX1473" s="38"/>
      <c r="BY1473" s="38"/>
      <c r="BZ1473" s="38"/>
      <c r="CA1473" s="38"/>
      <c r="CB1473" s="38"/>
      <c r="CC1473" s="38"/>
      <c r="CD1473" s="38"/>
      <c r="CE1473" s="38"/>
      <c r="CF1473" s="38"/>
      <c r="CG1473" s="38"/>
      <c r="CH1473" s="38"/>
      <c r="CI1473" s="38"/>
      <c r="CJ1473" s="38"/>
      <c r="CK1473" s="38"/>
      <c r="CL1473" s="38"/>
      <c r="CM1473" s="38"/>
      <c r="CN1473" s="38"/>
      <c r="CO1473" s="38"/>
      <c r="CP1473" s="38"/>
      <c r="CQ1473" s="38"/>
      <c r="CR1473" s="38"/>
      <c r="CS1473" s="38"/>
      <c r="CT1473" s="38"/>
      <c r="CU1473" s="38"/>
      <c r="CV1473" s="38"/>
      <c r="CW1473" s="38"/>
      <c r="CX1473" s="38"/>
      <c r="CY1473" s="38"/>
      <c r="CZ1473" s="38"/>
      <c r="DA1473" s="38"/>
      <c r="DB1473" s="38"/>
      <c r="DC1473" s="38"/>
      <c r="DD1473" s="38"/>
      <c r="DE1473" s="38"/>
      <c r="DF1473" s="38"/>
      <c r="DG1473" s="38"/>
      <c r="DH1473" s="38"/>
      <c r="DI1473" s="38"/>
      <c r="DJ1473" s="38"/>
      <c r="DK1473" s="38"/>
      <c r="DL1473" s="38"/>
      <c r="DM1473" s="38"/>
      <c r="DN1473" s="38"/>
      <c r="DO1473" s="38"/>
      <c r="DP1473" s="38"/>
      <c r="DQ1473" s="38"/>
      <c r="DR1473" s="38"/>
      <c r="DS1473" s="38"/>
      <c r="DT1473" s="38"/>
      <c r="DU1473" s="38"/>
      <c r="DV1473" s="38"/>
      <c r="DW1473" s="38"/>
      <c r="DX1473" s="38"/>
      <c r="DY1473" s="38"/>
      <c r="DZ1473" s="38"/>
      <c r="EA1473" s="38"/>
      <c r="EB1473" s="38"/>
      <c r="EC1473" s="38"/>
      <c r="ED1473" s="38"/>
    </row>
    <row r="1474" spans="1:134" x14ac:dyDescent="0.15">
      <c r="A1474" s="138">
        <f t="shared" si="427"/>
        <v>44826</v>
      </c>
      <c r="B1474" s="139">
        <f t="shared" ca="1" si="436"/>
        <v>2156.4140126000002</v>
      </c>
      <c r="C1474" s="124">
        <f t="shared" si="428"/>
        <v>2145</v>
      </c>
      <c r="D1474" s="140">
        <f ca="1">IF(A1474&lt;$B$1,VLOOKUP(A1474,[1]DI!$A$4:$B$15000,2,FALSE),0)</f>
        <v>0.13650000000000001</v>
      </c>
      <c r="E1474" s="141">
        <f t="shared" ca="1" si="437"/>
        <v>1.00050788</v>
      </c>
      <c r="F1474" s="141">
        <f ca="1">(TRUNC(PRODUCT($E$12:$E1473),16))</f>
        <v>1.2547002352347301</v>
      </c>
      <c r="G1474" s="141">
        <f t="shared" ca="1" si="438"/>
        <v>1.24961396933428</v>
      </c>
      <c r="H1474" s="141">
        <f t="shared" ca="1" si="439"/>
        <v>1.0040702699999999</v>
      </c>
      <c r="I1474" s="140">
        <f t="shared" si="429"/>
        <v>0.04</v>
      </c>
      <c r="J1474" s="132">
        <f t="shared" si="430"/>
        <v>44816</v>
      </c>
      <c r="K1474" s="123">
        <f t="shared" si="431"/>
        <v>8</v>
      </c>
      <c r="L1474" s="142">
        <f t="shared" si="432"/>
        <v>8</v>
      </c>
      <c r="M1474" s="143">
        <f t="shared" si="422"/>
        <v>1.0012458769999999</v>
      </c>
      <c r="N1474" s="143">
        <f t="shared" ca="1" si="423"/>
        <v>1.005321218</v>
      </c>
      <c r="O1474" s="142">
        <f t="shared" si="433"/>
        <v>0</v>
      </c>
      <c r="P1474" s="141">
        <f t="shared" ca="1" si="424"/>
        <v>11.4140126</v>
      </c>
      <c r="Q1474" s="144">
        <f t="shared" si="425"/>
        <v>0</v>
      </c>
      <c r="R1474" s="141">
        <f t="shared" si="426"/>
        <v>0</v>
      </c>
      <c r="S1474" s="145" t="str">
        <f t="shared" si="434"/>
        <v>A+J=</v>
      </c>
      <c r="T1474" s="132">
        <f t="shared" si="435"/>
        <v>44847</v>
      </c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138">
        <f t="shared" si="427"/>
        <v>44827</v>
      </c>
      <c r="B1475" s="139">
        <f t="shared" ca="1" si="436"/>
        <v>2157.84503434</v>
      </c>
      <c r="C1475" s="124">
        <f t="shared" si="428"/>
        <v>2145</v>
      </c>
      <c r="D1475" s="140">
        <f ca="1">IF(A1475&lt;$B$1,VLOOKUP(A1475,[1]DI!$A$4:$B$15000,2,FALSE),0)</f>
        <v>0.13650000000000001</v>
      </c>
      <c r="E1475" s="141">
        <f t="shared" ca="1" si="437"/>
        <v>1.00050788</v>
      </c>
      <c r="F1475" s="141">
        <f ca="1">(TRUNC(PRODUCT($E$12:$E1474),16))</f>
        <v>1.2553374723902</v>
      </c>
      <c r="G1475" s="141">
        <f t="shared" ca="1" si="438"/>
        <v>1.24961396933428</v>
      </c>
      <c r="H1475" s="141">
        <f t="shared" ca="1" si="439"/>
        <v>1.00458022</v>
      </c>
      <c r="I1475" s="140">
        <f t="shared" si="429"/>
        <v>0.04</v>
      </c>
      <c r="J1475" s="132">
        <f t="shared" si="430"/>
        <v>44816</v>
      </c>
      <c r="K1475" s="123">
        <f t="shared" si="431"/>
        <v>9</v>
      </c>
      <c r="L1475" s="142">
        <f t="shared" si="432"/>
        <v>9</v>
      </c>
      <c r="M1475" s="143">
        <f t="shared" si="422"/>
        <v>1.0014017209999999</v>
      </c>
      <c r="N1475" s="143">
        <f t="shared" ca="1" si="423"/>
        <v>1.005988361</v>
      </c>
      <c r="O1475" s="142">
        <f t="shared" si="433"/>
        <v>0</v>
      </c>
      <c r="P1475" s="141">
        <f t="shared" ca="1" si="424"/>
        <v>12.84503434</v>
      </c>
      <c r="Q1475" s="144">
        <f t="shared" si="425"/>
        <v>0</v>
      </c>
      <c r="R1475" s="141">
        <f t="shared" si="426"/>
        <v>0</v>
      </c>
      <c r="S1475" s="145" t="str">
        <f t="shared" si="434"/>
        <v>A+J=</v>
      </c>
      <c r="T1475" s="132">
        <f t="shared" si="435"/>
        <v>44847</v>
      </c>
      <c r="U1475" s="35"/>
      <c r="V1475" s="35"/>
      <c r="W1475" s="35"/>
      <c r="X1475" s="51"/>
      <c r="Y1475" s="35"/>
      <c r="Z1475" s="40"/>
      <c r="AA1475" s="35"/>
      <c r="AB1475" s="35"/>
      <c r="AC1475" s="35"/>
      <c r="AD1475" s="35"/>
      <c r="AE1475" s="35"/>
      <c r="AF1475" s="36"/>
      <c r="AG1475" s="35"/>
      <c r="AH1475" s="35"/>
      <c r="AI1475" s="38"/>
      <c r="AJ1475" s="38"/>
      <c r="AK1475" s="38"/>
      <c r="AL1475" s="38"/>
      <c r="AM1475" s="38"/>
      <c r="AN1475" s="38"/>
      <c r="AO1475" s="38"/>
      <c r="AP1475" s="38"/>
      <c r="AQ1475" s="38"/>
      <c r="AR1475" s="38"/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8"/>
      <c r="BK1475" s="38"/>
      <c r="BL1475" s="38"/>
      <c r="BM1475" s="38"/>
      <c r="BN1475" s="38"/>
      <c r="BO1475" s="38"/>
      <c r="BP1475" s="38"/>
      <c r="BQ1475" s="38"/>
      <c r="BR1475" s="38"/>
      <c r="BS1475" s="38"/>
      <c r="BT1475" s="38"/>
      <c r="BU1475" s="38"/>
      <c r="BV1475" s="38"/>
      <c r="BW1475" s="38"/>
      <c r="BX1475" s="38"/>
      <c r="BY1475" s="38"/>
      <c r="BZ1475" s="38"/>
      <c r="CA1475" s="38"/>
      <c r="CB1475" s="38"/>
      <c r="CC1475" s="38"/>
      <c r="CD1475" s="38"/>
      <c r="CE1475" s="38"/>
      <c r="CF1475" s="38"/>
      <c r="CG1475" s="38"/>
      <c r="CH1475" s="38"/>
      <c r="CI1475" s="38"/>
      <c r="CJ1475" s="38"/>
      <c r="CK1475" s="38"/>
      <c r="CL1475" s="38"/>
      <c r="CM1475" s="38"/>
      <c r="CN1475" s="38"/>
      <c r="CO1475" s="38"/>
      <c r="CP1475" s="38"/>
      <c r="CQ1475" s="38"/>
      <c r="CR1475" s="38"/>
      <c r="CS1475" s="38"/>
      <c r="CT1475" s="38"/>
      <c r="CU1475" s="38"/>
      <c r="CV1475" s="38"/>
      <c r="CW1475" s="38"/>
      <c r="CX1475" s="38"/>
      <c r="CY1475" s="38"/>
      <c r="CZ1475" s="38"/>
      <c r="DA1475" s="38"/>
      <c r="DB1475" s="38"/>
      <c r="DC1475" s="38"/>
      <c r="DD1475" s="38"/>
      <c r="DE1475" s="38"/>
      <c r="DF1475" s="38"/>
      <c r="DG1475" s="38"/>
      <c r="DH1475" s="38"/>
      <c r="DI1475" s="38"/>
      <c r="DJ1475" s="38"/>
      <c r="DK1475" s="38"/>
      <c r="DL1475" s="38"/>
      <c r="DM1475" s="38"/>
      <c r="DN1475" s="38"/>
      <c r="DO1475" s="38"/>
      <c r="DP1475" s="38"/>
      <c r="DQ1475" s="38"/>
      <c r="DR1475" s="38"/>
      <c r="DS1475" s="38"/>
      <c r="DT1475" s="38"/>
      <c r="DU1475" s="38"/>
      <c r="DV1475" s="38"/>
      <c r="DW1475" s="38"/>
      <c r="DX1475" s="38"/>
      <c r="DY1475" s="38"/>
      <c r="DZ1475" s="38"/>
      <c r="EA1475" s="38"/>
      <c r="EB1475" s="38"/>
      <c r="EC1475" s="38"/>
      <c r="ED1475" s="38"/>
    </row>
    <row r="1476" spans="1:134" x14ac:dyDescent="0.15">
      <c r="A1476" s="138">
        <f t="shared" si="427"/>
        <v>44828</v>
      </c>
      <c r="B1476" s="139">
        <f t="shared" ca="1" si="436"/>
        <v>2159.2769870000002</v>
      </c>
      <c r="C1476" s="124">
        <f t="shared" si="428"/>
        <v>2145</v>
      </c>
      <c r="D1476" s="140">
        <f ca="1">IF(A1476&lt;$B$1,VLOOKUP(A1476,[1]DI!$A$4:$B$15000,2,FALSE),0)</f>
        <v>0</v>
      </c>
      <c r="E1476" s="141">
        <f t="shared" ca="1" si="437"/>
        <v>1</v>
      </c>
      <c r="F1476" s="141">
        <f ca="1">(TRUNC(PRODUCT($E$12:$E1475),16))</f>
        <v>1.25597503318568</v>
      </c>
      <c r="G1476" s="141">
        <f t="shared" ca="1" si="438"/>
        <v>1.24961396933428</v>
      </c>
      <c r="H1476" s="141">
        <f t="shared" ca="1" si="439"/>
        <v>1.0050904199999999</v>
      </c>
      <c r="I1476" s="140">
        <f t="shared" si="429"/>
        <v>0.04</v>
      </c>
      <c r="J1476" s="132">
        <f t="shared" si="430"/>
        <v>44816</v>
      </c>
      <c r="K1476" s="123">
        <f t="shared" si="431"/>
        <v>9</v>
      </c>
      <c r="L1476" s="142">
        <f t="shared" si="432"/>
        <v>10</v>
      </c>
      <c r="M1476" s="143">
        <f t="shared" si="422"/>
        <v>1.0015575889999999</v>
      </c>
      <c r="N1476" s="143">
        <f t="shared" ca="1" si="423"/>
        <v>1.006655938</v>
      </c>
      <c r="O1476" s="142">
        <f t="shared" si="433"/>
        <v>0</v>
      </c>
      <c r="P1476" s="141">
        <f t="shared" ca="1" si="424"/>
        <v>14.276987</v>
      </c>
      <c r="Q1476" s="144">
        <f t="shared" si="425"/>
        <v>0</v>
      </c>
      <c r="R1476" s="141">
        <f t="shared" si="426"/>
        <v>0</v>
      </c>
      <c r="S1476" s="145" t="str">
        <f t="shared" si="434"/>
        <v>A+J=</v>
      </c>
      <c r="T1476" s="132">
        <f t="shared" si="435"/>
        <v>44847</v>
      </c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138">
        <f t="shared" si="427"/>
        <v>44829</v>
      </c>
      <c r="B1477" s="139">
        <f t="shared" ca="1" si="436"/>
        <v>2159.2769870000002</v>
      </c>
      <c r="C1477" s="124">
        <f t="shared" si="428"/>
        <v>2145</v>
      </c>
      <c r="D1477" s="140">
        <f ca="1">IF(A1477&lt;$B$1,VLOOKUP(A1477,[1]DI!$A$4:$B$15000,2,FALSE),0)</f>
        <v>0</v>
      </c>
      <c r="E1477" s="141">
        <f t="shared" ca="1" si="437"/>
        <v>1</v>
      </c>
      <c r="F1477" s="141">
        <f ca="1">(TRUNC(PRODUCT($E$12:$E1476),16))</f>
        <v>1.25597503318568</v>
      </c>
      <c r="G1477" s="141">
        <f t="shared" ca="1" si="438"/>
        <v>1.24961396933428</v>
      </c>
      <c r="H1477" s="141">
        <f t="shared" ca="1" si="439"/>
        <v>1.0050904199999999</v>
      </c>
      <c r="I1477" s="140">
        <f t="shared" si="429"/>
        <v>0.04</v>
      </c>
      <c r="J1477" s="132">
        <f t="shared" si="430"/>
        <v>44816</v>
      </c>
      <c r="K1477" s="123">
        <f t="shared" si="431"/>
        <v>9</v>
      </c>
      <c r="L1477" s="142">
        <f t="shared" si="432"/>
        <v>10</v>
      </c>
      <c r="M1477" s="143">
        <f t="shared" si="422"/>
        <v>1.0015575889999999</v>
      </c>
      <c r="N1477" s="143">
        <f t="shared" ca="1" si="423"/>
        <v>1.006655938</v>
      </c>
      <c r="O1477" s="142">
        <f t="shared" si="433"/>
        <v>0</v>
      </c>
      <c r="P1477" s="141">
        <f t="shared" ca="1" si="424"/>
        <v>14.276987</v>
      </c>
      <c r="Q1477" s="144">
        <f t="shared" si="425"/>
        <v>0</v>
      </c>
      <c r="R1477" s="141">
        <f t="shared" si="426"/>
        <v>0</v>
      </c>
      <c r="S1477" s="145" t="str">
        <f t="shared" si="434"/>
        <v>A+J=</v>
      </c>
      <c r="T1477" s="132">
        <f t="shared" si="435"/>
        <v>44847</v>
      </c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138">
        <f t="shared" si="427"/>
        <v>44830</v>
      </c>
      <c r="B1478" s="139">
        <f t="shared" ca="1" si="436"/>
        <v>2159.2769870000002</v>
      </c>
      <c r="C1478" s="124">
        <f t="shared" si="428"/>
        <v>2145</v>
      </c>
      <c r="D1478" s="140">
        <f ca="1">IF(A1478&lt;$B$1,VLOOKUP(A1478,[1]DI!$A$4:$B$15000,2,FALSE),0)</f>
        <v>0.13650000000000001</v>
      </c>
      <c r="E1478" s="141">
        <f t="shared" ca="1" si="437"/>
        <v>1.00050788</v>
      </c>
      <c r="F1478" s="141">
        <f ca="1">(TRUNC(PRODUCT($E$12:$E1477),16))</f>
        <v>1.25597503318568</v>
      </c>
      <c r="G1478" s="141">
        <f t="shared" ca="1" si="438"/>
        <v>1.24961396933428</v>
      </c>
      <c r="H1478" s="141">
        <f t="shared" ca="1" si="439"/>
        <v>1.0050904199999999</v>
      </c>
      <c r="I1478" s="140">
        <f t="shared" si="429"/>
        <v>0.04</v>
      </c>
      <c r="J1478" s="132">
        <f t="shared" si="430"/>
        <v>44816</v>
      </c>
      <c r="K1478" s="123">
        <f t="shared" si="431"/>
        <v>10</v>
      </c>
      <c r="L1478" s="142">
        <f t="shared" si="432"/>
        <v>10</v>
      </c>
      <c r="M1478" s="143">
        <f t="shared" si="422"/>
        <v>1.0015575889999999</v>
      </c>
      <c r="N1478" s="143">
        <f t="shared" ca="1" si="423"/>
        <v>1.006655938</v>
      </c>
      <c r="O1478" s="142">
        <f t="shared" si="433"/>
        <v>0</v>
      </c>
      <c r="P1478" s="141">
        <f t="shared" ca="1" si="424"/>
        <v>14.276987</v>
      </c>
      <c r="Q1478" s="144">
        <f t="shared" si="425"/>
        <v>0</v>
      </c>
      <c r="R1478" s="141">
        <f t="shared" si="426"/>
        <v>0</v>
      </c>
      <c r="S1478" s="145" t="str">
        <f t="shared" si="434"/>
        <v>A+J=</v>
      </c>
      <c r="T1478" s="132">
        <f t="shared" si="435"/>
        <v>44847</v>
      </c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138">
        <f t="shared" si="427"/>
        <v>44831</v>
      </c>
      <c r="B1479" s="139">
        <f t="shared" ca="1" si="436"/>
        <v>2160.7099134999999</v>
      </c>
      <c r="C1479" s="124">
        <f t="shared" si="428"/>
        <v>2145</v>
      </c>
      <c r="D1479" s="140">
        <f ca="1">IF(A1479&lt;$B$1,VLOOKUP(A1479,[1]DI!$A$4:$B$15000,2,FALSE),0)</f>
        <v>0.13650000000000001</v>
      </c>
      <c r="E1479" s="141">
        <f t="shared" ca="1" si="437"/>
        <v>1.00050788</v>
      </c>
      <c r="F1479" s="141">
        <f ca="1">(TRUNC(PRODUCT($E$12:$E1478),16))</f>
        <v>1.2566129177855301</v>
      </c>
      <c r="G1479" s="141">
        <f t="shared" ca="1" si="438"/>
        <v>1.24961396933428</v>
      </c>
      <c r="H1479" s="141">
        <f t="shared" ca="1" si="439"/>
        <v>1.00560089</v>
      </c>
      <c r="I1479" s="140">
        <f t="shared" si="429"/>
        <v>0.04</v>
      </c>
      <c r="J1479" s="132">
        <f t="shared" si="430"/>
        <v>44816</v>
      </c>
      <c r="K1479" s="123">
        <f t="shared" si="431"/>
        <v>11</v>
      </c>
      <c r="L1479" s="142">
        <f t="shared" si="432"/>
        <v>11</v>
      </c>
      <c r="M1479" s="143">
        <f t="shared" si="422"/>
        <v>1.001713482</v>
      </c>
      <c r="N1479" s="143">
        <f t="shared" ca="1" si="423"/>
        <v>1.007323969</v>
      </c>
      <c r="O1479" s="142">
        <f t="shared" si="433"/>
        <v>0</v>
      </c>
      <c r="P1479" s="141">
        <f t="shared" ca="1" si="424"/>
        <v>15.709913500000001</v>
      </c>
      <c r="Q1479" s="144">
        <f t="shared" si="425"/>
        <v>0</v>
      </c>
      <c r="R1479" s="141">
        <f t="shared" si="426"/>
        <v>0</v>
      </c>
      <c r="S1479" s="145" t="str">
        <f t="shared" si="434"/>
        <v>A+J=</v>
      </c>
      <c r="T1479" s="132">
        <f t="shared" si="435"/>
        <v>44847</v>
      </c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138">
        <f t="shared" si="427"/>
        <v>44832</v>
      </c>
      <c r="B1480" s="139">
        <f t="shared" ca="1" si="436"/>
        <v>2162.1437687799998</v>
      </c>
      <c r="C1480" s="124">
        <f t="shared" si="428"/>
        <v>2145</v>
      </c>
      <c r="D1480" s="140">
        <f ca="1">IF(A1480&lt;$B$1,VLOOKUP(A1480,[1]DI!$A$4:$B$15000,2,FALSE),0)</f>
        <v>0.13650000000000001</v>
      </c>
      <c r="E1480" s="141">
        <f t="shared" ca="1" si="437"/>
        <v>1.00050788</v>
      </c>
      <c r="F1480" s="141">
        <f ca="1">(TRUNC(PRODUCT($E$12:$E1479),16))</f>
        <v>1.2572511263542201</v>
      </c>
      <c r="G1480" s="141">
        <f t="shared" ca="1" si="438"/>
        <v>1.24961396933428</v>
      </c>
      <c r="H1480" s="141">
        <f t="shared" ca="1" si="439"/>
        <v>1.00611161</v>
      </c>
      <c r="I1480" s="140">
        <f t="shared" si="429"/>
        <v>0.04</v>
      </c>
      <c r="J1480" s="132">
        <f t="shared" si="430"/>
        <v>44816</v>
      </c>
      <c r="K1480" s="123">
        <f t="shared" si="431"/>
        <v>12</v>
      </c>
      <c r="L1480" s="142">
        <f t="shared" si="432"/>
        <v>12</v>
      </c>
      <c r="M1480" s="143">
        <f t="shared" si="422"/>
        <v>1.001869398</v>
      </c>
      <c r="N1480" s="143">
        <f t="shared" ca="1" si="423"/>
        <v>1.0079924330000001</v>
      </c>
      <c r="O1480" s="142">
        <f t="shared" si="433"/>
        <v>0</v>
      </c>
      <c r="P1480" s="141">
        <f t="shared" ca="1" si="424"/>
        <v>17.143768779999998</v>
      </c>
      <c r="Q1480" s="144">
        <f t="shared" si="425"/>
        <v>0</v>
      </c>
      <c r="R1480" s="141">
        <f t="shared" si="426"/>
        <v>0</v>
      </c>
      <c r="S1480" s="145" t="str">
        <f t="shared" si="434"/>
        <v>A+J=</v>
      </c>
      <c r="T1480" s="132">
        <f t="shared" si="435"/>
        <v>44847</v>
      </c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138">
        <f t="shared" si="427"/>
        <v>44833</v>
      </c>
      <c r="B1481" s="139">
        <f t="shared" ca="1" si="436"/>
        <v>2163.5786000399999</v>
      </c>
      <c r="C1481" s="124">
        <f t="shared" si="428"/>
        <v>2145</v>
      </c>
      <c r="D1481" s="140">
        <f ca="1">IF(A1481&lt;$B$1,VLOOKUP(A1481,[1]DI!$A$4:$B$15000,2,FALSE),0)</f>
        <v>0.13650000000000001</v>
      </c>
      <c r="E1481" s="141">
        <f t="shared" ca="1" si="437"/>
        <v>1.00050788</v>
      </c>
      <c r="F1481" s="141">
        <f ca="1">(TRUNC(PRODUCT($E$12:$E1480),16))</f>
        <v>1.25788965905627</v>
      </c>
      <c r="G1481" s="141">
        <f t="shared" ca="1" si="438"/>
        <v>1.24961396933428</v>
      </c>
      <c r="H1481" s="141">
        <f t="shared" ca="1" si="439"/>
        <v>1.0066226</v>
      </c>
      <c r="I1481" s="140">
        <f t="shared" si="429"/>
        <v>0.04</v>
      </c>
      <c r="J1481" s="132">
        <f t="shared" si="430"/>
        <v>44816</v>
      </c>
      <c r="K1481" s="123">
        <f t="shared" si="431"/>
        <v>13</v>
      </c>
      <c r="L1481" s="142">
        <f t="shared" si="432"/>
        <v>13</v>
      </c>
      <c r="M1481" s="143">
        <f t="shared" si="422"/>
        <v>1.002025339</v>
      </c>
      <c r="N1481" s="143">
        <f t="shared" ca="1" si="423"/>
        <v>1.0086613520000001</v>
      </c>
      <c r="O1481" s="142">
        <f t="shared" si="433"/>
        <v>0</v>
      </c>
      <c r="P1481" s="141">
        <f t="shared" ca="1" si="424"/>
        <v>18.578600040000001</v>
      </c>
      <c r="Q1481" s="144">
        <f t="shared" si="425"/>
        <v>0</v>
      </c>
      <c r="R1481" s="141">
        <f t="shared" si="426"/>
        <v>0</v>
      </c>
      <c r="S1481" s="145" t="str">
        <f t="shared" si="434"/>
        <v>A+J=</v>
      </c>
      <c r="T1481" s="132">
        <f t="shared" si="435"/>
        <v>44847</v>
      </c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138">
        <f t="shared" si="427"/>
        <v>44834</v>
      </c>
      <c r="B1482" s="139">
        <f t="shared" ca="1" si="436"/>
        <v>2165.0143622199998</v>
      </c>
      <c r="C1482" s="124">
        <f t="shared" si="428"/>
        <v>2145</v>
      </c>
      <c r="D1482" s="140">
        <f ca="1">IF(A1482&lt;$B$1,VLOOKUP(A1482,[1]DI!$A$4:$B$15000,2,FALSE),0)</f>
        <v>0.13650000000000001</v>
      </c>
      <c r="E1482" s="141">
        <f t="shared" ca="1" si="437"/>
        <v>1.00050788</v>
      </c>
      <c r="F1482" s="141">
        <f ca="1">(TRUNC(PRODUCT($E$12:$E1481),16))</f>
        <v>1.25852851605631</v>
      </c>
      <c r="G1482" s="141">
        <f t="shared" ca="1" si="438"/>
        <v>1.24961396933428</v>
      </c>
      <c r="H1482" s="141">
        <f t="shared" ca="1" si="439"/>
        <v>1.0071338400000001</v>
      </c>
      <c r="I1482" s="140">
        <f t="shared" si="429"/>
        <v>0.04</v>
      </c>
      <c r="J1482" s="132">
        <f t="shared" si="430"/>
        <v>44816</v>
      </c>
      <c r="K1482" s="123">
        <f t="shared" si="431"/>
        <v>14</v>
      </c>
      <c r="L1482" s="142">
        <f t="shared" si="432"/>
        <v>14</v>
      </c>
      <c r="M1482" s="143">
        <f t="shared" si="422"/>
        <v>1.0021813040000001</v>
      </c>
      <c r="N1482" s="143">
        <f t="shared" ca="1" si="423"/>
        <v>1.009330705</v>
      </c>
      <c r="O1482" s="142">
        <f t="shared" si="433"/>
        <v>0</v>
      </c>
      <c r="P1482" s="141">
        <f t="shared" ca="1" si="424"/>
        <v>20.014362219999999</v>
      </c>
      <c r="Q1482" s="144">
        <f t="shared" si="425"/>
        <v>0</v>
      </c>
      <c r="R1482" s="141">
        <f t="shared" si="426"/>
        <v>0</v>
      </c>
      <c r="S1482" s="145" t="str">
        <f t="shared" si="434"/>
        <v>A+J=</v>
      </c>
      <c r="T1482" s="132">
        <f t="shared" si="435"/>
        <v>44847</v>
      </c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138">
        <f t="shared" si="427"/>
        <v>44835</v>
      </c>
      <c r="B1483" s="139">
        <f t="shared" ca="1" si="436"/>
        <v>2166.4510767900001</v>
      </c>
      <c r="C1483" s="124">
        <f t="shared" si="428"/>
        <v>2145</v>
      </c>
      <c r="D1483" s="140">
        <f ca="1">IF(A1483&lt;$B$1,VLOOKUP(A1483,[1]DI!$A$4:$B$15000,2,FALSE),0)</f>
        <v>0</v>
      </c>
      <c r="E1483" s="141">
        <f t="shared" ca="1" si="437"/>
        <v>1</v>
      </c>
      <c r="F1483" s="141">
        <f ca="1">(TRUNC(PRODUCT($E$12:$E1482),16))</f>
        <v>1.25916769751905</v>
      </c>
      <c r="G1483" s="141">
        <f t="shared" ca="1" si="438"/>
        <v>1.24961396933428</v>
      </c>
      <c r="H1483" s="141">
        <f t="shared" ca="1" si="439"/>
        <v>1.0076453400000001</v>
      </c>
      <c r="I1483" s="140">
        <f t="shared" si="429"/>
        <v>0.04</v>
      </c>
      <c r="J1483" s="132">
        <f t="shared" si="430"/>
        <v>44816</v>
      </c>
      <c r="K1483" s="123">
        <f t="shared" si="431"/>
        <v>14</v>
      </c>
      <c r="L1483" s="142">
        <f t="shared" si="432"/>
        <v>15</v>
      </c>
      <c r="M1483" s="143">
        <f t="shared" si="422"/>
        <v>1.0023372930000001</v>
      </c>
      <c r="N1483" s="143">
        <f t="shared" ca="1" si="423"/>
        <v>1.010000502</v>
      </c>
      <c r="O1483" s="142">
        <f t="shared" si="433"/>
        <v>0</v>
      </c>
      <c r="P1483" s="141">
        <f t="shared" ca="1" si="424"/>
        <v>21.451076789999998</v>
      </c>
      <c r="Q1483" s="144">
        <f t="shared" si="425"/>
        <v>0</v>
      </c>
      <c r="R1483" s="141">
        <f t="shared" si="426"/>
        <v>0</v>
      </c>
      <c r="S1483" s="145" t="str">
        <f t="shared" si="434"/>
        <v>A+J=</v>
      </c>
      <c r="T1483" s="132">
        <f t="shared" si="435"/>
        <v>44847</v>
      </c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138">
        <f t="shared" si="427"/>
        <v>44836</v>
      </c>
      <c r="B1484" s="139">
        <f t="shared" ca="1" si="436"/>
        <v>2166.4510767900001</v>
      </c>
      <c r="C1484" s="124">
        <f t="shared" si="428"/>
        <v>2145</v>
      </c>
      <c r="D1484" s="140">
        <f ca="1">IF(A1484&lt;$B$1,VLOOKUP(A1484,[1]DI!$A$4:$B$15000,2,FALSE),0)</f>
        <v>0</v>
      </c>
      <c r="E1484" s="141">
        <f t="shared" ca="1" si="437"/>
        <v>1</v>
      </c>
      <c r="F1484" s="141">
        <f ca="1">(TRUNC(PRODUCT($E$12:$E1483),16))</f>
        <v>1.25916769751905</v>
      </c>
      <c r="G1484" s="141">
        <f t="shared" ca="1" si="438"/>
        <v>1.24961396933428</v>
      </c>
      <c r="H1484" s="141">
        <f t="shared" ca="1" si="439"/>
        <v>1.0076453400000001</v>
      </c>
      <c r="I1484" s="140">
        <f t="shared" si="429"/>
        <v>0.04</v>
      </c>
      <c r="J1484" s="132">
        <f t="shared" si="430"/>
        <v>44816</v>
      </c>
      <c r="K1484" s="123">
        <f t="shared" si="431"/>
        <v>14</v>
      </c>
      <c r="L1484" s="142">
        <f t="shared" si="432"/>
        <v>15</v>
      </c>
      <c r="M1484" s="143">
        <f t="shared" ref="M1484:M1547" si="440">ROUND((I1484+1)^(L1484/252),9)</f>
        <v>1.0023372930000001</v>
      </c>
      <c r="N1484" s="143">
        <f t="shared" ref="N1484:N1547" ca="1" si="441">ROUND(H1484*M1484,9)</f>
        <v>1.010000502</v>
      </c>
      <c r="O1484" s="142">
        <f t="shared" si="433"/>
        <v>0</v>
      </c>
      <c r="P1484" s="141">
        <f t="shared" ref="P1484:P1547" ca="1" si="442">TRUNC(((N1484-1)*C1484),8)</f>
        <v>21.451076789999998</v>
      </c>
      <c r="Q1484" s="144">
        <f t="shared" ref="Q1484:Q1547" si="443">IF($O1484&gt;0,VLOOKUP($O1484,$W$12:$AC$150,7),0)</f>
        <v>0</v>
      </c>
      <c r="R1484" s="141">
        <f t="shared" ref="R1484:R1547" si="444">IF(Q1484&gt;0,TRUNC(Q1484*C$12,8),0)</f>
        <v>0</v>
      </c>
      <c r="S1484" s="145" t="str">
        <f t="shared" si="434"/>
        <v>A+J=</v>
      </c>
      <c r="T1484" s="132">
        <f t="shared" si="435"/>
        <v>44847</v>
      </c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138">
        <f t="shared" ref="A1485:A1548" si="445">(A1484+1)</f>
        <v>44837</v>
      </c>
      <c r="B1485" s="139">
        <f t="shared" ca="1" si="436"/>
        <v>2166.4510767900001</v>
      </c>
      <c r="C1485" s="124">
        <f t="shared" ref="C1485:C1548" si="446">(C1484-R1484)</f>
        <v>2145</v>
      </c>
      <c r="D1485" s="140">
        <f ca="1">IF(A1485&lt;$B$1,VLOOKUP(A1485,[1]DI!$A$4:$B$15000,2,FALSE),0)</f>
        <v>0.13650000000000001</v>
      </c>
      <c r="E1485" s="141">
        <f t="shared" ca="1" si="437"/>
        <v>1.00050788</v>
      </c>
      <c r="F1485" s="141">
        <f ca="1">(TRUNC(PRODUCT($E$12:$E1484),16))</f>
        <v>1.25916769751905</v>
      </c>
      <c r="G1485" s="141">
        <f t="shared" ca="1" si="438"/>
        <v>1.24961396933428</v>
      </c>
      <c r="H1485" s="141">
        <f t="shared" ca="1" si="439"/>
        <v>1.0076453400000001</v>
      </c>
      <c r="I1485" s="140">
        <f t="shared" ref="I1485:I1548" si="447">I1484</f>
        <v>0.04</v>
      </c>
      <c r="J1485" s="132">
        <f t="shared" ref="J1485:J1548" si="448">IF(O1484&gt;0,VLOOKUP(O1484,W$12:AG$150,2),J1484)</f>
        <v>44816</v>
      </c>
      <c r="K1485" s="123">
        <f t="shared" ref="K1485:K1548" si="449">IF(A1485&gt;J1485,IF(NETWORKDAYS(J1485,A1485,$W$160:$W$544)-1=0,1,NETWORKDAYS(J1485,A1485,$W$160:$W$544)-1),0)</f>
        <v>15</v>
      </c>
      <c r="L1485" s="142">
        <f t="shared" ref="L1485:L1548" si="450">IF(AND(K1485=1,K1484=1),1,IF(K1485&gt;0,IF(K1485=K1484,K1485+1,K1485),0))</f>
        <v>15</v>
      </c>
      <c r="M1485" s="143">
        <f t="shared" si="440"/>
        <v>1.0023372930000001</v>
      </c>
      <c r="N1485" s="143">
        <f t="shared" ca="1" si="441"/>
        <v>1.010000502</v>
      </c>
      <c r="O1485" s="142">
        <f t="shared" ref="O1485:O1548" si="451">IF(VLOOKUP(A1485,X$12:AE$150,8)=VLOOKUP(A1484,X$12:AE$150,8),0,VLOOKUP(A1485,X$12:AE$150,8))</f>
        <v>0</v>
      </c>
      <c r="P1485" s="141">
        <f t="shared" ca="1" si="442"/>
        <v>21.451076789999998</v>
      </c>
      <c r="Q1485" s="144">
        <f t="shared" si="443"/>
        <v>0</v>
      </c>
      <c r="R1485" s="141">
        <f t="shared" si="444"/>
        <v>0</v>
      </c>
      <c r="S1485" s="145" t="str">
        <f t="shared" ref="S1485:S1548" si="452">IF(O1484&gt;0,VLOOKUP(O1484,W$12:AG$150,10),S1484)</f>
        <v>A+J=</v>
      </c>
      <c r="T1485" s="132">
        <f t="shared" ref="T1485:T1548" si="453">IF(O1484&gt;0,VLOOKUP(O1484,W$12:AG$150,11),T1484)</f>
        <v>44847</v>
      </c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138">
        <f t="shared" si="445"/>
        <v>44838</v>
      </c>
      <c r="B1486" s="139">
        <f t="shared" ref="B1486:B1549" ca="1" si="454">IF(A1486&lt;=TODAY(),C1486+P1486,IF(AND(A1486&gt;TODAY(),A1486&lt;=$B$1),IF(VLOOKUP(TODAY(),$A$10:$D$5000,4,FALSE)=0,"n.d",C1486+P1486),"n.d"))</f>
        <v>2167.8887694700002</v>
      </c>
      <c r="C1486" s="124">
        <f t="shared" si="446"/>
        <v>2145</v>
      </c>
      <c r="D1486" s="140">
        <f ca="1">IF(A1486&lt;$B$1,VLOOKUP(A1486,[1]DI!$A$4:$B$15000,2,FALSE),0)</f>
        <v>0.13650000000000001</v>
      </c>
      <c r="E1486" s="141">
        <f t="shared" ref="E1486:E1549" ca="1" si="455">ROUND(((1+D1486)^(1/252)),8)</f>
        <v>1.00050788</v>
      </c>
      <c r="F1486" s="141">
        <f ca="1">(TRUNC(PRODUCT($E$12:$E1485),16))</f>
        <v>1.25980720360926</v>
      </c>
      <c r="G1486" s="141">
        <f t="shared" ref="G1486:G1549" ca="1" si="456">IF(O1485&gt;0,F1485,G1485)</f>
        <v>1.24961396933428</v>
      </c>
      <c r="H1486" s="141">
        <f t="shared" ref="H1486:H1549" ca="1" si="457">ROUND(F1486/G1486,8)</f>
        <v>1.00815711</v>
      </c>
      <c r="I1486" s="140">
        <f t="shared" si="447"/>
        <v>0.04</v>
      </c>
      <c r="J1486" s="132">
        <f t="shared" si="448"/>
        <v>44816</v>
      </c>
      <c r="K1486" s="123">
        <f t="shared" si="449"/>
        <v>16</v>
      </c>
      <c r="L1486" s="142">
        <f t="shared" si="450"/>
        <v>16</v>
      </c>
      <c r="M1486" s="143">
        <f t="shared" si="440"/>
        <v>1.0024933069999999</v>
      </c>
      <c r="N1486" s="143">
        <f t="shared" ca="1" si="441"/>
        <v>1.010670755</v>
      </c>
      <c r="O1486" s="142">
        <f t="shared" si="451"/>
        <v>0</v>
      </c>
      <c r="P1486" s="141">
        <f t="shared" ca="1" si="442"/>
        <v>22.88876947</v>
      </c>
      <c r="Q1486" s="144">
        <f t="shared" si="443"/>
        <v>0</v>
      </c>
      <c r="R1486" s="141">
        <f t="shared" si="444"/>
        <v>0</v>
      </c>
      <c r="S1486" s="145" t="str">
        <f t="shared" si="452"/>
        <v>A+J=</v>
      </c>
      <c r="T1486" s="132">
        <f t="shared" si="453"/>
        <v>44847</v>
      </c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138">
        <f t="shared" si="445"/>
        <v>44839</v>
      </c>
      <c r="B1487" s="139">
        <f t="shared" ca="1" si="454"/>
        <v>2169.3273952300001</v>
      </c>
      <c r="C1487" s="124">
        <f t="shared" si="446"/>
        <v>2145</v>
      </c>
      <c r="D1487" s="140">
        <f ca="1">IF(A1487&lt;$B$1,VLOOKUP(A1487,[1]DI!$A$4:$B$15000,2,FALSE),0)</f>
        <v>0.13650000000000001</v>
      </c>
      <c r="E1487" s="141">
        <f t="shared" ca="1" si="455"/>
        <v>1.00050788</v>
      </c>
      <c r="F1487" s="141">
        <f ca="1">(TRUNC(PRODUCT($E$12:$E1486),16))</f>
        <v>1.2604470344918299</v>
      </c>
      <c r="G1487" s="141">
        <f t="shared" ca="1" si="456"/>
        <v>1.24961396933428</v>
      </c>
      <c r="H1487" s="141">
        <f t="shared" ca="1" si="457"/>
        <v>1.0086691299999999</v>
      </c>
      <c r="I1487" s="140">
        <f t="shared" si="447"/>
        <v>0.04</v>
      </c>
      <c r="J1487" s="132">
        <f t="shared" si="448"/>
        <v>44816</v>
      </c>
      <c r="K1487" s="123">
        <f t="shared" si="449"/>
        <v>17</v>
      </c>
      <c r="L1487" s="142">
        <f t="shared" si="450"/>
        <v>17</v>
      </c>
      <c r="M1487" s="143">
        <f t="shared" si="440"/>
        <v>1.002649345</v>
      </c>
      <c r="N1487" s="143">
        <f t="shared" ca="1" si="441"/>
        <v>1.0113414430000001</v>
      </c>
      <c r="O1487" s="142">
        <f t="shared" si="451"/>
        <v>0</v>
      </c>
      <c r="P1487" s="141">
        <f t="shared" ca="1" si="442"/>
        <v>24.32739523</v>
      </c>
      <c r="Q1487" s="144">
        <f t="shared" si="443"/>
        <v>0</v>
      </c>
      <c r="R1487" s="141">
        <f t="shared" si="444"/>
        <v>0</v>
      </c>
      <c r="S1487" s="145" t="str">
        <f t="shared" si="452"/>
        <v>A+J=</v>
      </c>
      <c r="T1487" s="132">
        <f t="shared" si="453"/>
        <v>44847</v>
      </c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138">
        <f t="shared" si="445"/>
        <v>44840</v>
      </c>
      <c r="B1488" s="139">
        <f t="shared" ca="1" si="454"/>
        <v>2170.76697337</v>
      </c>
      <c r="C1488" s="124">
        <f t="shared" si="446"/>
        <v>2145</v>
      </c>
      <c r="D1488" s="140">
        <f ca="1">IF(A1488&lt;$B$1,VLOOKUP(A1488,[1]DI!$A$4:$B$15000,2,FALSE),0)</f>
        <v>0.13650000000000001</v>
      </c>
      <c r="E1488" s="141">
        <f t="shared" ca="1" si="455"/>
        <v>1.00050788</v>
      </c>
      <c r="F1488" s="141">
        <f ca="1">(TRUNC(PRODUCT($E$12:$E1487),16))</f>
        <v>1.26108719033171</v>
      </c>
      <c r="G1488" s="141">
        <f t="shared" ca="1" si="456"/>
        <v>1.24961396933428</v>
      </c>
      <c r="H1488" s="141">
        <f t="shared" ca="1" si="457"/>
        <v>1.0091814100000001</v>
      </c>
      <c r="I1488" s="140">
        <f t="shared" si="447"/>
        <v>0.04</v>
      </c>
      <c r="J1488" s="132">
        <f t="shared" si="448"/>
        <v>44816</v>
      </c>
      <c r="K1488" s="123">
        <f t="shared" si="449"/>
        <v>18</v>
      </c>
      <c r="L1488" s="142">
        <f t="shared" si="450"/>
        <v>18</v>
      </c>
      <c r="M1488" s="143">
        <f t="shared" si="440"/>
        <v>1.0028054070000001</v>
      </c>
      <c r="N1488" s="143">
        <f t="shared" ca="1" si="441"/>
        <v>1.012012575</v>
      </c>
      <c r="O1488" s="142">
        <f t="shared" si="451"/>
        <v>0</v>
      </c>
      <c r="P1488" s="141">
        <f t="shared" ca="1" si="442"/>
        <v>25.766973369999999</v>
      </c>
      <c r="Q1488" s="144">
        <f t="shared" si="443"/>
        <v>0</v>
      </c>
      <c r="R1488" s="141">
        <f t="shared" si="444"/>
        <v>0</v>
      </c>
      <c r="S1488" s="145" t="str">
        <f t="shared" si="452"/>
        <v>A+J=</v>
      </c>
      <c r="T1488" s="132">
        <f t="shared" si="453"/>
        <v>44847</v>
      </c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138">
        <f t="shared" si="445"/>
        <v>44841</v>
      </c>
      <c r="B1489" s="139">
        <f t="shared" ca="1" si="454"/>
        <v>2172.20752963</v>
      </c>
      <c r="C1489" s="124">
        <f t="shared" si="446"/>
        <v>2145</v>
      </c>
      <c r="D1489" s="140">
        <f ca="1">IF(A1489&lt;$B$1,VLOOKUP(A1489,[1]DI!$A$4:$B$15000,2,FALSE),0)</f>
        <v>0.13650000000000001</v>
      </c>
      <c r="E1489" s="141">
        <f t="shared" ca="1" si="455"/>
        <v>1.00050788</v>
      </c>
      <c r="F1489" s="141">
        <f ca="1">(TRUNC(PRODUCT($E$12:$E1488),16))</f>
        <v>1.26172767129394</v>
      </c>
      <c r="G1489" s="141">
        <f t="shared" ca="1" si="456"/>
        <v>1.24961396933428</v>
      </c>
      <c r="H1489" s="141">
        <f t="shared" ca="1" si="457"/>
        <v>1.0096939599999999</v>
      </c>
      <c r="I1489" s="140">
        <f t="shared" si="447"/>
        <v>0.04</v>
      </c>
      <c r="J1489" s="132">
        <f t="shared" si="448"/>
        <v>44816</v>
      </c>
      <c r="K1489" s="123">
        <f t="shared" si="449"/>
        <v>19</v>
      </c>
      <c r="L1489" s="142">
        <f t="shared" si="450"/>
        <v>19</v>
      </c>
      <c r="M1489" s="143">
        <f t="shared" si="440"/>
        <v>1.002961494</v>
      </c>
      <c r="N1489" s="143">
        <f t="shared" ca="1" si="441"/>
        <v>1.0126841630000001</v>
      </c>
      <c r="O1489" s="142">
        <f t="shared" si="451"/>
        <v>0</v>
      </c>
      <c r="P1489" s="141">
        <f t="shared" ca="1" si="442"/>
        <v>27.20752963</v>
      </c>
      <c r="Q1489" s="144">
        <f t="shared" si="443"/>
        <v>0</v>
      </c>
      <c r="R1489" s="141">
        <f t="shared" si="444"/>
        <v>0</v>
      </c>
      <c r="S1489" s="145" t="str">
        <f t="shared" si="452"/>
        <v>A+J=</v>
      </c>
      <c r="T1489" s="132">
        <f t="shared" si="453"/>
        <v>44847</v>
      </c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138">
        <f t="shared" si="445"/>
        <v>44842</v>
      </c>
      <c r="B1490" s="139">
        <f t="shared" ca="1" si="454"/>
        <v>2173.6490189699998</v>
      </c>
      <c r="C1490" s="124">
        <f t="shared" si="446"/>
        <v>2145</v>
      </c>
      <c r="D1490" s="140">
        <f ca="1">IF(A1490&lt;$B$1,VLOOKUP(A1490,[1]DI!$A$4:$B$15000,2,FALSE),0)</f>
        <v>0</v>
      </c>
      <c r="E1490" s="141">
        <f t="shared" ca="1" si="455"/>
        <v>1</v>
      </c>
      <c r="F1490" s="141">
        <f ca="1">(TRUNC(PRODUCT($E$12:$E1489),16))</f>
        <v>1.2623684775436299</v>
      </c>
      <c r="G1490" s="141">
        <f t="shared" ca="1" si="456"/>
        <v>1.24961396933428</v>
      </c>
      <c r="H1490" s="141">
        <f t="shared" ca="1" si="457"/>
        <v>1.01020676</v>
      </c>
      <c r="I1490" s="140">
        <f t="shared" si="447"/>
        <v>0.04</v>
      </c>
      <c r="J1490" s="132">
        <f t="shared" si="448"/>
        <v>44816</v>
      </c>
      <c r="K1490" s="123">
        <f t="shared" si="449"/>
        <v>19</v>
      </c>
      <c r="L1490" s="142">
        <f t="shared" si="450"/>
        <v>20</v>
      </c>
      <c r="M1490" s="143">
        <f t="shared" si="440"/>
        <v>1.0031176049999999</v>
      </c>
      <c r="N1490" s="143">
        <f t="shared" ca="1" si="441"/>
        <v>1.013356186</v>
      </c>
      <c r="O1490" s="142">
        <f t="shared" si="451"/>
        <v>0</v>
      </c>
      <c r="P1490" s="141">
        <f t="shared" ca="1" si="442"/>
        <v>28.64901897</v>
      </c>
      <c r="Q1490" s="144">
        <f t="shared" si="443"/>
        <v>0</v>
      </c>
      <c r="R1490" s="141">
        <f t="shared" si="444"/>
        <v>0</v>
      </c>
      <c r="S1490" s="145" t="str">
        <f t="shared" si="452"/>
        <v>A+J=</v>
      </c>
      <c r="T1490" s="132">
        <f t="shared" si="453"/>
        <v>44847</v>
      </c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138">
        <f t="shared" si="445"/>
        <v>44843</v>
      </c>
      <c r="B1491" s="139">
        <f t="shared" ca="1" si="454"/>
        <v>2173.6490189699998</v>
      </c>
      <c r="C1491" s="124">
        <f t="shared" si="446"/>
        <v>2145</v>
      </c>
      <c r="D1491" s="140">
        <f ca="1">IF(A1491&lt;$B$1,VLOOKUP(A1491,[1]DI!$A$4:$B$15000,2,FALSE),0)</f>
        <v>0</v>
      </c>
      <c r="E1491" s="141">
        <f t="shared" ca="1" si="455"/>
        <v>1</v>
      </c>
      <c r="F1491" s="141">
        <f ca="1">(TRUNC(PRODUCT($E$12:$E1490),16))</f>
        <v>1.2623684775436299</v>
      </c>
      <c r="G1491" s="141">
        <f t="shared" ca="1" si="456"/>
        <v>1.24961396933428</v>
      </c>
      <c r="H1491" s="141">
        <f t="shared" ca="1" si="457"/>
        <v>1.01020676</v>
      </c>
      <c r="I1491" s="140">
        <f t="shared" si="447"/>
        <v>0.04</v>
      </c>
      <c r="J1491" s="132">
        <f t="shared" si="448"/>
        <v>44816</v>
      </c>
      <c r="K1491" s="123">
        <f t="shared" si="449"/>
        <v>19</v>
      </c>
      <c r="L1491" s="142">
        <f t="shared" si="450"/>
        <v>20</v>
      </c>
      <c r="M1491" s="143">
        <f t="shared" si="440"/>
        <v>1.0031176049999999</v>
      </c>
      <c r="N1491" s="143">
        <f t="shared" ca="1" si="441"/>
        <v>1.013356186</v>
      </c>
      <c r="O1491" s="142">
        <f t="shared" si="451"/>
        <v>0</v>
      </c>
      <c r="P1491" s="141">
        <f t="shared" ca="1" si="442"/>
        <v>28.64901897</v>
      </c>
      <c r="Q1491" s="144">
        <f t="shared" si="443"/>
        <v>0</v>
      </c>
      <c r="R1491" s="141">
        <f t="shared" si="444"/>
        <v>0</v>
      </c>
      <c r="S1491" s="145" t="str">
        <f t="shared" si="452"/>
        <v>A+J=</v>
      </c>
      <c r="T1491" s="132">
        <f t="shared" si="453"/>
        <v>44847</v>
      </c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138">
        <f t="shared" si="445"/>
        <v>44844</v>
      </c>
      <c r="B1492" s="139">
        <f t="shared" ca="1" si="454"/>
        <v>2173.6490189699998</v>
      </c>
      <c r="C1492" s="124">
        <f t="shared" si="446"/>
        <v>2145</v>
      </c>
      <c r="D1492" s="140">
        <f ca="1">IF(A1492&lt;$B$1,VLOOKUP(A1492,[1]DI!$A$4:$B$15000,2,FALSE),0)</f>
        <v>0.13650000000000001</v>
      </c>
      <c r="E1492" s="141">
        <f t="shared" ca="1" si="455"/>
        <v>1.00050788</v>
      </c>
      <c r="F1492" s="141">
        <f ca="1">(TRUNC(PRODUCT($E$12:$E1491),16))</f>
        <v>1.2623684775436299</v>
      </c>
      <c r="G1492" s="141">
        <f t="shared" ca="1" si="456"/>
        <v>1.24961396933428</v>
      </c>
      <c r="H1492" s="141">
        <f t="shared" ca="1" si="457"/>
        <v>1.01020676</v>
      </c>
      <c r="I1492" s="140">
        <f t="shared" si="447"/>
        <v>0.04</v>
      </c>
      <c r="J1492" s="132">
        <f t="shared" si="448"/>
        <v>44816</v>
      </c>
      <c r="K1492" s="123">
        <f t="shared" si="449"/>
        <v>20</v>
      </c>
      <c r="L1492" s="142">
        <f t="shared" si="450"/>
        <v>20</v>
      </c>
      <c r="M1492" s="143">
        <f t="shared" si="440"/>
        <v>1.0031176049999999</v>
      </c>
      <c r="N1492" s="143">
        <f t="shared" ca="1" si="441"/>
        <v>1.013356186</v>
      </c>
      <c r="O1492" s="142">
        <f t="shared" si="451"/>
        <v>0</v>
      </c>
      <c r="P1492" s="141">
        <f t="shared" ca="1" si="442"/>
        <v>28.64901897</v>
      </c>
      <c r="Q1492" s="144">
        <f t="shared" si="443"/>
        <v>0</v>
      </c>
      <c r="R1492" s="141">
        <f t="shared" si="444"/>
        <v>0</v>
      </c>
      <c r="S1492" s="145" t="str">
        <f t="shared" si="452"/>
        <v>A+J=</v>
      </c>
      <c r="T1492" s="132">
        <f t="shared" si="453"/>
        <v>44847</v>
      </c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138">
        <f t="shared" si="445"/>
        <v>44845</v>
      </c>
      <c r="B1493" s="139">
        <f t="shared" ca="1" si="454"/>
        <v>2175.0914628300002</v>
      </c>
      <c r="C1493" s="124">
        <f t="shared" si="446"/>
        <v>2145</v>
      </c>
      <c r="D1493" s="140">
        <f ca="1">IF(A1493&lt;$B$1,VLOOKUP(A1493,[1]DI!$A$4:$B$15000,2,FALSE),0)</f>
        <v>0.13650000000000001</v>
      </c>
      <c r="E1493" s="141">
        <f t="shared" ca="1" si="455"/>
        <v>1.00050788</v>
      </c>
      <c r="F1493" s="141">
        <f ca="1">(TRUNC(PRODUCT($E$12:$E1492),16))</f>
        <v>1.2630096092460099</v>
      </c>
      <c r="G1493" s="141">
        <f t="shared" ca="1" si="456"/>
        <v>1.24961396933428</v>
      </c>
      <c r="H1493" s="141">
        <f t="shared" ca="1" si="457"/>
        <v>1.01071982</v>
      </c>
      <c r="I1493" s="140">
        <f t="shared" si="447"/>
        <v>0.04</v>
      </c>
      <c r="J1493" s="132">
        <f t="shared" si="448"/>
        <v>44816</v>
      </c>
      <c r="K1493" s="123">
        <f t="shared" si="449"/>
        <v>21</v>
      </c>
      <c r="L1493" s="142">
        <f t="shared" si="450"/>
        <v>21</v>
      </c>
      <c r="M1493" s="143">
        <f t="shared" si="440"/>
        <v>1.00327374</v>
      </c>
      <c r="N1493" s="143">
        <f t="shared" ca="1" si="441"/>
        <v>1.0140286540000001</v>
      </c>
      <c r="O1493" s="142">
        <f t="shared" si="451"/>
        <v>0</v>
      </c>
      <c r="P1493" s="141">
        <f t="shared" ca="1" si="442"/>
        <v>30.091462830000001</v>
      </c>
      <c r="Q1493" s="144">
        <f t="shared" si="443"/>
        <v>0</v>
      </c>
      <c r="R1493" s="141">
        <f t="shared" si="444"/>
        <v>0</v>
      </c>
      <c r="S1493" s="145" t="str">
        <f t="shared" si="452"/>
        <v>A+J=</v>
      </c>
      <c r="T1493" s="132">
        <f t="shared" si="453"/>
        <v>44847</v>
      </c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138">
        <f t="shared" si="445"/>
        <v>44846</v>
      </c>
      <c r="B1494" s="139">
        <f t="shared" ca="1" si="454"/>
        <v>2176.5348847999999</v>
      </c>
      <c r="C1494" s="124">
        <f t="shared" si="446"/>
        <v>2145</v>
      </c>
      <c r="D1494" s="140">
        <f ca="1">IF(A1494&lt;$B$1,VLOOKUP(A1494,[1]DI!$A$4:$B$15000,2,FALSE),0)</f>
        <v>0</v>
      </c>
      <c r="E1494" s="141">
        <f t="shared" ca="1" si="455"/>
        <v>1</v>
      </c>
      <c r="F1494" s="141">
        <f ca="1">(TRUNC(PRODUCT($E$12:$E1493),16))</f>
        <v>1.2636510665663501</v>
      </c>
      <c r="G1494" s="141">
        <f t="shared" ca="1" si="456"/>
        <v>1.24961396933428</v>
      </c>
      <c r="H1494" s="141">
        <f t="shared" ca="1" si="457"/>
        <v>1.01123315</v>
      </c>
      <c r="I1494" s="140">
        <f t="shared" si="447"/>
        <v>0.04</v>
      </c>
      <c r="J1494" s="132">
        <f t="shared" si="448"/>
        <v>44816</v>
      </c>
      <c r="K1494" s="123">
        <f t="shared" si="449"/>
        <v>21</v>
      </c>
      <c r="L1494" s="142">
        <f t="shared" si="450"/>
        <v>22</v>
      </c>
      <c r="M1494" s="143">
        <f t="shared" si="440"/>
        <v>1.0034298989999999</v>
      </c>
      <c r="N1494" s="143">
        <f t="shared" ca="1" si="441"/>
        <v>1.0147015779999999</v>
      </c>
      <c r="O1494" s="142">
        <f t="shared" si="451"/>
        <v>0</v>
      </c>
      <c r="P1494" s="141">
        <f t="shared" ca="1" si="442"/>
        <v>31.5348848</v>
      </c>
      <c r="Q1494" s="144">
        <f t="shared" si="443"/>
        <v>0</v>
      </c>
      <c r="R1494" s="141">
        <f t="shared" si="444"/>
        <v>0</v>
      </c>
      <c r="S1494" s="145" t="str">
        <f t="shared" si="452"/>
        <v>A+J=</v>
      </c>
      <c r="T1494" s="132">
        <f t="shared" si="453"/>
        <v>44847</v>
      </c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138">
        <f t="shared" si="445"/>
        <v>44847</v>
      </c>
      <c r="B1495" s="139">
        <f t="shared" ca="1" si="454"/>
        <v>2176.5348847999999</v>
      </c>
      <c r="C1495" s="124">
        <f t="shared" si="446"/>
        <v>2145</v>
      </c>
      <c r="D1495" s="140">
        <f ca="1">IF(A1495&lt;$B$1,VLOOKUP(A1495,[1]DI!$A$4:$B$15000,2,FALSE),0)</f>
        <v>0.13650000000000001</v>
      </c>
      <c r="E1495" s="141">
        <f t="shared" ca="1" si="455"/>
        <v>1.00050788</v>
      </c>
      <c r="F1495" s="141">
        <f ca="1">(TRUNC(PRODUCT($E$12:$E1494),16))</f>
        <v>1.2636510665663501</v>
      </c>
      <c r="G1495" s="141">
        <f t="shared" ca="1" si="456"/>
        <v>1.24961396933428</v>
      </c>
      <c r="H1495" s="141">
        <f t="shared" ca="1" si="457"/>
        <v>1.01123315</v>
      </c>
      <c r="I1495" s="140">
        <f t="shared" si="447"/>
        <v>0.04</v>
      </c>
      <c r="J1495" s="132">
        <f t="shared" si="448"/>
        <v>44816</v>
      </c>
      <c r="K1495" s="123">
        <f t="shared" si="449"/>
        <v>22</v>
      </c>
      <c r="L1495" s="142">
        <f t="shared" si="450"/>
        <v>22</v>
      </c>
      <c r="M1495" s="143">
        <f t="shared" si="440"/>
        <v>1.0034298989999999</v>
      </c>
      <c r="N1495" s="143">
        <f t="shared" ca="1" si="441"/>
        <v>1.0147015779999999</v>
      </c>
      <c r="O1495" s="142">
        <f t="shared" si="451"/>
        <v>51</v>
      </c>
      <c r="P1495" s="141">
        <f t="shared" ca="1" si="442"/>
        <v>31.5348848</v>
      </c>
      <c r="Q1495" s="144">
        <f t="shared" si="443"/>
        <v>2.1499999999999998E-2</v>
      </c>
      <c r="R1495" s="141">
        <f t="shared" si="444"/>
        <v>215</v>
      </c>
      <c r="S1495" s="145" t="str">
        <f t="shared" si="452"/>
        <v>A+J=</v>
      </c>
      <c r="T1495" s="132">
        <f t="shared" si="453"/>
        <v>44847</v>
      </c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138">
        <f t="shared" si="445"/>
        <v>44848</v>
      </c>
      <c r="B1496" s="139">
        <f t="shared" ca="1" si="454"/>
        <v>1931.2807653699999</v>
      </c>
      <c r="C1496" s="124">
        <f t="shared" si="446"/>
        <v>1930</v>
      </c>
      <c r="D1496" s="140">
        <f ca="1">IF(A1496&lt;$B$1,VLOOKUP(A1496,[1]DI!$A$4:$B$15000,2,FALSE),0)</f>
        <v>0.13650000000000001</v>
      </c>
      <c r="E1496" s="141">
        <f t="shared" ca="1" si="455"/>
        <v>1.00050788</v>
      </c>
      <c r="F1496" s="141">
        <f ca="1">(TRUNC(PRODUCT($E$12:$E1495),16))</f>
        <v>1.2642928496700401</v>
      </c>
      <c r="G1496" s="141">
        <f t="shared" ca="1" si="456"/>
        <v>1.2636510665663501</v>
      </c>
      <c r="H1496" s="141">
        <f t="shared" ca="1" si="457"/>
        <v>1.00050788</v>
      </c>
      <c r="I1496" s="140">
        <f t="shared" si="447"/>
        <v>0.04</v>
      </c>
      <c r="J1496" s="132">
        <f t="shared" si="448"/>
        <v>44847</v>
      </c>
      <c r="K1496" s="123">
        <f t="shared" si="449"/>
        <v>1</v>
      </c>
      <c r="L1496" s="142">
        <f t="shared" si="450"/>
        <v>1</v>
      </c>
      <c r="M1496" s="143">
        <f t="shared" si="440"/>
        <v>1.00015565</v>
      </c>
      <c r="N1496" s="143">
        <f t="shared" ca="1" si="441"/>
        <v>1.0006636090000001</v>
      </c>
      <c r="O1496" s="142">
        <f t="shared" si="451"/>
        <v>0</v>
      </c>
      <c r="P1496" s="141">
        <f t="shared" ca="1" si="442"/>
        <v>1.2807653699999999</v>
      </c>
      <c r="Q1496" s="144">
        <f t="shared" si="443"/>
        <v>0</v>
      </c>
      <c r="R1496" s="141">
        <f t="shared" si="444"/>
        <v>0</v>
      </c>
      <c r="S1496" s="145" t="str">
        <f t="shared" si="452"/>
        <v>A+J=</v>
      </c>
      <c r="T1496" s="132">
        <f t="shared" si="453"/>
        <v>44879</v>
      </c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138">
        <f t="shared" si="445"/>
        <v>44849</v>
      </c>
      <c r="B1497" s="139">
        <f t="shared" ca="1" si="454"/>
        <v>1932.2616280300001</v>
      </c>
      <c r="C1497" s="124">
        <f t="shared" si="446"/>
        <v>1930</v>
      </c>
      <c r="D1497" s="140">
        <f ca="1">IF(A1497&lt;$B$1,VLOOKUP(A1497,[1]DI!$A$4:$B$15000,2,FALSE),0)</f>
        <v>0</v>
      </c>
      <c r="E1497" s="141">
        <f t="shared" ca="1" si="455"/>
        <v>1</v>
      </c>
      <c r="F1497" s="141">
        <f ca="1">(TRUNC(PRODUCT($E$12:$E1496),16))</f>
        <v>1.26493495872253</v>
      </c>
      <c r="G1497" s="141">
        <f t="shared" ca="1" si="456"/>
        <v>1.2636510665663501</v>
      </c>
      <c r="H1497" s="141">
        <f t="shared" ca="1" si="457"/>
        <v>1.00101602</v>
      </c>
      <c r="I1497" s="140">
        <f t="shared" si="447"/>
        <v>0.04</v>
      </c>
      <c r="J1497" s="132">
        <f t="shared" si="448"/>
        <v>44847</v>
      </c>
      <c r="K1497" s="123">
        <f t="shared" si="449"/>
        <v>1</v>
      </c>
      <c r="L1497" s="142">
        <f t="shared" si="450"/>
        <v>1</v>
      </c>
      <c r="M1497" s="143">
        <f t="shared" si="440"/>
        <v>1.00015565</v>
      </c>
      <c r="N1497" s="143">
        <f t="shared" ca="1" si="441"/>
        <v>1.0011718279999999</v>
      </c>
      <c r="O1497" s="142">
        <f t="shared" si="451"/>
        <v>0</v>
      </c>
      <c r="P1497" s="141">
        <f t="shared" ca="1" si="442"/>
        <v>2.2616280299999998</v>
      </c>
      <c r="Q1497" s="144">
        <f t="shared" si="443"/>
        <v>0</v>
      </c>
      <c r="R1497" s="141">
        <f t="shared" si="444"/>
        <v>0</v>
      </c>
      <c r="S1497" s="145" t="str">
        <f t="shared" si="452"/>
        <v>A+J=</v>
      </c>
      <c r="T1497" s="132">
        <f t="shared" si="453"/>
        <v>44879</v>
      </c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138">
        <f t="shared" si="445"/>
        <v>44850</v>
      </c>
      <c r="B1498" s="139">
        <f t="shared" ca="1" si="454"/>
        <v>1932.2616280300001</v>
      </c>
      <c r="C1498" s="124">
        <f t="shared" si="446"/>
        <v>1930</v>
      </c>
      <c r="D1498" s="140">
        <f ca="1">IF(A1498&lt;$B$1,VLOOKUP(A1498,[1]DI!$A$4:$B$15000,2,FALSE),0)</f>
        <v>0</v>
      </c>
      <c r="E1498" s="141">
        <f t="shared" ca="1" si="455"/>
        <v>1</v>
      </c>
      <c r="F1498" s="141">
        <f ca="1">(TRUNC(PRODUCT($E$12:$E1497),16))</f>
        <v>1.26493495872253</v>
      </c>
      <c r="G1498" s="141">
        <f t="shared" ca="1" si="456"/>
        <v>1.2636510665663501</v>
      </c>
      <c r="H1498" s="141">
        <f t="shared" ca="1" si="457"/>
        <v>1.00101602</v>
      </c>
      <c r="I1498" s="140">
        <f t="shared" si="447"/>
        <v>0.04</v>
      </c>
      <c r="J1498" s="132">
        <f t="shared" si="448"/>
        <v>44847</v>
      </c>
      <c r="K1498" s="123">
        <f t="shared" si="449"/>
        <v>1</v>
      </c>
      <c r="L1498" s="142">
        <f t="shared" si="450"/>
        <v>1</v>
      </c>
      <c r="M1498" s="143">
        <f t="shared" si="440"/>
        <v>1.00015565</v>
      </c>
      <c r="N1498" s="143">
        <f t="shared" ca="1" si="441"/>
        <v>1.0011718279999999</v>
      </c>
      <c r="O1498" s="142">
        <f t="shared" si="451"/>
        <v>0</v>
      </c>
      <c r="P1498" s="141">
        <f t="shared" ca="1" si="442"/>
        <v>2.2616280299999998</v>
      </c>
      <c r="Q1498" s="144">
        <f t="shared" si="443"/>
        <v>0</v>
      </c>
      <c r="R1498" s="141">
        <f t="shared" si="444"/>
        <v>0</v>
      </c>
      <c r="S1498" s="145" t="str">
        <f t="shared" si="452"/>
        <v>A+J=</v>
      </c>
      <c r="T1498" s="132">
        <f t="shared" si="453"/>
        <v>44879</v>
      </c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138">
        <f t="shared" si="445"/>
        <v>44851</v>
      </c>
      <c r="B1499" s="139">
        <f t="shared" ca="1" si="454"/>
        <v>1932.5623837999999</v>
      </c>
      <c r="C1499" s="124">
        <f t="shared" si="446"/>
        <v>1930</v>
      </c>
      <c r="D1499" s="140">
        <f ca="1">IF(A1499&lt;$B$1,VLOOKUP(A1499,[1]DI!$A$4:$B$15000,2,FALSE),0)</f>
        <v>0.13650000000000001</v>
      </c>
      <c r="E1499" s="141">
        <f t="shared" ca="1" si="455"/>
        <v>1.00050788</v>
      </c>
      <c r="F1499" s="141">
        <f ca="1">(TRUNC(PRODUCT($E$12:$E1498),16))</f>
        <v>1.26493495872253</v>
      </c>
      <c r="G1499" s="141">
        <f t="shared" ca="1" si="456"/>
        <v>1.2636510665663501</v>
      </c>
      <c r="H1499" s="141">
        <f t="shared" ca="1" si="457"/>
        <v>1.00101602</v>
      </c>
      <c r="I1499" s="140">
        <f t="shared" si="447"/>
        <v>0.04</v>
      </c>
      <c r="J1499" s="132">
        <f t="shared" si="448"/>
        <v>44847</v>
      </c>
      <c r="K1499" s="123">
        <f t="shared" si="449"/>
        <v>2</v>
      </c>
      <c r="L1499" s="142">
        <f t="shared" si="450"/>
        <v>2</v>
      </c>
      <c r="M1499" s="143">
        <f t="shared" si="440"/>
        <v>1.0003113239999999</v>
      </c>
      <c r="N1499" s="143">
        <f t="shared" ca="1" si="441"/>
        <v>1.0013276600000001</v>
      </c>
      <c r="O1499" s="142">
        <f t="shared" si="451"/>
        <v>0</v>
      </c>
      <c r="P1499" s="141">
        <f t="shared" ca="1" si="442"/>
        <v>2.5623838000000001</v>
      </c>
      <c r="Q1499" s="144">
        <f t="shared" si="443"/>
        <v>0</v>
      </c>
      <c r="R1499" s="141">
        <f t="shared" si="444"/>
        <v>0</v>
      </c>
      <c r="S1499" s="145" t="str">
        <f t="shared" si="452"/>
        <v>A+J=</v>
      </c>
      <c r="T1499" s="132">
        <f t="shared" si="453"/>
        <v>44879</v>
      </c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138">
        <f t="shared" si="445"/>
        <v>44852</v>
      </c>
      <c r="B1500" s="139">
        <f t="shared" ca="1" si="454"/>
        <v>1933.84483791</v>
      </c>
      <c r="C1500" s="124">
        <f t="shared" si="446"/>
        <v>1930</v>
      </c>
      <c r="D1500" s="140">
        <f ca="1">IF(A1500&lt;$B$1,VLOOKUP(A1500,[1]DI!$A$4:$B$15000,2,FALSE),0)</f>
        <v>0.13650000000000001</v>
      </c>
      <c r="E1500" s="141">
        <f t="shared" ca="1" si="455"/>
        <v>1.00050788</v>
      </c>
      <c r="F1500" s="141">
        <f ca="1">(TRUNC(PRODUCT($E$12:$E1499),16))</f>
        <v>1.26557739388937</v>
      </c>
      <c r="G1500" s="141">
        <f t="shared" ca="1" si="456"/>
        <v>1.2636510665663501</v>
      </c>
      <c r="H1500" s="141">
        <f t="shared" ca="1" si="457"/>
        <v>1.00152441</v>
      </c>
      <c r="I1500" s="140">
        <f t="shared" si="447"/>
        <v>0.04</v>
      </c>
      <c r="J1500" s="132">
        <f t="shared" si="448"/>
        <v>44847</v>
      </c>
      <c r="K1500" s="123">
        <f t="shared" si="449"/>
        <v>3</v>
      </c>
      <c r="L1500" s="142">
        <f t="shared" si="450"/>
        <v>3</v>
      </c>
      <c r="M1500" s="143">
        <f t="shared" si="440"/>
        <v>1.000467022</v>
      </c>
      <c r="N1500" s="143">
        <f t="shared" ca="1" si="441"/>
        <v>1.0019921439999999</v>
      </c>
      <c r="O1500" s="142">
        <f t="shared" si="451"/>
        <v>0</v>
      </c>
      <c r="P1500" s="141">
        <f t="shared" ca="1" si="442"/>
        <v>3.8448379099999999</v>
      </c>
      <c r="Q1500" s="144">
        <f t="shared" si="443"/>
        <v>0</v>
      </c>
      <c r="R1500" s="141">
        <f t="shared" si="444"/>
        <v>0</v>
      </c>
      <c r="S1500" s="145" t="str">
        <f t="shared" si="452"/>
        <v>A+J=</v>
      </c>
      <c r="T1500" s="132">
        <f t="shared" si="453"/>
        <v>44879</v>
      </c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138">
        <f t="shared" si="445"/>
        <v>44853</v>
      </c>
      <c r="B1501" s="139">
        <f t="shared" ca="1" si="454"/>
        <v>1935.12816632</v>
      </c>
      <c r="C1501" s="124">
        <f t="shared" si="446"/>
        <v>1930</v>
      </c>
      <c r="D1501" s="140">
        <f ca="1">IF(A1501&lt;$B$1,VLOOKUP(A1501,[1]DI!$A$4:$B$15000,2,FALSE),0)</f>
        <v>0.13650000000000001</v>
      </c>
      <c r="E1501" s="141">
        <f t="shared" ca="1" si="455"/>
        <v>1.00050788</v>
      </c>
      <c r="F1501" s="141">
        <f ca="1">(TRUNC(PRODUCT($E$12:$E1500),16))</f>
        <v>1.2662201553361701</v>
      </c>
      <c r="G1501" s="141">
        <f t="shared" ca="1" si="456"/>
        <v>1.2636510665663501</v>
      </c>
      <c r="H1501" s="141">
        <f t="shared" ca="1" si="457"/>
        <v>1.00203307</v>
      </c>
      <c r="I1501" s="140">
        <f t="shared" si="447"/>
        <v>0.04</v>
      </c>
      <c r="J1501" s="132">
        <f t="shared" si="448"/>
        <v>44847</v>
      </c>
      <c r="K1501" s="123">
        <f t="shared" si="449"/>
        <v>4</v>
      </c>
      <c r="L1501" s="142">
        <f t="shared" si="450"/>
        <v>4</v>
      </c>
      <c r="M1501" s="143">
        <f t="shared" si="440"/>
        <v>1.000622745</v>
      </c>
      <c r="N1501" s="143">
        <f t="shared" ca="1" si="441"/>
        <v>1.002657081</v>
      </c>
      <c r="O1501" s="142">
        <f t="shared" si="451"/>
        <v>0</v>
      </c>
      <c r="P1501" s="141">
        <f t="shared" ca="1" si="442"/>
        <v>5.1281663200000001</v>
      </c>
      <c r="Q1501" s="144">
        <f t="shared" si="443"/>
        <v>0</v>
      </c>
      <c r="R1501" s="141">
        <f t="shared" si="444"/>
        <v>0</v>
      </c>
      <c r="S1501" s="145" t="str">
        <f t="shared" si="452"/>
        <v>A+J=</v>
      </c>
      <c r="T1501" s="132">
        <f t="shared" si="453"/>
        <v>44879</v>
      </c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138">
        <f t="shared" si="445"/>
        <v>44854</v>
      </c>
      <c r="B1502" s="139">
        <f t="shared" ca="1" si="454"/>
        <v>1936.4123304300001</v>
      </c>
      <c r="C1502" s="124">
        <f t="shared" si="446"/>
        <v>1930</v>
      </c>
      <c r="D1502" s="140">
        <f ca="1">IF(A1502&lt;$B$1,VLOOKUP(A1502,[1]DI!$A$4:$B$15000,2,FALSE),0)</f>
        <v>0.13650000000000001</v>
      </c>
      <c r="E1502" s="141">
        <f t="shared" ca="1" si="455"/>
        <v>1.00050788</v>
      </c>
      <c r="F1502" s="141">
        <f ca="1">(TRUNC(PRODUCT($E$12:$E1501),16))</f>
        <v>1.2668632432286699</v>
      </c>
      <c r="G1502" s="141">
        <f t="shared" ca="1" si="456"/>
        <v>1.2636510665663501</v>
      </c>
      <c r="H1502" s="141">
        <f t="shared" ca="1" si="457"/>
        <v>1.0025419799999999</v>
      </c>
      <c r="I1502" s="140">
        <f t="shared" si="447"/>
        <v>0.04</v>
      </c>
      <c r="J1502" s="132">
        <f t="shared" si="448"/>
        <v>44847</v>
      </c>
      <c r="K1502" s="123">
        <f t="shared" si="449"/>
        <v>5</v>
      </c>
      <c r="L1502" s="142">
        <f t="shared" si="450"/>
        <v>5</v>
      </c>
      <c r="M1502" s="143">
        <f t="shared" si="440"/>
        <v>1.000778492</v>
      </c>
      <c r="N1502" s="143">
        <f t="shared" ca="1" si="441"/>
        <v>1.0033224510000001</v>
      </c>
      <c r="O1502" s="142">
        <f t="shared" si="451"/>
        <v>0</v>
      </c>
      <c r="P1502" s="141">
        <f t="shared" ca="1" si="442"/>
        <v>6.4123304299999999</v>
      </c>
      <c r="Q1502" s="144">
        <f t="shared" si="443"/>
        <v>0</v>
      </c>
      <c r="R1502" s="141">
        <f t="shared" si="444"/>
        <v>0</v>
      </c>
      <c r="S1502" s="145" t="str">
        <f t="shared" si="452"/>
        <v>A+J=</v>
      </c>
      <c r="T1502" s="132">
        <f t="shared" si="453"/>
        <v>44879</v>
      </c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138">
        <f t="shared" si="445"/>
        <v>44855</v>
      </c>
      <c r="B1503" s="139">
        <f t="shared" ca="1" si="454"/>
        <v>1937.6973495100001</v>
      </c>
      <c r="C1503" s="124">
        <f t="shared" si="446"/>
        <v>1930</v>
      </c>
      <c r="D1503" s="140">
        <f ca="1">IF(A1503&lt;$B$1,VLOOKUP(A1503,[1]DI!$A$4:$B$15000,2,FALSE),0)</f>
        <v>0.13650000000000001</v>
      </c>
      <c r="E1503" s="141">
        <f t="shared" ca="1" si="455"/>
        <v>1.00050788</v>
      </c>
      <c r="F1503" s="141">
        <f ca="1">(TRUNC(PRODUCT($E$12:$E1502),16))</f>
        <v>1.2675066577326399</v>
      </c>
      <c r="G1503" s="141">
        <f t="shared" ca="1" si="456"/>
        <v>1.2636510665663501</v>
      </c>
      <c r="H1503" s="141">
        <f t="shared" ca="1" si="457"/>
        <v>1.0030511499999999</v>
      </c>
      <c r="I1503" s="140">
        <f t="shared" si="447"/>
        <v>0.04</v>
      </c>
      <c r="J1503" s="132">
        <f t="shared" si="448"/>
        <v>44847</v>
      </c>
      <c r="K1503" s="123">
        <f t="shared" si="449"/>
        <v>6</v>
      </c>
      <c r="L1503" s="142">
        <f t="shared" si="450"/>
        <v>6</v>
      </c>
      <c r="M1503" s="143">
        <f t="shared" si="440"/>
        <v>1.000934263</v>
      </c>
      <c r="N1503" s="143">
        <f t="shared" ca="1" si="441"/>
        <v>1.003988264</v>
      </c>
      <c r="O1503" s="142">
        <f t="shared" si="451"/>
        <v>0</v>
      </c>
      <c r="P1503" s="141">
        <f t="shared" ca="1" si="442"/>
        <v>7.6973495099999996</v>
      </c>
      <c r="Q1503" s="144">
        <f t="shared" si="443"/>
        <v>0</v>
      </c>
      <c r="R1503" s="141">
        <f t="shared" si="444"/>
        <v>0</v>
      </c>
      <c r="S1503" s="145" t="str">
        <f t="shared" si="452"/>
        <v>A+J=</v>
      </c>
      <c r="T1503" s="132">
        <f t="shared" si="453"/>
        <v>44879</v>
      </c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138">
        <f t="shared" si="445"/>
        <v>44856</v>
      </c>
      <c r="B1504" s="139">
        <f t="shared" ca="1" si="454"/>
        <v>1938.9832216699999</v>
      </c>
      <c r="C1504" s="124">
        <f t="shared" si="446"/>
        <v>1930</v>
      </c>
      <c r="D1504" s="140">
        <f ca="1">IF(A1504&lt;$B$1,VLOOKUP(A1504,[1]DI!$A$4:$B$15000,2,FALSE),0)</f>
        <v>0</v>
      </c>
      <c r="E1504" s="141">
        <f t="shared" ca="1" si="455"/>
        <v>1</v>
      </c>
      <c r="F1504" s="141">
        <f ca="1">(TRUNC(PRODUCT($E$12:$E1503),16))</f>
        <v>1.26815039901397</v>
      </c>
      <c r="G1504" s="141">
        <f t="shared" ca="1" si="456"/>
        <v>1.2636510665663501</v>
      </c>
      <c r="H1504" s="141">
        <f t="shared" ca="1" si="457"/>
        <v>1.00356058</v>
      </c>
      <c r="I1504" s="140">
        <f t="shared" si="447"/>
        <v>0.04</v>
      </c>
      <c r="J1504" s="132">
        <f t="shared" si="448"/>
        <v>44847</v>
      </c>
      <c r="K1504" s="123">
        <f t="shared" si="449"/>
        <v>6</v>
      </c>
      <c r="L1504" s="142">
        <f t="shared" si="450"/>
        <v>7</v>
      </c>
      <c r="M1504" s="143">
        <f t="shared" si="440"/>
        <v>1.0010900579999999</v>
      </c>
      <c r="N1504" s="143">
        <f t="shared" ca="1" si="441"/>
        <v>1.004654519</v>
      </c>
      <c r="O1504" s="142">
        <f t="shared" si="451"/>
        <v>0</v>
      </c>
      <c r="P1504" s="141">
        <f t="shared" ca="1" si="442"/>
        <v>8.9832216700000007</v>
      </c>
      <c r="Q1504" s="144">
        <f t="shared" si="443"/>
        <v>0</v>
      </c>
      <c r="R1504" s="141">
        <f t="shared" si="444"/>
        <v>0</v>
      </c>
      <c r="S1504" s="145" t="str">
        <f t="shared" si="452"/>
        <v>A+J=</v>
      </c>
      <c r="T1504" s="132">
        <f t="shared" si="453"/>
        <v>44879</v>
      </c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138">
        <f t="shared" si="445"/>
        <v>44857</v>
      </c>
      <c r="B1505" s="139">
        <f t="shared" ca="1" si="454"/>
        <v>1938.9832216699999</v>
      </c>
      <c r="C1505" s="124">
        <f t="shared" si="446"/>
        <v>1930</v>
      </c>
      <c r="D1505" s="140">
        <f ca="1">IF(A1505&lt;$B$1,VLOOKUP(A1505,[1]DI!$A$4:$B$15000,2,FALSE),0)</f>
        <v>0</v>
      </c>
      <c r="E1505" s="141">
        <f t="shared" ca="1" si="455"/>
        <v>1</v>
      </c>
      <c r="F1505" s="141">
        <f ca="1">(TRUNC(PRODUCT($E$12:$E1504),16))</f>
        <v>1.26815039901397</v>
      </c>
      <c r="G1505" s="141">
        <f t="shared" ca="1" si="456"/>
        <v>1.2636510665663501</v>
      </c>
      <c r="H1505" s="141">
        <f t="shared" ca="1" si="457"/>
        <v>1.00356058</v>
      </c>
      <c r="I1505" s="140">
        <f t="shared" si="447"/>
        <v>0.04</v>
      </c>
      <c r="J1505" s="132">
        <f t="shared" si="448"/>
        <v>44847</v>
      </c>
      <c r="K1505" s="123">
        <f t="shared" si="449"/>
        <v>6</v>
      </c>
      <c r="L1505" s="142">
        <f t="shared" si="450"/>
        <v>7</v>
      </c>
      <c r="M1505" s="143">
        <f t="shared" si="440"/>
        <v>1.0010900579999999</v>
      </c>
      <c r="N1505" s="143">
        <f t="shared" ca="1" si="441"/>
        <v>1.004654519</v>
      </c>
      <c r="O1505" s="142">
        <f t="shared" si="451"/>
        <v>0</v>
      </c>
      <c r="P1505" s="141">
        <f t="shared" ca="1" si="442"/>
        <v>8.9832216700000007</v>
      </c>
      <c r="Q1505" s="144">
        <f t="shared" si="443"/>
        <v>0</v>
      </c>
      <c r="R1505" s="141">
        <f t="shared" si="444"/>
        <v>0</v>
      </c>
      <c r="S1505" s="145" t="str">
        <f t="shared" si="452"/>
        <v>A+J=</v>
      </c>
      <c r="T1505" s="132">
        <f t="shared" si="453"/>
        <v>44879</v>
      </c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138">
        <f t="shared" si="445"/>
        <v>44858</v>
      </c>
      <c r="B1506" s="139">
        <f t="shared" ca="1" si="454"/>
        <v>1938.9832216699999</v>
      </c>
      <c r="C1506" s="124">
        <f t="shared" si="446"/>
        <v>1930</v>
      </c>
      <c r="D1506" s="140">
        <f ca="1">IF(A1506&lt;$B$1,VLOOKUP(A1506,[1]DI!$A$4:$B$15000,2,FALSE),0)</f>
        <v>0.13650000000000001</v>
      </c>
      <c r="E1506" s="141">
        <f t="shared" ca="1" si="455"/>
        <v>1.00050788</v>
      </c>
      <c r="F1506" s="141">
        <f ca="1">(TRUNC(PRODUCT($E$12:$E1505),16))</f>
        <v>1.26815039901397</v>
      </c>
      <c r="G1506" s="141">
        <f t="shared" ca="1" si="456"/>
        <v>1.2636510665663501</v>
      </c>
      <c r="H1506" s="141">
        <f t="shared" ca="1" si="457"/>
        <v>1.00356058</v>
      </c>
      <c r="I1506" s="140">
        <f t="shared" si="447"/>
        <v>0.04</v>
      </c>
      <c r="J1506" s="132">
        <f t="shared" si="448"/>
        <v>44847</v>
      </c>
      <c r="K1506" s="123">
        <f t="shared" si="449"/>
        <v>7</v>
      </c>
      <c r="L1506" s="142">
        <f t="shared" si="450"/>
        <v>7</v>
      </c>
      <c r="M1506" s="143">
        <f t="shared" si="440"/>
        <v>1.0010900579999999</v>
      </c>
      <c r="N1506" s="143">
        <f t="shared" ca="1" si="441"/>
        <v>1.004654519</v>
      </c>
      <c r="O1506" s="142">
        <f t="shared" si="451"/>
        <v>0</v>
      </c>
      <c r="P1506" s="141">
        <f t="shared" ca="1" si="442"/>
        <v>8.9832216700000007</v>
      </c>
      <c r="Q1506" s="144">
        <f t="shared" si="443"/>
        <v>0</v>
      </c>
      <c r="R1506" s="141">
        <f t="shared" si="444"/>
        <v>0</v>
      </c>
      <c r="S1506" s="145" t="str">
        <f t="shared" si="452"/>
        <v>A+J=</v>
      </c>
      <c r="T1506" s="132">
        <f t="shared" si="453"/>
        <v>44879</v>
      </c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138">
        <f t="shared" si="445"/>
        <v>44859</v>
      </c>
      <c r="B1507" s="139">
        <f t="shared" ca="1" si="454"/>
        <v>1940.2699507299999</v>
      </c>
      <c r="C1507" s="124">
        <f t="shared" si="446"/>
        <v>1930</v>
      </c>
      <c r="D1507" s="140">
        <f ca="1">IF(A1507&lt;$B$1,VLOOKUP(A1507,[1]DI!$A$4:$B$15000,2,FALSE),0)</f>
        <v>0.13650000000000001</v>
      </c>
      <c r="E1507" s="141">
        <f t="shared" ca="1" si="455"/>
        <v>1.00050788</v>
      </c>
      <c r="F1507" s="141">
        <f ca="1">(TRUNC(PRODUCT($E$12:$E1506),16))</f>
        <v>1.26879446723862</v>
      </c>
      <c r="G1507" s="141">
        <f t="shared" ca="1" si="456"/>
        <v>1.2636510665663501</v>
      </c>
      <c r="H1507" s="141">
        <f t="shared" ca="1" si="457"/>
        <v>1.0040702699999999</v>
      </c>
      <c r="I1507" s="140">
        <f t="shared" si="447"/>
        <v>0.04</v>
      </c>
      <c r="J1507" s="132">
        <f t="shared" si="448"/>
        <v>44847</v>
      </c>
      <c r="K1507" s="123">
        <f t="shared" si="449"/>
        <v>8</v>
      </c>
      <c r="L1507" s="142">
        <f t="shared" si="450"/>
        <v>8</v>
      </c>
      <c r="M1507" s="143">
        <f t="shared" si="440"/>
        <v>1.0012458769999999</v>
      </c>
      <c r="N1507" s="143">
        <f t="shared" ca="1" si="441"/>
        <v>1.005321218</v>
      </c>
      <c r="O1507" s="142">
        <f t="shared" si="451"/>
        <v>0</v>
      </c>
      <c r="P1507" s="141">
        <f t="shared" ca="1" si="442"/>
        <v>10.26995073</v>
      </c>
      <c r="Q1507" s="144">
        <f t="shared" si="443"/>
        <v>0</v>
      </c>
      <c r="R1507" s="141">
        <f t="shared" si="444"/>
        <v>0</v>
      </c>
      <c r="S1507" s="145" t="str">
        <f t="shared" si="452"/>
        <v>A+J=</v>
      </c>
      <c r="T1507" s="132">
        <f t="shared" si="453"/>
        <v>44879</v>
      </c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138">
        <f t="shared" si="445"/>
        <v>44860</v>
      </c>
      <c r="B1508" s="139">
        <f t="shared" ca="1" si="454"/>
        <v>1941.55753673</v>
      </c>
      <c r="C1508" s="124">
        <f t="shared" si="446"/>
        <v>1930</v>
      </c>
      <c r="D1508" s="140">
        <f ca="1">IF(A1508&lt;$B$1,VLOOKUP(A1508,[1]DI!$A$4:$B$15000,2,FALSE),0)</f>
        <v>0.13650000000000001</v>
      </c>
      <c r="E1508" s="141">
        <f t="shared" ca="1" si="455"/>
        <v>1.00050788</v>
      </c>
      <c r="F1508" s="141">
        <f ca="1">(TRUNC(PRODUCT($E$12:$E1507),16))</f>
        <v>1.26943886257264</v>
      </c>
      <c r="G1508" s="141">
        <f t="shared" ca="1" si="456"/>
        <v>1.2636510665663501</v>
      </c>
      <c r="H1508" s="141">
        <f t="shared" ca="1" si="457"/>
        <v>1.00458022</v>
      </c>
      <c r="I1508" s="140">
        <f t="shared" si="447"/>
        <v>0.04</v>
      </c>
      <c r="J1508" s="132">
        <f t="shared" si="448"/>
        <v>44847</v>
      </c>
      <c r="K1508" s="123">
        <f t="shared" si="449"/>
        <v>9</v>
      </c>
      <c r="L1508" s="142">
        <f t="shared" si="450"/>
        <v>9</v>
      </c>
      <c r="M1508" s="143">
        <f t="shared" si="440"/>
        <v>1.0014017209999999</v>
      </c>
      <c r="N1508" s="143">
        <f t="shared" ca="1" si="441"/>
        <v>1.005988361</v>
      </c>
      <c r="O1508" s="142">
        <f t="shared" si="451"/>
        <v>0</v>
      </c>
      <c r="P1508" s="141">
        <f t="shared" ca="1" si="442"/>
        <v>11.557536730000001</v>
      </c>
      <c r="Q1508" s="144">
        <f t="shared" si="443"/>
        <v>0</v>
      </c>
      <c r="R1508" s="141">
        <f t="shared" si="444"/>
        <v>0</v>
      </c>
      <c r="S1508" s="145" t="str">
        <f t="shared" si="452"/>
        <v>A+J=</v>
      </c>
      <c r="T1508" s="132">
        <f t="shared" si="453"/>
        <v>44879</v>
      </c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138">
        <f t="shared" si="445"/>
        <v>44861</v>
      </c>
      <c r="B1509" s="139">
        <f t="shared" ca="1" si="454"/>
        <v>1942.84596033</v>
      </c>
      <c r="C1509" s="124">
        <f t="shared" si="446"/>
        <v>1930</v>
      </c>
      <c r="D1509" s="140">
        <f ca="1">IF(A1509&lt;$B$1,VLOOKUP(A1509,[1]DI!$A$4:$B$15000,2,FALSE),0)</f>
        <v>0.13650000000000001</v>
      </c>
      <c r="E1509" s="141">
        <f t="shared" ca="1" si="455"/>
        <v>1.00050788</v>
      </c>
      <c r="F1509" s="141">
        <f ca="1">(TRUNC(PRODUCT($E$12:$E1508),16))</f>
        <v>1.2700835851821599</v>
      </c>
      <c r="G1509" s="141">
        <f t="shared" ca="1" si="456"/>
        <v>1.2636510665663501</v>
      </c>
      <c r="H1509" s="141">
        <f t="shared" ca="1" si="457"/>
        <v>1.0050904199999999</v>
      </c>
      <c r="I1509" s="140">
        <f t="shared" si="447"/>
        <v>0.04</v>
      </c>
      <c r="J1509" s="132">
        <f t="shared" si="448"/>
        <v>44847</v>
      </c>
      <c r="K1509" s="123">
        <f t="shared" si="449"/>
        <v>10</v>
      </c>
      <c r="L1509" s="142">
        <f t="shared" si="450"/>
        <v>10</v>
      </c>
      <c r="M1509" s="143">
        <f t="shared" si="440"/>
        <v>1.0015575889999999</v>
      </c>
      <c r="N1509" s="143">
        <f t="shared" ca="1" si="441"/>
        <v>1.006655938</v>
      </c>
      <c r="O1509" s="142">
        <f t="shared" si="451"/>
        <v>0</v>
      </c>
      <c r="P1509" s="141">
        <f t="shared" ca="1" si="442"/>
        <v>12.84596033</v>
      </c>
      <c r="Q1509" s="144">
        <f t="shared" si="443"/>
        <v>0</v>
      </c>
      <c r="R1509" s="141">
        <f t="shared" si="444"/>
        <v>0</v>
      </c>
      <c r="S1509" s="145" t="str">
        <f t="shared" si="452"/>
        <v>A+J=</v>
      </c>
      <c r="T1509" s="132">
        <f t="shared" si="453"/>
        <v>44879</v>
      </c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138">
        <f t="shared" si="445"/>
        <v>44862</v>
      </c>
      <c r="B1510" s="139">
        <f t="shared" ca="1" si="454"/>
        <v>1944.13526017</v>
      </c>
      <c r="C1510" s="124">
        <f t="shared" si="446"/>
        <v>1930</v>
      </c>
      <c r="D1510" s="140">
        <f ca="1">IF(A1510&lt;$B$1,VLOOKUP(A1510,[1]DI!$A$4:$B$15000,2,FALSE),0)</f>
        <v>0.13650000000000001</v>
      </c>
      <c r="E1510" s="141">
        <f t="shared" ca="1" si="455"/>
        <v>1.00050788</v>
      </c>
      <c r="F1510" s="141">
        <f ca="1">(TRUNC(PRODUCT($E$12:$E1509),16))</f>
        <v>1.27072863523341</v>
      </c>
      <c r="G1510" s="141">
        <f t="shared" ca="1" si="456"/>
        <v>1.2636510665663501</v>
      </c>
      <c r="H1510" s="141">
        <f t="shared" ca="1" si="457"/>
        <v>1.00560089</v>
      </c>
      <c r="I1510" s="140">
        <f t="shared" si="447"/>
        <v>0.04</v>
      </c>
      <c r="J1510" s="132">
        <f t="shared" si="448"/>
        <v>44847</v>
      </c>
      <c r="K1510" s="123">
        <f t="shared" si="449"/>
        <v>11</v>
      </c>
      <c r="L1510" s="142">
        <f t="shared" si="450"/>
        <v>11</v>
      </c>
      <c r="M1510" s="143">
        <f t="shared" si="440"/>
        <v>1.001713482</v>
      </c>
      <c r="N1510" s="143">
        <f t="shared" ca="1" si="441"/>
        <v>1.007323969</v>
      </c>
      <c r="O1510" s="142">
        <f t="shared" si="451"/>
        <v>0</v>
      </c>
      <c r="P1510" s="141">
        <f t="shared" ca="1" si="442"/>
        <v>14.13526017</v>
      </c>
      <c r="Q1510" s="144">
        <f t="shared" si="443"/>
        <v>0</v>
      </c>
      <c r="R1510" s="141">
        <f t="shared" si="444"/>
        <v>0</v>
      </c>
      <c r="S1510" s="145" t="str">
        <f t="shared" si="452"/>
        <v>A+J=</v>
      </c>
      <c r="T1510" s="132">
        <f t="shared" si="453"/>
        <v>44879</v>
      </c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138">
        <f t="shared" si="445"/>
        <v>44863</v>
      </c>
      <c r="B1511" s="139">
        <f t="shared" ca="1" si="454"/>
        <v>1945.42539569</v>
      </c>
      <c r="C1511" s="124">
        <f t="shared" si="446"/>
        <v>1930</v>
      </c>
      <c r="D1511" s="140">
        <f ca="1">IF(A1511&lt;$B$1,VLOOKUP(A1511,[1]DI!$A$4:$B$15000,2,FALSE),0)</f>
        <v>0</v>
      </c>
      <c r="E1511" s="141">
        <f t="shared" ca="1" si="455"/>
        <v>1</v>
      </c>
      <c r="F1511" s="141">
        <f ca="1">(TRUNC(PRODUCT($E$12:$E1510),16))</f>
        <v>1.27137401289267</v>
      </c>
      <c r="G1511" s="141">
        <f t="shared" ca="1" si="456"/>
        <v>1.2636510665663501</v>
      </c>
      <c r="H1511" s="141">
        <f t="shared" ca="1" si="457"/>
        <v>1.00611161</v>
      </c>
      <c r="I1511" s="140">
        <f t="shared" si="447"/>
        <v>0.04</v>
      </c>
      <c r="J1511" s="132">
        <f t="shared" si="448"/>
        <v>44847</v>
      </c>
      <c r="K1511" s="123">
        <f t="shared" si="449"/>
        <v>11</v>
      </c>
      <c r="L1511" s="142">
        <f t="shared" si="450"/>
        <v>12</v>
      </c>
      <c r="M1511" s="143">
        <f t="shared" si="440"/>
        <v>1.001869398</v>
      </c>
      <c r="N1511" s="143">
        <f t="shared" ca="1" si="441"/>
        <v>1.0079924330000001</v>
      </c>
      <c r="O1511" s="142">
        <f t="shared" si="451"/>
        <v>0</v>
      </c>
      <c r="P1511" s="141">
        <f t="shared" ca="1" si="442"/>
        <v>15.42539569</v>
      </c>
      <c r="Q1511" s="144">
        <f t="shared" si="443"/>
        <v>0</v>
      </c>
      <c r="R1511" s="141">
        <f t="shared" si="444"/>
        <v>0</v>
      </c>
      <c r="S1511" s="145" t="str">
        <f t="shared" si="452"/>
        <v>A+J=</v>
      </c>
      <c r="T1511" s="132">
        <f t="shared" si="453"/>
        <v>44879</v>
      </c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138">
        <f t="shared" si="445"/>
        <v>44864</v>
      </c>
      <c r="B1512" s="139">
        <f t="shared" ca="1" si="454"/>
        <v>1945.42539569</v>
      </c>
      <c r="C1512" s="124">
        <f t="shared" si="446"/>
        <v>1930</v>
      </c>
      <c r="D1512" s="140">
        <f ca="1">IF(A1512&lt;$B$1,VLOOKUP(A1512,[1]DI!$A$4:$B$15000,2,FALSE),0)</f>
        <v>0</v>
      </c>
      <c r="E1512" s="141">
        <f t="shared" ca="1" si="455"/>
        <v>1</v>
      </c>
      <c r="F1512" s="141">
        <f ca="1">(TRUNC(PRODUCT($E$12:$E1511),16))</f>
        <v>1.27137401289267</v>
      </c>
      <c r="G1512" s="141">
        <f t="shared" ca="1" si="456"/>
        <v>1.2636510665663501</v>
      </c>
      <c r="H1512" s="141">
        <f t="shared" ca="1" si="457"/>
        <v>1.00611161</v>
      </c>
      <c r="I1512" s="140">
        <f t="shared" si="447"/>
        <v>0.04</v>
      </c>
      <c r="J1512" s="132">
        <f t="shared" si="448"/>
        <v>44847</v>
      </c>
      <c r="K1512" s="123">
        <f t="shared" si="449"/>
        <v>11</v>
      </c>
      <c r="L1512" s="142">
        <f t="shared" si="450"/>
        <v>12</v>
      </c>
      <c r="M1512" s="143">
        <f t="shared" si="440"/>
        <v>1.001869398</v>
      </c>
      <c r="N1512" s="143">
        <f t="shared" ca="1" si="441"/>
        <v>1.0079924330000001</v>
      </c>
      <c r="O1512" s="142">
        <f t="shared" si="451"/>
        <v>0</v>
      </c>
      <c r="P1512" s="141">
        <f t="shared" ca="1" si="442"/>
        <v>15.42539569</v>
      </c>
      <c r="Q1512" s="144">
        <f t="shared" si="443"/>
        <v>0</v>
      </c>
      <c r="R1512" s="141">
        <f t="shared" si="444"/>
        <v>0</v>
      </c>
      <c r="S1512" s="145" t="str">
        <f t="shared" si="452"/>
        <v>A+J=</v>
      </c>
      <c r="T1512" s="132">
        <f t="shared" si="453"/>
        <v>44879</v>
      </c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138">
        <f t="shared" si="445"/>
        <v>44865</v>
      </c>
      <c r="B1513" s="139">
        <f t="shared" ca="1" si="454"/>
        <v>1945.42539569</v>
      </c>
      <c r="C1513" s="124">
        <f t="shared" si="446"/>
        <v>1930</v>
      </c>
      <c r="D1513" s="140">
        <f ca="1">IF(A1513&lt;$B$1,VLOOKUP(A1513,[1]DI!$A$4:$B$15000,2,FALSE),0)</f>
        <v>0.13650000000000001</v>
      </c>
      <c r="E1513" s="141">
        <f t="shared" ca="1" si="455"/>
        <v>1.00050788</v>
      </c>
      <c r="F1513" s="141">
        <f ca="1">(TRUNC(PRODUCT($E$12:$E1512),16))</f>
        <v>1.27137401289267</v>
      </c>
      <c r="G1513" s="141">
        <f t="shared" ca="1" si="456"/>
        <v>1.2636510665663501</v>
      </c>
      <c r="H1513" s="141">
        <f t="shared" ca="1" si="457"/>
        <v>1.00611161</v>
      </c>
      <c r="I1513" s="140">
        <f t="shared" si="447"/>
        <v>0.04</v>
      </c>
      <c r="J1513" s="132">
        <f t="shared" si="448"/>
        <v>44847</v>
      </c>
      <c r="K1513" s="123">
        <f t="shared" si="449"/>
        <v>12</v>
      </c>
      <c r="L1513" s="142">
        <f t="shared" si="450"/>
        <v>12</v>
      </c>
      <c r="M1513" s="143">
        <f t="shared" si="440"/>
        <v>1.001869398</v>
      </c>
      <c r="N1513" s="143">
        <f t="shared" ca="1" si="441"/>
        <v>1.0079924330000001</v>
      </c>
      <c r="O1513" s="142">
        <f t="shared" si="451"/>
        <v>0</v>
      </c>
      <c r="P1513" s="141">
        <f t="shared" ca="1" si="442"/>
        <v>15.42539569</v>
      </c>
      <c r="Q1513" s="144">
        <f t="shared" si="443"/>
        <v>0</v>
      </c>
      <c r="R1513" s="141">
        <f t="shared" si="444"/>
        <v>0</v>
      </c>
      <c r="S1513" s="145" t="str">
        <f t="shared" si="452"/>
        <v>A+J=</v>
      </c>
      <c r="T1513" s="132">
        <f t="shared" si="453"/>
        <v>44879</v>
      </c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138">
        <f t="shared" si="445"/>
        <v>44866</v>
      </c>
      <c r="B1514" s="139">
        <f t="shared" ca="1" si="454"/>
        <v>1946.7164093599999</v>
      </c>
      <c r="C1514" s="124">
        <f t="shared" si="446"/>
        <v>1930</v>
      </c>
      <c r="D1514" s="140">
        <f ca="1">IF(A1514&lt;$B$1,VLOOKUP(A1514,[1]DI!$A$4:$B$15000,2,FALSE),0)</f>
        <v>0.13650000000000001</v>
      </c>
      <c r="E1514" s="141">
        <f t="shared" ca="1" si="455"/>
        <v>1.00050788</v>
      </c>
      <c r="F1514" s="141">
        <f ca="1">(TRUNC(PRODUCT($E$12:$E1513),16))</f>
        <v>1.27201971832634</v>
      </c>
      <c r="G1514" s="141">
        <f t="shared" ca="1" si="456"/>
        <v>1.2636510665663501</v>
      </c>
      <c r="H1514" s="141">
        <f t="shared" ca="1" si="457"/>
        <v>1.0066226</v>
      </c>
      <c r="I1514" s="140">
        <f t="shared" si="447"/>
        <v>0.04</v>
      </c>
      <c r="J1514" s="132">
        <f t="shared" si="448"/>
        <v>44847</v>
      </c>
      <c r="K1514" s="123">
        <f t="shared" si="449"/>
        <v>13</v>
      </c>
      <c r="L1514" s="142">
        <f t="shared" si="450"/>
        <v>13</v>
      </c>
      <c r="M1514" s="143">
        <f t="shared" si="440"/>
        <v>1.002025339</v>
      </c>
      <c r="N1514" s="143">
        <f t="shared" ca="1" si="441"/>
        <v>1.0086613520000001</v>
      </c>
      <c r="O1514" s="142">
        <f t="shared" si="451"/>
        <v>0</v>
      </c>
      <c r="P1514" s="141">
        <f t="shared" ca="1" si="442"/>
        <v>16.71640936</v>
      </c>
      <c r="Q1514" s="144">
        <f t="shared" si="443"/>
        <v>0</v>
      </c>
      <c r="R1514" s="141">
        <f t="shared" si="444"/>
        <v>0</v>
      </c>
      <c r="S1514" s="145" t="str">
        <f t="shared" si="452"/>
        <v>A+J=</v>
      </c>
      <c r="T1514" s="132">
        <f t="shared" si="453"/>
        <v>44879</v>
      </c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138">
        <f t="shared" si="445"/>
        <v>44867</v>
      </c>
      <c r="B1515" s="139">
        <f t="shared" ca="1" si="454"/>
        <v>1948.00826065</v>
      </c>
      <c r="C1515" s="124">
        <f t="shared" si="446"/>
        <v>1930</v>
      </c>
      <c r="D1515" s="140">
        <f ca="1">IF(A1515&lt;$B$1,VLOOKUP(A1515,[1]DI!$A$4:$B$15000,2,FALSE),0)</f>
        <v>0</v>
      </c>
      <c r="E1515" s="141">
        <f t="shared" ca="1" si="455"/>
        <v>1</v>
      </c>
      <c r="F1515" s="141">
        <f ca="1">(TRUNC(PRODUCT($E$12:$E1514),16))</f>
        <v>1.2726657517008799</v>
      </c>
      <c r="G1515" s="141">
        <f t="shared" ca="1" si="456"/>
        <v>1.2636510665663501</v>
      </c>
      <c r="H1515" s="141">
        <f t="shared" ca="1" si="457"/>
        <v>1.0071338400000001</v>
      </c>
      <c r="I1515" s="140">
        <f t="shared" si="447"/>
        <v>0.04</v>
      </c>
      <c r="J1515" s="132">
        <f t="shared" si="448"/>
        <v>44847</v>
      </c>
      <c r="K1515" s="123">
        <f t="shared" si="449"/>
        <v>13</v>
      </c>
      <c r="L1515" s="142">
        <f t="shared" si="450"/>
        <v>14</v>
      </c>
      <c r="M1515" s="143">
        <f t="shared" si="440"/>
        <v>1.0021813040000001</v>
      </c>
      <c r="N1515" s="143">
        <f t="shared" ca="1" si="441"/>
        <v>1.009330705</v>
      </c>
      <c r="O1515" s="142">
        <f t="shared" si="451"/>
        <v>0</v>
      </c>
      <c r="P1515" s="141">
        <f t="shared" ca="1" si="442"/>
        <v>18.00826065</v>
      </c>
      <c r="Q1515" s="144">
        <f t="shared" si="443"/>
        <v>0</v>
      </c>
      <c r="R1515" s="141">
        <f t="shared" si="444"/>
        <v>0</v>
      </c>
      <c r="S1515" s="145" t="str">
        <f t="shared" si="452"/>
        <v>A+J=</v>
      </c>
      <c r="T1515" s="132">
        <f t="shared" si="453"/>
        <v>44879</v>
      </c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138">
        <f t="shared" si="445"/>
        <v>44868</v>
      </c>
      <c r="B1516" s="139">
        <f t="shared" ca="1" si="454"/>
        <v>1948.00826065</v>
      </c>
      <c r="C1516" s="124">
        <f t="shared" si="446"/>
        <v>1930</v>
      </c>
      <c r="D1516" s="140">
        <f ca="1">IF(A1516&lt;$B$1,VLOOKUP(A1516,[1]DI!$A$4:$B$15000,2,FALSE),0)</f>
        <v>0.13650000000000001</v>
      </c>
      <c r="E1516" s="141">
        <f t="shared" ca="1" si="455"/>
        <v>1.00050788</v>
      </c>
      <c r="F1516" s="141">
        <f ca="1">(TRUNC(PRODUCT($E$12:$E1515),16))</f>
        <v>1.2726657517008799</v>
      </c>
      <c r="G1516" s="141">
        <f t="shared" ca="1" si="456"/>
        <v>1.2636510665663501</v>
      </c>
      <c r="H1516" s="141">
        <f t="shared" ca="1" si="457"/>
        <v>1.0071338400000001</v>
      </c>
      <c r="I1516" s="140">
        <f t="shared" si="447"/>
        <v>0.04</v>
      </c>
      <c r="J1516" s="132">
        <f t="shared" si="448"/>
        <v>44847</v>
      </c>
      <c r="K1516" s="123">
        <f t="shared" si="449"/>
        <v>14</v>
      </c>
      <c r="L1516" s="142">
        <f t="shared" si="450"/>
        <v>14</v>
      </c>
      <c r="M1516" s="143">
        <f t="shared" si="440"/>
        <v>1.0021813040000001</v>
      </c>
      <c r="N1516" s="143">
        <f t="shared" ca="1" si="441"/>
        <v>1.009330705</v>
      </c>
      <c r="O1516" s="142">
        <f t="shared" si="451"/>
        <v>0</v>
      </c>
      <c r="P1516" s="141">
        <f t="shared" ca="1" si="442"/>
        <v>18.00826065</v>
      </c>
      <c r="Q1516" s="144">
        <f t="shared" si="443"/>
        <v>0</v>
      </c>
      <c r="R1516" s="141">
        <f t="shared" si="444"/>
        <v>0</v>
      </c>
      <c r="S1516" s="145" t="str">
        <f t="shared" si="452"/>
        <v>A+J=</v>
      </c>
      <c r="T1516" s="132">
        <f t="shared" si="453"/>
        <v>44879</v>
      </c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138">
        <f t="shared" si="445"/>
        <v>44869</v>
      </c>
      <c r="B1517" s="139">
        <f t="shared" ca="1" si="454"/>
        <v>1949.30096886</v>
      </c>
      <c r="C1517" s="124">
        <f t="shared" si="446"/>
        <v>1930</v>
      </c>
      <c r="D1517" s="140">
        <f ca="1">IF(A1517&lt;$B$1,VLOOKUP(A1517,[1]DI!$A$4:$B$15000,2,FALSE),0)</f>
        <v>0.13650000000000001</v>
      </c>
      <c r="E1517" s="141">
        <f t="shared" ca="1" si="455"/>
        <v>1.00050788</v>
      </c>
      <c r="F1517" s="141">
        <f ca="1">(TRUNC(PRODUCT($E$12:$E1516),16))</f>
        <v>1.27331211318285</v>
      </c>
      <c r="G1517" s="141">
        <f t="shared" ca="1" si="456"/>
        <v>1.2636510665663501</v>
      </c>
      <c r="H1517" s="141">
        <f t="shared" ca="1" si="457"/>
        <v>1.0076453400000001</v>
      </c>
      <c r="I1517" s="140">
        <f t="shared" si="447"/>
        <v>0.04</v>
      </c>
      <c r="J1517" s="132">
        <f t="shared" si="448"/>
        <v>44847</v>
      </c>
      <c r="K1517" s="123">
        <f t="shared" si="449"/>
        <v>15</v>
      </c>
      <c r="L1517" s="142">
        <f t="shared" si="450"/>
        <v>15</v>
      </c>
      <c r="M1517" s="143">
        <f t="shared" si="440"/>
        <v>1.0023372930000001</v>
      </c>
      <c r="N1517" s="143">
        <f t="shared" ca="1" si="441"/>
        <v>1.010000502</v>
      </c>
      <c r="O1517" s="142">
        <f t="shared" si="451"/>
        <v>0</v>
      </c>
      <c r="P1517" s="141">
        <f t="shared" ca="1" si="442"/>
        <v>19.300968860000001</v>
      </c>
      <c r="Q1517" s="144">
        <f t="shared" si="443"/>
        <v>0</v>
      </c>
      <c r="R1517" s="141">
        <f t="shared" si="444"/>
        <v>0</v>
      </c>
      <c r="S1517" s="145" t="str">
        <f t="shared" si="452"/>
        <v>A+J=</v>
      </c>
      <c r="T1517" s="132">
        <f t="shared" si="453"/>
        <v>44879</v>
      </c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138">
        <f t="shared" si="445"/>
        <v>44870</v>
      </c>
      <c r="B1518" s="139">
        <f t="shared" ca="1" si="454"/>
        <v>1950.5945571499999</v>
      </c>
      <c r="C1518" s="124">
        <f t="shared" si="446"/>
        <v>1930</v>
      </c>
      <c r="D1518" s="140">
        <f ca="1">IF(A1518&lt;$B$1,VLOOKUP(A1518,[1]DI!$A$4:$B$15000,2,FALSE),0)</f>
        <v>0</v>
      </c>
      <c r="E1518" s="141">
        <f t="shared" ca="1" si="455"/>
        <v>1</v>
      </c>
      <c r="F1518" s="141">
        <f ca="1">(TRUNC(PRODUCT($E$12:$E1517),16))</f>
        <v>1.2739588029389</v>
      </c>
      <c r="G1518" s="141">
        <f t="shared" ca="1" si="456"/>
        <v>1.2636510665663501</v>
      </c>
      <c r="H1518" s="141">
        <f t="shared" ca="1" si="457"/>
        <v>1.00815711</v>
      </c>
      <c r="I1518" s="140">
        <f t="shared" si="447"/>
        <v>0.04</v>
      </c>
      <c r="J1518" s="132">
        <f t="shared" si="448"/>
        <v>44847</v>
      </c>
      <c r="K1518" s="123">
        <f t="shared" si="449"/>
        <v>15</v>
      </c>
      <c r="L1518" s="142">
        <f t="shared" si="450"/>
        <v>16</v>
      </c>
      <c r="M1518" s="143">
        <f t="shared" si="440"/>
        <v>1.0024933069999999</v>
      </c>
      <c r="N1518" s="143">
        <f t="shared" ca="1" si="441"/>
        <v>1.010670755</v>
      </c>
      <c r="O1518" s="142">
        <f t="shared" si="451"/>
        <v>0</v>
      </c>
      <c r="P1518" s="141">
        <f t="shared" ca="1" si="442"/>
        <v>20.59455715</v>
      </c>
      <c r="Q1518" s="144">
        <f t="shared" si="443"/>
        <v>0</v>
      </c>
      <c r="R1518" s="141">
        <f t="shared" si="444"/>
        <v>0</v>
      </c>
      <c r="S1518" s="145" t="str">
        <f t="shared" si="452"/>
        <v>A+J=</v>
      </c>
      <c r="T1518" s="132">
        <f t="shared" si="453"/>
        <v>44879</v>
      </c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138">
        <f t="shared" si="445"/>
        <v>44871</v>
      </c>
      <c r="B1519" s="139">
        <f t="shared" ca="1" si="454"/>
        <v>1950.5945571499999</v>
      </c>
      <c r="C1519" s="124">
        <f t="shared" si="446"/>
        <v>1930</v>
      </c>
      <c r="D1519" s="140">
        <f ca="1">IF(A1519&lt;$B$1,VLOOKUP(A1519,[1]DI!$A$4:$B$15000,2,FALSE),0)</f>
        <v>0</v>
      </c>
      <c r="E1519" s="141">
        <f t="shared" ca="1" si="455"/>
        <v>1</v>
      </c>
      <c r="F1519" s="141">
        <f ca="1">(TRUNC(PRODUCT($E$12:$E1518),16))</f>
        <v>1.2739588029389</v>
      </c>
      <c r="G1519" s="141">
        <f t="shared" ca="1" si="456"/>
        <v>1.2636510665663501</v>
      </c>
      <c r="H1519" s="141">
        <f t="shared" ca="1" si="457"/>
        <v>1.00815711</v>
      </c>
      <c r="I1519" s="140">
        <f t="shared" si="447"/>
        <v>0.04</v>
      </c>
      <c r="J1519" s="132">
        <f t="shared" si="448"/>
        <v>44847</v>
      </c>
      <c r="K1519" s="123">
        <f t="shared" si="449"/>
        <v>15</v>
      </c>
      <c r="L1519" s="142">
        <f t="shared" si="450"/>
        <v>16</v>
      </c>
      <c r="M1519" s="143">
        <f t="shared" si="440"/>
        <v>1.0024933069999999</v>
      </c>
      <c r="N1519" s="143">
        <f t="shared" ca="1" si="441"/>
        <v>1.010670755</v>
      </c>
      <c r="O1519" s="142">
        <f t="shared" si="451"/>
        <v>0</v>
      </c>
      <c r="P1519" s="141">
        <f t="shared" ca="1" si="442"/>
        <v>20.59455715</v>
      </c>
      <c r="Q1519" s="144">
        <f t="shared" si="443"/>
        <v>0</v>
      </c>
      <c r="R1519" s="141">
        <f t="shared" si="444"/>
        <v>0</v>
      </c>
      <c r="S1519" s="145" t="str">
        <f t="shared" si="452"/>
        <v>A+J=</v>
      </c>
      <c r="T1519" s="132">
        <f t="shared" si="453"/>
        <v>44879</v>
      </c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138">
        <f t="shared" si="445"/>
        <v>44872</v>
      </c>
      <c r="B1520" s="139">
        <f t="shared" ca="1" si="454"/>
        <v>1950.5945571499999</v>
      </c>
      <c r="C1520" s="124">
        <f t="shared" si="446"/>
        <v>1930</v>
      </c>
      <c r="D1520" s="140">
        <f ca="1">IF(A1520&lt;$B$1,VLOOKUP(A1520,[1]DI!$A$4:$B$15000,2,FALSE),0)</f>
        <v>0.13650000000000001</v>
      </c>
      <c r="E1520" s="141">
        <f t="shared" ca="1" si="455"/>
        <v>1.00050788</v>
      </c>
      <c r="F1520" s="141">
        <f ca="1">(TRUNC(PRODUCT($E$12:$E1519),16))</f>
        <v>1.2739588029389</v>
      </c>
      <c r="G1520" s="141">
        <f t="shared" ca="1" si="456"/>
        <v>1.2636510665663501</v>
      </c>
      <c r="H1520" s="141">
        <f t="shared" ca="1" si="457"/>
        <v>1.00815711</v>
      </c>
      <c r="I1520" s="140">
        <f t="shared" si="447"/>
        <v>0.04</v>
      </c>
      <c r="J1520" s="132">
        <f t="shared" si="448"/>
        <v>44847</v>
      </c>
      <c r="K1520" s="123">
        <f t="shared" si="449"/>
        <v>16</v>
      </c>
      <c r="L1520" s="142">
        <f t="shared" si="450"/>
        <v>16</v>
      </c>
      <c r="M1520" s="143">
        <f t="shared" si="440"/>
        <v>1.0024933069999999</v>
      </c>
      <c r="N1520" s="143">
        <f t="shared" ca="1" si="441"/>
        <v>1.010670755</v>
      </c>
      <c r="O1520" s="142">
        <f t="shared" si="451"/>
        <v>0</v>
      </c>
      <c r="P1520" s="141">
        <f t="shared" ca="1" si="442"/>
        <v>20.59455715</v>
      </c>
      <c r="Q1520" s="144">
        <f t="shared" si="443"/>
        <v>0</v>
      </c>
      <c r="R1520" s="141">
        <f t="shared" si="444"/>
        <v>0</v>
      </c>
      <c r="S1520" s="145" t="str">
        <f t="shared" si="452"/>
        <v>A+J=</v>
      </c>
      <c r="T1520" s="132">
        <f t="shared" si="453"/>
        <v>44879</v>
      </c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138">
        <f t="shared" si="445"/>
        <v>44873</v>
      </c>
      <c r="B1521" s="139">
        <f t="shared" ca="1" si="454"/>
        <v>1951.8889849899999</v>
      </c>
      <c r="C1521" s="124">
        <f t="shared" si="446"/>
        <v>1930</v>
      </c>
      <c r="D1521" s="140">
        <f ca="1">IF(A1521&lt;$B$1,VLOOKUP(A1521,[1]DI!$A$4:$B$15000,2,FALSE),0)</f>
        <v>0.13650000000000001</v>
      </c>
      <c r="E1521" s="141">
        <f t="shared" ca="1" si="455"/>
        <v>1.00050788</v>
      </c>
      <c r="F1521" s="141">
        <f ca="1">(TRUNC(PRODUCT($E$12:$E1520),16))</f>
        <v>1.2746058211357301</v>
      </c>
      <c r="G1521" s="141">
        <f t="shared" ca="1" si="456"/>
        <v>1.2636510665663501</v>
      </c>
      <c r="H1521" s="141">
        <f t="shared" ca="1" si="457"/>
        <v>1.0086691299999999</v>
      </c>
      <c r="I1521" s="140">
        <f t="shared" si="447"/>
        <v>0.04</v>
      </c>
      <c r="J1521" s="132">
        <f t="shared" si="448"/>
        <v>44847</v>
      </c>
      <c r="K1521" s="123">
        <f t="shared" si="449"/>
        <v>17</v>
      </c>
      <c r="L1521" s="142">
        <f t="shared" si="450"/>
        <v>17</v>
      </c>
      <c r="M1521" s="143">
        <f t="shared" si="440"/>
        <v>1.002649345</v>
      </c>
      <c r="N1521" s="143">
        <f t="shared" ca="1" si="441"/>
        <v>1.0113414430000001</v>
      </c>
      <c r="O1521" s="142">
        <f t="shared" si="451"/>
        <v>0</v>
      </c>
      <c r="P1521" s="141">
        <f t="shared" ca="1" si="442"/>
        <v>21.888984990000001</v>
      </c>
      <c r="Q1521" s="144">
        <f t="shared" si="443"/>
        <v>0</v>
      </c>
      <c r="R1521" s="141">
        <f t="shared" si="444"/>
        <v>0</v>
      </c>
      <c r="S1521" s="145" t="str">
        <f t="shared" si="452"/>
        <v>A+J=</v>
      </c>
      <c r="T1521" s="132">
        <f t="shared" si="453"/>
        <v>44879</v>
      </c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138">
        <f t="shared" si="445"/>
        <v>44874</v>
      </c>
      <c r="B1522" s="139">
        <f t="shared" ca="1" si="454"/>
        <v>1953.18426974</v>
      </c>
      <c r="C1522" s="124">
        <f t="shared" si="446"/>
        <v>1930</v>
      </c>
      <c r="D1522" s="140">
        <f ca="1">IF(A1522&lt;$B$1,VLOOKUP(A1522,[1]DI!$A$4:$B$15000,2,FALSE),0)</f>
        <v>0.13650000000000001</v>
      </c>
      <c r="E1522" s="141">
        <f t="shared" ca="1" si="455"/>
        <v>1.00050788</v>
      </c>
      <c r="F1522" s="141">
        <f ca="1">(TRUNC(PRODUCT($E$12:$E1521),16))</f>
        <v>1.27525316794017</v>
      </c>
      <c r="G1522" s="141">
        <f t="shared" ca="1" si="456"/>
        <v>1.2636510665663501</v>
      </c>
      <c r="H1522" s="141">
        <f t="shared" ca="1" si="457"/>
        <v>1.0091814100000001</v>
      </c>
      <c r="I1522" s="140">
        <f t="shared" si="447"/>
        <v>0.04</v>
      </c>
      <c r="J1522" s="132">
        <f t="shared" si="448"/>
        <v>44847</v>
      </c>
      <c r="K1522" s="123">
        <f t="shared" si="449"/>
        <v>18</v>
      </c>
      <c r="L1522" s="142">
        <f t="shared" si="450"/>
        <v>18</v>
      </c>
      <c r="M1522" s="143">
        <f t="shared" si="440"/>
        <v>1.0028054070000001</v>
      </c>
      <c r="N1522" s="143">
        <f t="shared" ca="1" si="441"/>
        <v>1.012012575</v>
      </c>
      <c r="O1522" s="142">
        <f t="shared" si="451"/>
        <v>0</v>
      </c>
      <c r="P1522" s="141">
        <f t="shared" ca="1" si="442"/>
        <v>23.184269740000001</v>
      </c>
      <c r="Q1522" s="144">
        <f t="shared" si="443"/>
        <v>0</v>
      </c>
      <c r="R1522" s="141">
        <f t="shared" si="444"/>
        <v>0</v>
      </c>
      <c r="S1522" s="145" t="str">
        <f t="shared" si="452"/>
        <v>A+J=</v>
      </c>
      <c r="T1522" s="132">
        <f t="shared" si="453"/>
        <v>44879</v>
      </c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138">
        <f t="shared" si="445"/>
        <v>44875</v>
      </c>
      <c r="B1523" s="139">
        <f t="shared" ca="1" si="454"/>
        <v>1954.48043459</v>
      </c>
      <c r="C1523" s="124">
        <f t="shared" si="446"/>
        <v>1930</v>
      </c>
      <c r="D1523" s="140">
        <f ca="1">IF(A1523&lt;$B$1,VLOOKUP(A1523,[1]DI!$A$4:$B$15000,2,FALSE),0)</f>
        <v>0.13650000000000001</v>
      </c>
      <c r="E1523" s="141">
        <f t="shared" ca="1" si="455"/>
        <v>1.00050788</v>
      </c>
      <c r="F1523" s="141">
        <f ca="1">(TRUNC(PRODUCT($E$12:$E1522),16))</f>
        <v>1.2759008435190999</v>
      </c>
      <c r="G1523" s="141">
        <f t="shared" ca="1" si="456"/>
        <v>1.2636510665663501</v>
      </c>
      <c r="H1523" s="141">
        <f t="shared" ca="1" si="457"/>
        <v>1.0096939599999999</v>
      </c>
      <c r="I1523" s="140">
        <f t="shared" si="447"/>
        <v>0.04</v>
      </c>
      <c r="J1523" s="132">
        <f t="shared" si="448"/>
        <v>44847</v>
      </c>
      <c r="K1523" s="123">
        <f t="shared" si="449"/>
        <v>19</v>
      </c>
      <c r="L1523" s="142">
        <f t="shared" si="450"/>
        <v>19</v>
      </c>
      <c r="M1523" s="143">
        <f t="shared" si="440"/>
        <v>1.002961494</v>
      </c>
      <c r="N1523" s="143">
        <f t="shared" ca="1" si="441"/>
        <v>1.0126841630000001</v>
      </c>
      <c r="O1523" s="142">
        <f t="shared" si="451"/>
        <v>0</v>
      </c>
      <c r="P1523" s="141">
        <f t="shared" ca="1" si="442"/>
        <v>24.480434590000002</v>
      </c>
      <c r="Q1523" s="144">
        <f t="shared" si="443"/>
        <v>0</v>
      </c>
      <c r="R1523" s="141">
        <f t="shared" si="444"/>
        <v>0</v>
      </c>
      <c r="S1523" s="145" t="str">
        <f t="shared" si="452"/>
        <v>A+J=</v>
      </c>
      <c r="T1523" s="132">
        <f t="shared" si="453"/>
        <v>44879</v>
      </c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138">
        <f t="shared" si="445"/>
        <v>44876</v>
      </c>
      <c r="B1524" s="139">
        <f t="shared" ca="1" si="454"/>
        <v>1955.7774389799999</v>
      </c>
      <c r="C1524" s="124">
        <f t="shared" si="446"/>
        <v>1930</v>
      </c>
      <c r="D1524" s="140">
        <f ca="1">IF(A1524&lt;$B$1,VLOOKUP(A1524,[1]DI!$A$4:$B$15000,2,FALSE),0)</f>
        <v>0.13650000000000001</v>
      </c>
      <c r="E1524" s="141">
        <f t="shared" ca="1" si="455"/>
        <v>1.00050788</v>
      </c>
      <c r="F1524" s="141">
        <f ca="1">(TRUNC(PRODUCT($E$12:$E1523),16))</f>
        <v>1.27654884803951</v>
      </c>
      <c r="G1524" s="141">
        <f t="shared" ca="1" si="456"/>
        <v>1.2636510665663501</v>
      </c>
      <c r="H1524" s="141">
        <f t="shared" ca="1" si="457"/>
        <v>1.01020676</v>
      </c>
      <c r="I1524" s="140">
        <f t="shared" si="447"/>
        <v>0.04</v>
      </c>
      <c r="J1524" s="132">
        <f t="shared" si="448"/>
        <v>44847</v>
      </c>
      <c r="K1524" s="123">
        <f t="shared" si="449"/>
        <v>20</v>
      </c>
      <c r="L1524" s="142">
        <f t="shared" si="450"/>
        <v>20</v>
      </c>
      <c r="M1524" s="143">
        <f t="shared" si="440"/>
        <v>1.0031176049999999</v>
      </c>
      <c r="N1524" s="143">
        <f t="shared" ca="1" si="441"/>
        <v>1.013356186</v>
      </c>
      <c r="O1524" s="142">
        <f t="shared" si="451"/>
        <v>0</v>
      </c>
      <c r="P1524" s="141">
        <f t="shared" ca="1" si="442"/>
        <v>25.777438979999999</v>
      </c>
      <c r="Q1524" s="144">
        <f t="shared" si="443"/>
        <v>0</v>
      </c>
      <c r="R1524" s="141">
        <f t="shared" si="444"/>
        <v>0</v>
      </c>
      <c r="S1524" s="145" t="str">
        <f t="shared" si="452"/>
        <v>A+J=</v>
      </c>
      <c r="T1524" s="132">
        <f t="shared" si="453"/>
        <v>44879</v>
      </c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138">
        <f t="shared" si="445"/>
        <v>44877</v>
      </c>
      <c r="B1525" s="139">
        <f t="shared" ca="1" si="454"/>
        <v>1957.0753022199999</v>
      </c>
      <c r="C1525" s="124">
        <f t="shared" si="446"/>
        <v>1930</v>
      </c>
      <c r="D1525" s="140">
        <f ca="1">IF(A1525&lt;$B$1,VLOOKUP(A1525,[1]DI!$A$4:$B$15000,2,FALSE),0)</f>
        <v>0</v>
      </c>
      <c r="E1525" s="141">
        <f t="shared" ca="1" si="455"/>
        <v>1</v>
      </c>
      <c r="F1525" s="141">
        <f ca="1">(TRUNC(PRODUCT($E$12:$E1524),16))</f>
        <v>1.27719718166845</v>
      </c>
      <c r="G1525" s="141">
        <f t="shared" ca="1" si="456"/>
        <v>1.2636510665663501</v>
      </c>
      <c r="H1525" s="141">
        <f t="shared" ca="1" si="457"/>
        <v>1.01071982</v>
      </c>
      <c r="I1525" s="140">
        <f t="shared" si="447"/>
        <v>0.04</v>
      </c>
      <c r="J1525" s="132">
        <f t="shared" si="448"/>
        <v>44847</v>
      </c>
      <c r="K1525" s="123">
        <f t="shared" si="449"/>
        <v>20</v>
      </c>
      <c r="L1525" s="142">
        <f t="shared" si="450"/>
        <v>21</v>
      </c>
      <c r="M1525" s="143">
        <f t="shared" si="440"/>
        <v>1.00327374</v>
      </c>
      <c r="N1525" s="143">
        <f t="shared" ca="1" si="441"/>
        <v>1.0140286540000001</v>
      </c>
      <c r="O1525" s="142">
        <f t="shared" si="451"/>
        <v>0</v>
      </c>
      <c r="P1525" s="141">
        <f t="shared" ca="1" si="442"/>
        <v>27.075302220000001</v>
      </c>
      <c r="Q1525" s="144">
        <f t="shared" si="443"/>
        <v>0</v>
      </c>
      <c r="R1525" s="141">
        <f t="shared" si="444"/>
        <v>0</v>
      </c>
      <c r="S1525" s="145" t="str">
        <f t="shared" si="452"/>
        <v>A+J=</v>
      </c>
      <c r="T1525" s="132">
        <f t="shared" si="453"/>
        <v>44879</v>
      </c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138">
        <f t="shared" si="445"/>
        <v>44878</v>
      </c>
      <c r="B1526" s="139">
        <f t="shared" ca="1" si="454"/>
        <v>1957.0753022199999</v>
      </c>
      <c r="C1526" s="124">
        <f t="shared" si="446"/>
        <v>1930</v>
      </c>
      <c r="D1526" s="140">
        <f ca="1">IF(A1526&lt;$B$1,VLOOKUP(A1526,[1]DI!$A$4:$B$15000,2,FALSE),0)</f>
        <v>0</v>
      </c>
      <c r="E1526" s="141">
        <f t="shared" ca="1" si="455"/>
        <v>1</v>
      </c>
      <c r="F1526" s="141">
        <f ca="1">(TRUNC(PRODUCT($E$12:$E1525),16))</f>
        <v>1.27719718166845</v>
      </c>
      <c r="G1526" s="141">
        <f t="shared" ca="1" si="456"/>
        <v>1.2636510665663501</v>
      </c>
      <c r="H1526" s="141">
        <f t="shared" ca="1" si="457"/>
        <v>1.01071982</v>
      </c>
      <c r="I1526" s="140">
        <f t="shared" si="447"/>
        <v>0.04</v>
      </c>
      <c r="J1526" s="132">
        <f t="shared" si="448"/>
        <v>44847</v>
      </c>
      <c r="K1526" s="123">
        <f t="shared" si="449"/>
        <v>20</v>
      </c>
      <c r="L1526" s="142">
        <f t="shared" si="450"/>
        <v>21</v>
      </c>
      <c r="M1526" s="143">
        <f t="shared" si="440"/>
        <v>1.00327374</v>
      </c>
      <c r="N1526" s="143">
        <f t="shared" ca="1" si="441"/>
        <v>1.0140286540000001</v>
      </c>
      <c r="O1526" s="142">
        <f t="shared" si="451"/>
        <v>0</v>
      </c>
      <c r="P1526" s="141">
        <f t="shared" ca="1" si="442"/>
        <v>27.075302220000001</v>
      </c>
      <c r="Q1526" s="144">
        <f t="shared" si="443"/>
        <v>0</v>
      </c>
      <c r="R1526" s="141">
        <f t="shared" si="444"/>
        <v>0</v>
      </c>
      <c r="S1526" s="145" t="str">
        <f t="shared" si="452"/>
        <v>A+J=</v>
      </c>
      <c r="T1526" s="132">
        <f t="shared" si="453"/>
        <v>44879</v>
      </c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138">
        <f t="shared" si="445"/>
        <v>44879</v>
      </c>
      <c r="B1527" s="139">
        <f t="shared" ca="1" si="454"/>
        <v>1957.0753022199999</v>
      </c>
      <c r="C1527" s="124">
        <f t="shared" si="446"/>
        <v>1930</v>
      </c>
      <c r="D1527" s="140">
        <f ca="1">IF(A1527&lt;$B$1,VLOOKUP(A1527,[1]DI!$A$4:$B$15000,2,FALSE),0)</f>
        <v>0.13650000000000001</v>
      </c>
      <c r="E1527" s="141">
        <f t="shared" ca="1" si="455"/>
        <v>1.00050788</v>
      </c>
      <c r="F1527" s="141">
        <f ca="1">(TRUNC(PRODUCT($E$12:$E1526),16))</f>
        <v>1.27719718166845</v>
      </c>
      <c r="G1527" s="141">
        <f t="shared" ca="1" si="456"/>
        <v>1.2636510665663501</v>
      </c>
      <c r="H1527" s="141">
        <f t="shared" ca="1" si="457"/>
        <v>1.01071982</v>
      </c>
      <c r="I1527" s="140">
        <f t="shared" si="447"/>
        <v>0.04</v>
      </c>
      <c r="J1527" s="132">
        <f t="shared" si="448"/>
        <v>44847</v>
      </c>
      <c r="K1527" s="123">
        <f t="shared" si="449"/>
        <v>21</v>
      </c>
      <c r="L1527" s="142">
        <f t="shared" si="450"/>
        <v>21</v>
      </c>
      <c r="M1527" s="143">
        <f t="shared" si="440"/>
        <v>1.00327374</v>
      </c>
      <c r="N1527" s="143">
        <f t="shared" ca="1" si="441"/>
        <v>1.0140286540000001</v>
      </c>
      <c r="O1527" s="142">
        <f t="shared" si="451"/>
        <v>52</v>
      </c>
      <c r="P1527" s="141">
        <f t="shared" ca="1" si="442"/>
        <v>27.075302220000001</v>
      </c>
      <c r="Q1527" s="144">
        <f t="shared" si="443"/>
        <v>2.1499999999999998E-2</v>
      </c>
      <c r="R1527" s="141">
        <f t="shared" si="444"/>
        <v>215</v>
      </c>
      <c r="S1527" s="145" t="str">
        <f t="shared" si="452"/>
        <v>A+J=</v>
      </c>
      <c r="T1527" s="132">
        <f t="shared" si="453"/>
        <v>44879</v>
      </c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138">
        <f t="shared" si="445"/>
        <v>44880</v>
      </c>
      <c r="B1528" s="139">
        <f t="shared" ca="1" si="454"/>
        <v>1716.13808943</v>
      </c>
      <c r="C1528" s="124">
        <f t="shared" si="446"/>
        <v>1715</v>
      </c>
      <c r="D1528" s="140">
        <f ca="1">IF(A1528&lt;$B$1,VLOOKUP(A1528,[1]DI!$A$4:$B$15000,2,FALSE),0)</f>
        <v>0</v>
      </c>
      <c r="E1528" s="141">
        <f t="shared" ca="1" si="455"/>
        <v>1</v>
      </c>
      <c r="F1528" s="141">
        <f ca="1">(TRUNC(PRODUCT($E$12:$E1527),16))</f>
        <v>1.27784584457308</v>
      </c>
      <c r="G1528" s="141">
        <f t="shared" ca="1" si="456"/>
        <v>1.27719718166845</v>
      </c>
      <c r="H1528" s="141">
        <f t="shared" ca="1" si="457"/>
        <v>1.00050788</v>
      </c>
      <c r="I1528" s="140">
        <f t="shared" si="447"/>
        <v>0.04</v>
      </c>
      <c r="J1528" s="132">
        <f t="shared" si="448"/>
        <v>44879</v>
      </c>
      <c r="K1528" s="123">
        <f t="shared" si="449"/>
        <v>1</v>
      </c>
      <c r="L1528" s="142">
        <f t="shared" si="450"/>
        <v>1</v>
      </c>
      <c r="M1528" s="143">
        <f t="shared" si="440"/>
        <v>1.00015565</v>
      </c>
      <c r="N1528" s="143">
        <f t="shared" ca="1" si="441"/>
        <v>1.0006636090000001</v>
      </c>
      <c r="O1528" s="142">
        <f t="shared" si="451"/>
        <v>0</v>
      </c>
      <c r="P1528" s="141">
        <f t="shared" ca="1" si="442"/>
        <v>1.13808943</v>
      </c>
      <c r="Q1528" s="144">
        <f t="shared" si="443"/>
        <v>0</v>
      </c>
      <c r="R1528" s="141">
        <f t="shared" si="444"/>
        <v>0</v>
      </c>
      <c r="S1528" s="145" t="str">
        <f t="shared" si="452"/>
        <v>A+J=</v>
      </c>
      <c r="T1528" s="132">
        <f t="shared" si="453"/>
        <v>44907</v>
      </c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138">
        <f t="shared" si="445"/>
        <v>44881</v>
      </c>
      <c r="B1529" s="139">
        <f t="shared" ca="1" si="454"/>
        <v>1716.13808943</v>
      </c>
      <c r="C1529" s="124">
        <f t="shared" si="446"/>
        <v>1715</v>
      </c>
      <c r="D1529" s="140">
        <f ca="1">IF(A1529&lt;$B$1,VLOOKUP(A1529,[1]DI!$A$4:$B$15000,2,FALSE),0)</f>
        <v>0.13650000000000001</v>
      </c>
      <c r="E1529" s="141">
        <f t="shared" ca="1" si="455"/>
        <v>1.00050788</v>
      </c>
      <c r="F1529" s="141">
        <f ca="1">(TRUNC(PRODUCT($E$12:$E1528),16))</f>
        <v>1.27784584457308</v>
      </c>
      <c r="G1529" s="141">
        <f t="shared" ca="1" si="456"/>
        <v>1.27719718166845</v>
      </c>
      <c r="H1529" s="141">
        <f t="shared" ca="1" si="457"/>
        <v>1.00050788</v>
      </c>
      <c r="I1529" s="140">
        <f t="shared" si="447"/>
        <v>0.04</v>
      </c>
      <c r="J1529" s="132">
        <f t="shared" si="448"/>
        <v>44879</v>
      </c>
      <c r="K1529" s="123">
        <f t="shared" si="449"/>
        <v>1</v>
      </c>
      <c r="L1529" s="142">
        <f t="shared" si="450"/>
        <v>1</v>
      </c>
      <c r="M1529" s="143">
        <f t="shared" si="440"/>
        <v>1.00015565</v>
      </c>
      <c r="N1529" s="143">
        <f t="shared" ca="1" si="441"/>
        <v>1.0006636090000001</v>
      </c>
      <c r="O1529" s="142">
        <f t="shared" si="451"/>
        <v>0</v>
      </c>
      <c r="P1529" s="141">
        <f t="shared" ca="1" si="442"/>
        <v>1.13808943</v>
      </c>
      <c r="Q1529" s="144">
        <f t="shared" si="443"/>
        <v>0</v>
      </c>
      <c r="R1529" s="141">
        <f t="shared" si="444"/>
        <v>0</v>
      </c>
      <c r="S1529" s="145" t="str">
        <f t="shared" si="452"/>
        <v>A+J=</v>
      </c>
      <c r="T1529" s="132">
        <f t="shared" si="453"/>
        <v>44907</v>
      </c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138">
        <f t="shared" si="445"/>
        <v>44882</v>
      </c>
      <c r="B1530" s="139">
        <f t="shared" ca="1" si="454"/>
        <v>1717.2769369</v>
      </c>
      <c r="C1530" s="124">
        <f t="shared" si="446"/>
        <v>1715</v>
      </c>
      <c r="D1530" s="140">
        <f ca="1">IF(A1530&lt;$B$1,VLOOKUP(A1530,[1]DI!$A$4:$B$15000,2,FALSE),0)</f>
        <v>0.13650000000000001</v>
      </c>
      <c r="E1530" s="141">
        <f t="shared" ca="1" si="455"/>
        <v>1.00050788</v>
      </c>
      <c r="F1530" s="141">
        <f ca="1">(TRUNC(PRODUCT($E$12:$E1529),16))</f>
        <v>1.2784948369206199</v>
      </c>
      <c r="G1530" s="141">
        <f t="shared" ca="1" si="456"/>
        <v>1.27719718166845</v>
      </c>
      <c r="H1530" s="141">
        <f t="shared" ca="1" si="457"/>
        <v>1.00101602</v>
      </c>
      <c r="I1530" s="140">
        <f t="shared" si="447"/>
        <v>0.04</v>
      </c>
      <c r="J1530" s="132">
        <f t="shared" si="448"/>
        <v>44879</v>
      </c>
      <c r="K1530" s="123">
        <f t="shared" si="449"/>
        <v>2</v>
      </c>
      <c r="L1530" s="142">
        <f t="shared" si="450"/>
        <v>2</v>
      </c>
      <c r="M1530" s="143">
        <f t="shared" si="440"/>
        <v>1.0003113239999999</v>
      </c>
      <c r="N1530" s="143">
        <f t="shared" ca="1" si="441"/>
        <v>1.0013276600000001</v>
      </c>
      <c r="O1530" s="142">
        <f t="shared" si="451"/>
        <v>0</v>
      </c>
      <c r="P1530" s="141">
        <f t="shared" ca="1" si="442"/>
        <v>2.2769368999999999</v>
      </c>
      <c r="Q1530" s="144">
        <f t="shared" si="443"/>
        <v>0</v>
      </c>
      <c r="R1530" s="141">
        <f t="shared" si="444"/>
        <v>0</v>
      </c>
      <c r="S1530" s="145" t="str">
        <f t="shared" si="452"/>
        <v>A+J=</v>
      </c>
      <c r="T1530" s="132">
        <f t="shared" si="453"/>
        <v>44907</v>
      </c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138">
        <f t="shared" si="445"/>
        <v>44883</v>
      </c>
      <c r="B1531" s="139">
        <f t="shared" ca="1" si="454"/>
        <v>1718.4165269499999</v>
      </c>
      <c r="C1531" s="124">
        <f t="shared" si="446"/>
        <v>1715</v>
      </c>
      <c r="D1531" s="140">
        <f ca="1">IF(A1531&lt;$B$1,VLOOKUP(A1531,[1]DI!$A$4:$B$15000,2,FALSE),0)</f>
        <v>0.13650000000000001</v>
      </c>
      <c r="E1531" s="141">
        <f t="shared" ca="1" si="455"/>
        <v>1.00050788</v>
      </c>
      <c r="F1531" s="141">
        <f ca="1">(TRUNC(PRODUCT($E$12:$E1530),16))</f>
        <v>1.2791441588784001</v>
      </c>
      <c r="G1531" s="141">
        <f t="shared" ca="1" si="456"/>
        <v>1.27719718166845</v>
      </c>
      <c r="H1531" s="141">
        <f t="shared" ca="1" si="457"/>
        <v>1.00152441</v>
      </c>
      <c r="I1531" s="140">
        <f t="shared" si="447"/>
        <v>0.04</v>
      </c>
      <c r="J1531" s="132">
        <f t="shared" si="448"/>
        <v>44879</v>
      </c>
      <c r="K1531" s="123">
        <f t="shared" si="449"/>
        <v>3</v>
      </c>
      <c r="L1531" s="142">
        <f t="shared" si="450"/>
        <v>3</v>
      </c>
      <c r="M1531" s="143">
        <f t="shared" si="440"/>
        <v>1.000467022</v>
      </c>
      <c r="N1531" s="143">
        <f t="shared" ca="1" si="441"/>
        <v>1.0019921439999999</v>
      </c>
      <c r="O1531" s="142">
        <f t="shared" si="451"/>
        <v>0</v>
      </c>
      <c r="P1531" s="141">
        <f t="shared" ca="1" si="442"/>
        <v>3.4165269500000002</v>
      </c>
      <c r="Q1531" s="144">
        <f t="shared" si="443"/>
        <v>0</v>
      </c>
      <c r="R1531" s="141">
        <f t="shared" si="444"/>
        <v>0</v>
      </c>
      <c r="S1531" s="145" t="str">
        <f t="shared" si="452"/>
        <v>A+J=</v>
      </c>
      <c r="T1531" s="132">
        <f t="shared" si="453"/>
        <v>44907</v>
      </c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138">
        <f t="shared" si="445"/>
        <v>44884</v>
      </c>
      <c r="B1532" s="139">
        <f t="shared" ca="1" si="454"/>
        <v>1719.5568939100001</v>
      </c>
      <c r="C1532" s="124">
        <f t="shared" si="446"/>
        <v>1715</v>
      </c>
      <c r="D1532" s="140">
        <f ca="1">IF(A1532&lt;$B$1,VLOOKUP(A1532,[1]DI!$A$4:$B$15000,2,FALSE),0)</f>
        <v>0</v>
      </c>
      <c r="E1532" s="141">
        <f t="shared" ca="1" si="455"/>
        <v>1</v>
      </c>
      <c r="F1532" s="141">
        <f ca="1">(TRUNC(PRODUCT($E$12:$E1531),16))</f>
        <v>1.27979381061381</v>
      </c>
      <c r="G1532" s="141">
        <f t="shared" ca="1" si="456"/>
        <v>1.27719718166845</v>
      </c>
      <c r="H1532" s="141">
        <f t="shared" ca="1" si="457"/>
        <v>1.00203307</v>
      </c>
      <c r="I1532" s="140">
        <f t="shared" si="447"/>
        <v>0.04</v>
      </c>
      <c r="J1532" s="132">
        <f t="shared" si="448"/>
        <v>44879</v>
      </c>
      <c r="K1532" s="123">
        <f t="shared" si="449"/>
        <v>3</v>
      </c>
      <c r="L1532" s="142">
        <f t="shared" si="450"/>
        <v>4</v>
      </c>
      <c r="M1532" s="143">
        <f t="shared" si="440"/>
        <v>1.000622745</v>
      </c>
      <c r="N1532" s="143">
        <f t="shared" ca="1" si="441"/>
        <v>1.002657081</v>
      </c>
      <c r="O1532" s="142">
        <f t="shared" si="451"/>
        <v>0</v>
      </c>
      <c r="P1532" s="141">
        <f t="shared" ca="1" si="442"/>
        <v>4.5568939100000003</v>
      </c>
      <c r="Q1532" s="144">
        <f t="shared" si="443"/>
        <v>0</v>
      </c>
      <c r="R1532" s="141">
        <f t="shared" si="444"/>
        <v>0</v>
      </c>
      <c r="S1532" s="145" t="str">
        <f t="shared" si="452"/>
        <v>A+J=</v>
      </c>
      <c r="T1532" s="132">
        <f t="shared" si="453"/>
        <v>44907</v>
      </c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138">
        <f t="shared" si="445"/>
        <v>44885</v>
      </c>
      <c r="B1533" s="139">
        <f t="shared" ca="1" si="454"/>
        <v>1719.5568939100001</v>
      </c>
      <c r="C1533" s="124">
        <f t="shared" si="446"/>
        <v>1715</v>
      </c>
      <c r="D1533" s="140">
        <f ca="1">IF(A1533&lt;$B$1,VLOOKUP(A1533,[1]DI!$A$4:$B$15000,2,FALSE),0)</f>
        <v>0</v>
      </c>
      <c r="E1533" s="141">
        <f t="shared" ca="1" si="455"/>
        <v>1</v>
      </c>
      <c r="F1533" s="141">
        <f ca="1">(TRUNC(PRODUCT($E$12:$E1532),16))</f>
        <v>1.27979381061381</v>
      </c>
      <c r="G1533" s="141">
        <f t="shared" ca="1" si="456"/>
        <v>1.27719718166845</v>
      </c>
      <c r="H1533" s="141">
        <f t="shared" ca="1" si="457"/>
        <v>1.00203307</v>
      </c>
      <c r="I1533" s="140">
        <f t="shared" si="447"/>
        <v>0.04</v>
      </c>
      <c r="J1533" s="132">
        <f t="shared" si="448"/>
        <v>44879</v>
      </c>
      <c r="K1533" s="123">
        <f t="shared" si="449"/>
        <v>3</v>
      </c>
      <c r="L1533" s="142">
        <f t="shared" si="450"/>
        <v>4</v>
      </c>
      <c r="M1533" s="143">
        <f t="shared" si="440"/>
        <v>1.000622745</v>
      </c>
      <c r="N1533" s="143">
        <f t="shared" ca="1" si="441"/>
        <v>1.002657081</v>
      </c>
      <c r="O1533" s="142">
        <f t="shared" si="451"/>
        <v>0</v>
      </c>
      <c r="P1533" s="141">
        <f t="shared" ca="1" si="442"/>
        <v>4.5568939100000003</v>
      </c>
      <c r="Q1533" s="144">
        <f t="shared" si="443"/>
        <v>0</v>
      </c>
      <c r="R1533" s="141">
        <f t="shared" si="444"/>
        <v>0</v>
      </c>
      <c r="S1533" s="145" t="str">
        <f t="shared" si="452"/>
        <v>A+J=</v>
      </c>
      <c r="T1533" s="132">
        <f t="shared" si="453"/>
        <v>44907</v>
      </c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138">
        <f t="shared" si="445"/>
        <v>44886</v>
      </c>
      <c r="B1534" s="139">
        <f t="shared" ca="1" si="454"/>
        <v>1719.5568939100001</v>
      </c>
      <c r="C1534" s="124">
        <f t="shared" si="446"/>
        <v>1715</v>
      </c>
      <c r="D1534" s="140">
        <f ca="1">IF(A1534&lt;$B$1,VLOOKUP(A1534,[1]DI!$A$4:$B$15000,2,FALSE),0)</f>
        <v>0.13650000000000001</v>
      </c>
      <c r="E1534" s="141">
        <f t="shared" ca="1" si="455"/>
        <v>1.00050788</v>
      </c>
      <c r="F1534" s="141">
        <f ca="1">(TRUNC(PRODUCT($E$12:$E1533),16))</f>
        <v>1.27979381061381</v>
      </c>
      <c r="G1534" s="141">
        <f t="shared" ca="1" si="456"/>
        <v>1.27719718166845</v>
      </c>
      <c r="H1534" s="141">
        <f t="shared" ca="1" si="457"/>
        <v>1.00203307</v>
      </c>
      <c r="I1534" s="140">
        <f t="shared" si="447"/>
        <v>0.04</v>
      </c>
      <c r="J1534" s="132">
        <f t="shared" si="448"/>
        <v>44879</v>
      </c>
      <c r="K1534" s="123">
        <f t="shared" si="449"/>
        <v>4</v>
      </c>
      <c r="L1534" s="142">
        <f t="shared" si="450"/>
        <v>4</v>
      </c>
      <c r="M1534" s="143">
        <f t="shared" si="440"/>
        <v>1.000622745</v>
      </c>
      <c r="N1534" s="143">
        <f t="shared" ca="1" si="441"/>
        <v>1.002657081</v>
      </c>
      <c r="O1534" s="142">
        <f t="shared" si="451"/>
        <v>0</v>
      </c>
      <c r="P1534" s="141">
        <f t="shared" ca="1" si="442"/>
        <v>4.5568939100000003</v>
      </c>
      <c r="Q1534" s="144">
        <f t="shared" si="443"/>
        <v>0</v>
      </c>
      <c r="R1534" s="141">
        <f t="shared" si="444"/>
        <v>0</v>
      </c>
      <c r="S1534" s="145" t="str">
        <f t="shared" si="452"/>
        <v>A+J=</v>
      </c>
      <c r="T1534" s="132">
        <f t="shared" si="453"/>
        <v>44907</v>
      </c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138">
        <f t="shared" si="445"/>
        <v>44887</v>
      </c>
      <c r="B1535" s="139">
        <f t="shared" ca="1" si="454"/>
        <v>1720.6980034600001</v>
      </c>
      <c r="C1535" s="124">
        <f t="shared" si="446"/>
        <v>1715</v>
      </c>
      <c r="D1535" s="140">
        <f ca="1">IF(A1535&lt;$B$1,VLOOKUP(A1535,[1]DI!$A$4:$B$15000,2,FALSE),0)</f>
        <v>0.13650000000000001</v>
      </c>
      <c r="E1535" s="141">
        <f t="shared" ca="1" si="455"/>
        <v>1.00050788</v>
      </c>
      <c r="F1535" s="141">
        <f ca="1">(TRUNC(PRODUCT($E$12:$E1534),16))</f>
        <v>1.2804437922943399</v>
      </c>
      <c r="G1535" s="141">
        <f t="shared" ca="1" si="456"/>
        <v>1.27719718166845</v>
      </c>
      <c r="H1535" s="141">
        <f t="shared" ca="1" si="457"/>
        <v>1.0025419799999999</v>
      </c>
      <c r="I1535" s="140">
        <f t="shared" si="447"/>
        <v>0.04</v>
      </c>
      <c r="J1535" s="132">
        <f t="shared" si="448"/>
        <v>44879</v>
      </c>
      <c r="K1535" s="123">
        <f t="shared" si="449"/>
        <v>5</v>
      </c>
      <c r="L1535" s="142">
        <f t="shared" si="450"/>
        <v>5</v>
      </c>
      <c r="M1535" s="143">
        <f t="shared" si="440"/>
        <v>1.000778492</v>
      </c>
      <c r="N1535" s="143">
        <f t="shared" ca="1" si="441"/>
        <v>1.0033224510000001</v>
      </c>
      <c r="O1535" s="142">
        <f t="shared" si="451"/>
        <v>0</v>
      </c>
      <c r="P1535" s="141">
        <f t="shared" ca="1" si="442"/>
        <v>5.6980034599999998</v>
      </c>
      <c r="Q1535" s="144">
        <f t="shared" si="443"/>
        <v>0</v>
      </c>
      <c r="R1535" s="141">
        <f t="shared" si="444"/>
        <v>0</v>
      </c>
      <c r="S1535" s="145" t="str">
        <f t="shared" si="452"/>
        <v>A+J=</v>
      </c>
      <c r="T1535" s="132">
        <f t="shared" si="453"/>
        <v>44907</v>
      </c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138">
        <f t="shared" si="445"/>
        <v>44888</v>
      </c>
      <c r="B1536" s="139">
        <f t="shared" ca="1" si="454"/>
        <v>1721.83987275</v>
      </c>
      <c r="C1536" s="124">
        <f t="shared" si="446"/>
        <v>1715</v>
      </c>
      <c r="D1536" s="140">
        <f ca="1">IF(A1536&lt;$B$1,VLOOKUP(A1536,[1]DI!$A$4:$B$15000,2,FALSE),0)</f>
        <v>0.13650000000000001</v>
      </c>
      <c r="E1536" s="141">
        <f t="shared" ca="1" si="455"/>
        <v>1.00050788</v>
      </c>
      <c r="F1536" s="141">
        <f ca="1">(TRUNC(PRODUCT($E$12:$E1535),16))</f>
        <v>1.2810941040875701</v>
      </c>
      <c r="G1536" s="141">
        <f t="shared" ca="1" si="456"/>
        <v>1.27719718166845</v>
      </c>
      <c r="H1536" s="141">
        <f t="shared" ca="1" si="457"/>
        <v>1.0030511499999999</v>
      </c>
      <c r="I1536" s="140">
        <f t="shared" si="447"/>
        <v>0.04</v>
      </c>
      <c r="J1536" s="132">
        <f t="shared" si="448"/>
        <v>44879</v>
      </c>
      <c r="K1536" s="123">
        <f t="shared" si="449"/>
        <v>6</v>
      </c>
      <c r="L1536" s="142">
        <f t="shared" si="450"/>
        <v>6</v>
      </c>
      <c r="M1536" s="143">
        <f t="shared" si="440"/>
        <v>1.000934263</v>
      </c>
      <c r="N1536" s="143">
        <f t="shared" ca="1" si="441"/>
        <v>1.003988264</v>
      </c>
      <c r="O1536" s="142">
        <f t="shared" si="451"/>
        <v>0</v>
      </c>
      <c r="P1536" s="141">
        <f t="shared" ca="1" si="442"/>
        <v>6.8398727499999996</v>
      </c>
      <c r="Q1536" s="144">
        <f t="shared" si="443"/>
        <v>0</v>
      </c>
      <c r="R1536" s="141">
        <f t="shared" si="444"/>
        <v>0</v>
      </c>
      <c r="S1536" s="145" t="str">
        <f t="shared" si="452"/>
        <v>A+J=</v>
      </c>
      <c r="T1536" s="132">
        <f t="shared" si="453"/>
        <v>44907</v>
      </c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138">
        <f t="shared" si="445"/>
        <v>44889</v>
      </c>
      <c r="B1537" s="139">
        <f t="shared" ca="1" si="454"/>
        <v>1722.9825000799999</v>
      </c>
      <c r="C1537" s="124">
        <f t="shared" si="446"/>
        <v>1715</v>
      </c>
      <c r="D1537" s="140">
        <f ca="1">IF(A1537&lt;$B$1,VLOOKUP(A1537,[1]DI!$A$4:$B$15000,2,FALSE),0)</f>
        <v>0.13650000000000001</v>
      </c>
      <c r="E1537" s="141">
        <f t="shared" ca="1" si="455"/>
        <v>1.00050788</v>
      </c>
      <c r="F1537" s="141">
        <f ca="1">(TRUNC(PRODUCT($E$12:$E1536),16))</f>
        <v>1.28174474616116</v>
      </c>
      <c r="G1537" s="141">
        <f t="shared" ca="1" si="456"/>
        <v>1.27719718166845</v>
      </c>
      <c r="H1537" s="141">
        <f t="shared" ca="1" si="457"/>
        <v>1.00356058</v>
      </c>
      <c r="I1537" s="140">
        <f t="shared" si="447"/>
        <v>0.04</v>
      </c>
      <c r="J1537" s="132">
        <f t="shared" si="448"/>
        <v>44879</v>
      </c>
      <c r="K1537" s="123">
        <f t="shared" si="449"/>
        <v>7</v>
      </c>
      <c r="L1537" s="142">
        <f t="shared" si="450"/>
        <v>7</v>
      </c>
      <c r="M1537" s="143">
        <f t="shared" si="440"/>
        <v>1.0010900579999999</v>
      </c>
      <c r="N1537" s="143">
        <f t="shared" ca="1" si="441"/>
        <v>1.004654519</v>
      </c>
      <c r="O1537" s="142">
        <f t="shared" si="451"/>
        <v>0</v>
      </c>
      <c r="P1537" s="141">
        <f t="shared" ca="1" si="442"/>
        <v>7.9825000800000003</v>
      </c>
      <c r="Q1537" s="144">
        <f t="shared" si="443"/>
        <v>0</v>
      </c>
      <c r="R1537" s="141">
        <f t="shared" si="444"/>
        <v>0</v>
      </c>
      <c r="S1537" s="145" t="str">
        <f t="shared" si="452"/>
        <v>A+J=</v>
      </c>
      <c r="T1537" s="132">
        <f t="shared" si="453"/>
        <v>44907</v>
      </c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138">
        <f t="shared" si="445"/>
        <v>44890</v>
      </c>
      <c r="B1538" s="139">
        <f t="shared" ca="1" si="454"/>
        <v>1724.12588886</v>
      </c>
      <c r="C1538" s="124">
        <f t="shared" si="446"/>
        <v>1715</v>
      </c>
      <c r="D1538" s="140">
        <f ca="1">IF(A1538&lt;$B$1,VLOOKUP(A1538,[1]DI!$A$4:$B$15000,2,FALSE),0)</f>
        <v>0.13650000000000001</v>
      </c>
      <c r="E1538" s="141">
        <f t="shared" ca="1" si="455"/>
        <v>1.00050788</v>
      </c>
      <c r="F1538" s="141">
        <f ca="1">(TRUNC(PRODUCT($E$12:$E1537),16))</f>
        <v>1.2823957186828401</v>
      </c>
      <c r="G1538" s="141">
        <f t="shared" ca="1" si="456"/>
        <v>1.27719718166845</v>
      </c>
      <c r="H1538" s="141">
        <f t="shared" ca="1" si="457"/>
        <v>1.0040702699999999</v>
      </c>
      <c r="I1538" s="140">
        <f t="shared" si="447"/>
        <v>0.04</v>
      </c>
      <c r="J1538" s="132">
        <f t="shared" si="448"/>
        <v>44879</v>
      </c>
      <c r="K1538" s="123">
        <f t="shared" si="449"/>
        <v>8</v>
      </c>
      <c r="L1538" s="142">
        <f t="shared" si="450"/>
        <v>8</v>
      </c>
      <c r="M1538" s="143">
        <f t="shared" si="440"/>
        <v>1.0012458769999999</v>
      </c>
      <c r="N1538" s="143">
        <f t="shared" ca="1" si="441"/>
        <v>1.005321218</v>
      </c>
      <c r="O1538" s="142">
        <f t="shared" si="451"/>
        <v>0</v>
      </c>
      <c r="P1538" s="141">
        <f t="shared" ca="1" si="442"/>
        <v>9.1258888599999999</v>
      </c>
      <c r="Q1538" s="144">
        <f t="shared" si="443"/>
        <v>0</v>
      </c>
      <c r="R1538" s="141">
        <f t="shared" si="444"/>
        <v>0</v>
      </c>
      <c r="S1538" s="145" t="str">
        <f t="shared" si="452"/>
        <v>A+J=</v>
      </c>
      <c r="T1538" s="132">
        <f t="shared" si="453"/>
        <v>44907</v>
      </c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138">
        <f t="shared" si="445"/>
        <v>44891</v>
      </c>
      <c r="B1539" s="139">
        <f t="shared" ca="1" si="454"/>
        <v>1725.27003911</v>
      </c>
      <c r="C1539" s="124">
        <f t="shared" si="446"/>
        <v>1715</v>
      </c>
      <c r="D1539" s="140">
        <f ca="1">IF(A1539&lt;$B$1,VLOOKUP(A1539,[1]DI!$A$4:$B$15000,2,FALSE),0)</f>
        <v>0</v>
      </c>
      <c r="E1539" s="141">
        <f t="shared" ca="1" si="455"/>
        <v>1</v>
      </c>
      <c r="F1539" s="141">
        <f ca="1">(TRUNC(PRODUCT($E$12:$E1538),16))</f>
        <v>1.2830470218204399</v>
      </c>
      <c r="G1539" s="141">
        <f t="shared" ca="1" si="456"/>
        <v>1.27719718166845</v>
      </c>
      <c r="H1539" s="141">
        <f t="shared" ca="1" si="457"/>
        <v>1.00458022</v>
      </c>
      <c r="I1539" s="140">
        <f t="shared" si="447"/>
        <v>0.04</v>
      </c>
      <c r="J1539" s="132">
        <f t="shared" si="448"/>
        <v>44879</v>
      </c>
      <c r="K1539" s="123">
        <f t="shared" si="449"/>
        <v>8</v>
      </c>
      <c r="L1539" s="142">
        <f t="shared" si="450"/>
        <v>9</v>
      </c>
      <c r="M1539" s="143">
        <f t="shared" si="440"/>
        <v>1.0014017209999999</v>
      </c>
      <c r="N1539" s="143">
        <f t="shared" ca="1" si="441"/>
        <v>1.005988361</v>
      </c>
      <c r="O1539" s="142">
        <f t="shared" si="451"/>
        <v>0</v>
      </c>
      <c r="P1539" s="141">
        <f t="shared" ca="1" si="442"/>
        <v>10.270039110000001</v>
      </c>
      <c r="Q1539" s="144">
        <f t="shared" si="443"/>
        <v>0</v>
      </c>
      <c r="R1539" s="141">
        <f t="shared" si="444"/>
        <v>0</v>
      </c>
      <c r="S1539" s="145" t="str">
        <f t="shared" si="452"/>
        <v>A+J=</v>
      </c>
      <c r="T1539" s="132">
        <f t="shared" si="453"/>
        <v>44907</v>
      </c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138">
        <f t="shared" si="445"/>
        <v>44892</v>
      </c>
      <c r="B1540" s="139">
        <f t="shared" ca="1" si="454"/>
        <v>1725.27003911</v>
      </c>
      <c r="C1540" s="124">
        <f t="shared" si="446"/>
        <v>1715</v>
      </c>
      <c r="D1540" s="140">
        <f ca="1">IF(A1540&lt;$B$1,VLOOKUP(A1540,[1]DI!$A$4:$B$15000,2,FALSE),0)</f>
        <v>0</v>
      </c>
      <c r="E1540" s="141">
        <f t="shared" ca="1" si="455"/>
        <v>1</v>
      </c>
      <c r="F1540" s="141">
        <f ca="1">(TRUNC(PRODUCT($E$12:$E1539),16))</f>
        <v>1.2830470218204399</v>
      </c>
      <c r="G1540" s="141">
        <f t="shared" ca="1" si="456"/>
        <v>1.27719718166845</v>
      </c>
      <c r="H1540" s="141">
        <f t="shared" ca="1" si="457"/>
        <v>1.00458022</v>
      </c>
      <c r="I1540" s="140">
        <f t="shared" si="447"/>
        <v>0.04</v>
      </c>
      <c r="J1540" s="132">
        <f t="shared" si="448"/>
        <v>44879</v>
      </c>
      <c r="K1540" s="123">
        <f t="shared" si="449"/>
        <v>8</v>
      </c>
      <c r="L1540" s="142">
        <f t="shared" si="450"/>
        <v>9</v>
      </c>
      <c r="M1540" s="143">
        <f t="shared" si="440"/>
        <v>1.0014017209999999</v>
      </c>
      <c r="N1540" s="143">
        <f t="shared" ca="1" si="441"/>
        <v>1.005988361</v>
      </c>
      <c r="O1540" s="142">
        <f t="shared" si="451"/>
        <v>0</v>
      </c>
      <c r="P1540" s="141">
        <f t="shared" ca="1" si="442"/>
        <v>10.270039110000001</v>
      </c>
      <c r="Q1540" s="144">
        <f t="shared" si="443"/>
        <v>0</v>
      </c>
      <c r="R1540" s="141">
        <f t="shared" si="444"/>
        <v>0</v>
      </c>
      <c r="S1540" s="145" t="str">
        <f t="shared" si="452"/>
        <v>A+J=</v>
      </c>
      <c r="T1540" s="132">
        <f t="shared" si="453"/>
        <v>44907</v>
      </c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138">
        <f t="shared" si="445"/>
        <v>44893</v>
      </c>
      <c r="B1541" s="139">
        <f t="shared" ca="1" si="454"/>
        <v>1725.27003911</v>
      </c>
      <c r="C1541" s="124">
        <f t="shared" si="446"/>
        <v>1715</v>
      </c>
      <c r="D1541" s="140">
        <f ca="1">IF(A1541&lt;$B$1,VLOOKUP(A1541,[1]DI!$A$4:$B$15000,2,FALSE),0)</f>
        <v>0.13650000000000001</v>
      </c>
      <c r="E1541" s="141">
        <f t="shared" ca="1" si="455"/>
        <v>1.00050788</v>
      </c>
      <c r="F1541" s="141">
        <f ca="1">(TRUNC(PRODUCT($E$12:$E1540),16))</f>
        <v>1.2830470218204399</v>
      </c>
      <c r="G1541" s="141">
        <f t="shared" ca="1" si="456"/>
        <v>1.27719718166845</v>
      </c>
      <c r="H1541" s="141">
        <f t="shared" ca="1" si="457"/>
        <v>1.00458022</v>
      </c>
      <c r="I1541" s="140">
        <f t="shared" si="447"/>
        <v>0.04</v>
      </c>
      <c r="J1541" s="132">
        <f t="shared" si="448"/>
        <v>44879</v>
      </c>
      <c r="K1541" s="123">
        <f t="shared" si="449"/>
        <v>9</v>
      </c>
      <c r="L1541" s="142">
        <f t="shared" si="450"/>
        <v>9</v>
      </c>
      <c r="M1541" s="143">
        <f t="shared" si="440"/>
        <v>1.0014017209999999</v>
      </c>
      <c r="N1541" s="143">
        <f t="shared" ca="1" si="441"/>
        <v>1.005988361</v>
      </c>
      <c r="O1541" s="142">
        <f t="shared" si="451"/>
        <v>0</v>
      </c>
      <c r="P1541" s="141">
        <f t="shared" ca="1" si="442"/>
        <v>10.270039110000001</v>
      </c>
      <c r="Q1541" s="144">
        <f t="shared" si="443"/>
        <v>0</v>
      </c>
      <c r="R1541" s="141">
        <f t="shared" si="444"/>
        <v>0</v>
      </c>
      <c r="S1541" s="145" t="str">
        <f t="shared" si="452"/>
        <v>A+J=</v>
      </c>
      <c r="T1541" s="132">
        <f t="shared" si="453"/>
        <v>44907</v>
      </c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138">
        <f t="shared" si="445"/>
        <v>44894</v>
      </c>
      <c r="B1542" s="139">
        <f t="shared" ca="1" si="454"/>
        <v>1726.41493367</v>
      </c>
      <c r="C1542" s="124">
        <f t="shared" si="446"/>
        <v>1715</v>
      </c>
      <c r="D1542" s="140">
        <f ca="1">IF(A1542&lt;$B$1,VLOOKUP(A1542,[1]DI!$A$4:$B$15000,2,FALSE),0)</f>
        <v>0.13650000000000001</v>
      </c>
      <c r="E1542" s="141">
        <f t="shared" ca="1" si="455"/>
        <v>1.00050788</v>
      </c>
      <c r="F1542" s="141">
        <f ca="1">(TRUNC(PRODUCT($E$12:$E1541),16))</f>
        <v>1.2836986557418799</v>
      </c>
      <c r="G1542" s="141">
        <f t="shared" ca="1" si="456"/>
        <v>1.27719718166845</v>
      </c>
      <c r="H1542" s="141">
        <f t="shared" ca="1" si="457"/>
        <v>1.0050904199999999</v>
      </c>
      <c r="I1542" s="140">
        <f t="shared" si="447"/>
        <v>0.04</v>
      </c>
      <c r="J1542" s="132">
        <f t="shared" si="448"/>
        <v>44879</v>
      </c>
      <c r="K1542" s="123">
        <f t="shared" si="449"/>
        <v>10</v>
      </c>
      <c r="L1542" s="142">
        <f t="shared" si="450"/>
        <v>10</v>
      </c>
      <c r="M1542" s="143">
        <f t="shared" si="440"/>
        <v>1.0015575889999999</v>
      </c>
      <c r="N1542" s="143">
        <f t="shared" ca="1" si="441"/>
        <v>1.006655938</v>
      </c>
      <c r="O1542" s="142">
        <f t="shared" si="451"/>
        <v>0</v>
      </c>
      <c r="P1542" s="141">
        <f t="shared" ca="1" si="442"/>
        <v>11.41493367</v>
      </c>
      <c r="Q1542" s="144">
        <f t="shared" si="443"/>
        <v>0</v>
      </c>
      <c r="R1542" s="141">
        <f t="shared" si="444"/>
        <v>0</v>
      </c>
      <c r="S1542" s="145" t="str">
        <f t="shared" si="452"/>
        <v>A+J=</v>
      </c>
      <c r="T1542" s="132">
        <f t="shared" si="453"/>
        <v>44907</v>
      </c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138">
        <f t="shared" si="445"/>
        <v>44895</v>
      </c>
      <c r="B1543" s="139">
        <f t="shared" ca="1" si="454"/>
        <v>1727.5606068300001</v>
      </c>
      <c r="C1543" s="124">
        <f t="shared" si="446"/>
        <v>1715</v>
      </c>
      <c r="D1543" s="140">
        <f ca="1">IF(A1543&lt;$B$1,VLOOKUP(A1543,[1]DI!$A$4:$B$15000,2,FALSE),0)</f>
        <v>0.13650000000000001</v>
      </c>
      <c r="E1543" s="141">
        <f t="shared" ca="1" si="455"/>
        <v>1.00050788</v>
      </c>
      <c r="F1543" s="141">
        <f ca="1">(TRUNC(PRODUCT($E$12:$E1542),16))</f>
        <v>1.28435062061516</v>
      </c>
      <c r="G1543" s="141">
        <f t="shared" ca="1" si="456"/>
        <v>1.27719718166845</v>
      </c>
      <c r="H1543" s="141">
        <f t="shared" ca="1" si="457"/>
        <v>1.00560089</v>
      </c>
      <c r="I1543" s="140">
        <f t="shared" si="447"/>
        <v>0.04</v>
      </c>
      <c r="J1543" s="132">
        <f t="shared" si="448"/>
        <v>44879</v>
      </c>
      <c r="K1543" s="123">
        <f t="shared" si="449"/>
        <v>11</v>
      </c>
      <c r="L1543" s="142">
        <f t="shared" si="450"/>
        <v>11</v>
      </c>
      <c r="M1543" s="143">
        <f t="shared" si="440"/>
        <v>1.001713482</v>
      </c>
      <c r="N1543" s="143">
        <f t="shared" ca="1" si="441"/>
        <v>1.007323969</v>
      </c>
      <c r="O1543" s="142">
        <f t="shared" si="451"/>
        <v>0</v>
      </c>
      <c r="P1543" s="141">
        <f t="shared" ca="1" si="442"/>
        <v>12.560606829999999</v>
      </c>
      <c r="Q1543" s="144">
        <f t="shared" si="443"/>
        <v>0</v>
      </c>
      <c r="R1543" s="141">
        <f t="shared" si="444"/>
        <v>0</v>
      </c>
      <c r="S1543" s="145" t="str">
        <f t="shared" si="452"/>
        <v>A+J=</v>
      </c>
      <c r="T1543" s="132">
        <f t="shared" si="453"/>
        <v>44907</v>
      </c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138">
        <f t="shared" si="445"/>
        <v>44896</v>
      </c>
      <c r="B1544" s="139">
        <f t="shared" ca="1" si="454"/>
        <v>1728.70702259</v>
      </c>
      <c r="C1544" s="124">
        <f t="shared" si="446"/>
        <v>1715</v>
      </c>
      <c r="D1544" s="140">
        <f ca="1">IF(A1544&lt;$B$1,VLOOKUP(A1544,[1]DI!$A$4:$B$15000,2,FALSE),0)</f>
        <v>0.13650000000000001</v>
      </c>
      <c r="E1544" s="141">
        <f t="shared" ca="1" si="455"/>
        <v>1.00050788</v>
      </c>
      <c r="F1544" s="141">
        <f ca="1">(TRUNC(PRODUCT($E$12:$E1543),16))</f>
        <v>1.2850029166083601</v>
      </c>
      <c r="G1544" s="141">
        <f t="shared" ca="1" si="456"/>
        <v>1.27719718166845</v>
      </c>
      <c r="H1544" s="141">
        <f t="shared" ca="1" si="457"/>
        <v>1.00611161</v>
      </c>
      <c r="I1544" s="140">
        <f t="shared" si="447"/>
        <v>0.04</v>
      </c>
      <c r="J1544" s="132">
        <f t="shared" si="448"/>
        <v>44879</v>
      </c>
      <c r="K1544" s="123">
        <f t="shared" si="449"/>
        <v>12</v>
      </c>
      <c r="L1544" s="142">
        <f t="shared" si="450"/>
        <v>12</v>
      </c>
      <c r="M1544" s="143">
        <f t="shared" si="440"/>
        <v>1.001869398</v>
      </c>
      <c r="N1544" s="143">
        <f t="shared" ca="1" si="441"/>
        <v>1.0079924330000001</v>
      </c>
      <c r="O1544" s="142">
        <f t="shared" si="451"/>
        <v>0</v>
      </c>
      <c r="P1544" s="141">
        <f t="shared" ca="1" si="442"/>
        <v>13.707022589999999</v>
      </c>
      <c r="Q1544" s="144">
        <f t="shared" si="443"/>
        <v>0</v>
      </c>
      <c r="R1544" s="141">
        <f t="shared" si="444"/>
        <v>0</v>
      </c>
      <c r="S1544" s="145" t="str">
        <f t="shared" si="452"/>
        <v>A+J=</v>
      </c>
      <c r="T1544" s="132">
        <f t="shared" si="453"/>
        <v>44907</v>
      </c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138">
        <f t="shared" si="445"/>
        <v>44897</v>
      </c>
      <c r="B1545" s="139">
        <f t="shared" ca="1" si="454"/>
        <v>1729.85421868</v>
      </c>
      <c r="C1545" s="124">
        <f t="shared" si="446"/>
        <v>1715</v>
      </c>
      <c r="D1545" s="140">
        <f ca="1">IF(A1545&lt;$B$1,VLOOKUP(A1545,[1]DI!$A$4:$B$15000,2,FALSE),0)</f>
        <v>0.13650000000000001</v>
      </c>
      <c r="E1545" s="141">
        <f t="shared" ca="1" si="455"/>
        <v>1.00050788</v>
      </c>
      <c r="F1545" s="141">
        <f ca="1">(TRUNC(PRODUCT($E$12:$E1544),16))</f>
        <v>1.28565554388965</v>
      </c>
      <c r="G1545" s="141">
        <f t="shared" ca="1" si="456"/>
        <v>1.27719718166845</v>
      </c>
      <c r="H1545" s="141">
        <f t="shared" ca="1" si="457"/>
        <v>1.0066226</v>
      </c>
      <c r="I1545" s="140">
        <f t="shared" si="447"/>
        <v>0.04</v>
      </c>
      <c r="J1545" s="132">
        <f t="shared" si="448"/>
        <v>44879</v>
      </c>
      <c r="K1545" s="123">
        <f t="shared" si="449"/>
        <v>13</v>
      </c>
      <c r="L1545" s="142">
        <f t="shared" si="450"/>
        <v>13</v>
      </c>
      <c r="M1545" s="143">
        <f t="shared" si="440"/>
        <v>1.002025339</v>
      </c>
      <c r="N1545" s="143">
        <f t="shared" ca="1" si="441"/>
        <v>1.0086613520000001</v>
      </c>
      <c r="O1545" s="142">
        <f t="shared" si="451"/>
        <v>0</v>
      </c>
      <c r="P1545" s="141">
        <f t="shared" ca="1" si="442"/>
        <v>14.854218680000001</v>
      </c>
      <c r="Q1545" s="144">
        <f t="shared" si="443"/>
        <v>0</v>
      </c>
      <c r="R1545" s="141">
        <f t="shared" si="444"/>
        <v>0</v>
      </c>
      <c r="S1545" s="145" t="str">
        <f t="shared" si="452"/>
        <v>A+J=</v>
      </c>
      <c r="T1545" s="132">
        <f t="shared" si="453"/>
        <v>44907</v>
      </c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138">
        <f t="shared" si="445"/>
        <v>44898</v>
      </c>
      <c r="B1546" s="139">
        <f t="shared" ca="1" si="454"/>
        <v>1731.0021590700001</v>
      </c>
      <c r="C1546" s="124">
        <f t="shared" si="446"/>
        <v>1715</v>
      </c>
      <c r="D1546" s="140">
        <f ca="1">IF(A1546&lt;$B$1,VLOOKUP(A1546,[1]DI!$A$4:$B$15000,2,FALSE),0)</f>
        <v>0</v>
      </c>
      <c r="E1546" s="141">
        <f t="shared" ca="1" si="455"/>
        <v>1</v>
      </c>
      <c r="F1546" s="141">
        <f ca="1">(TRUNC(PRODUCT($E$12:$E1545),16))</f>
        <v>1.28630850262728</v>
      </c>
      <c r="G1546" s="141">
        <f t="shared" ca="1" si="456"/>
        <v>1.27719718166845</v>
      </c>
      <c r="H1546" s="141">
        <f t="shared" ca="1" si="457"/>
        <v>1.0071338400000001</v>
      </c>
      <c r="I1546" s="140">
        <f t="shared" si="447"/>
        <v>0.04</v>
      </c>
      <c r="J1546" s="132">
        <f t="shared" si="448"/>
        <v>44879</v>
      </c>
      <c r="K1546" s="123">
        <f t="shared" si="449"/>
        <v>13</v>
      </c>
      <c r="L1546" s="142">
        <f t="shared" si="450"/>
        <v>14</v>
      </c>
      <c r="M1546" s="143">
        <f t="shared" si="440"/>
        <v>1.0021813040000001</v>
      </c>
      <c r="N1546" s="143">
        <f t="shared" ca="1" si="441"/>
        <v>1.009330705</v>
      </c>
      <c r="O1546" s="142">
        <f t="shared" si="451"/>
        <v>0</v>
      </c>
      <c r="P1546" s="141">
        <f t="shared" ca="1" si="442"/>
        <v>16.002159070000001</v>
      </c>
      <c r="Q1546" s="144">
        <f t="shared" si="443"/>
        <v>0</v>
      </c>
      <c r="R1546" s="141">
        <f t="shared" si="444"/>
        <v>0</v>
      </c>
      <c r="S1546" s="145" t="str">
        <f t="shared" si="452"/>
        <v>A+J=</v>
      </c>
      <c r="T1546" s="132">
        <f t="shared" si="453"/>
        <v>44907</v>
      </c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138">
        <f t="shared" si="445"/>
        <v>44899</v>
      </c>
      <c r="B1547" s="139">
        <f t="shared" ca="1" si="454"/>
        <v>1731.0021590700001</v>
      </c>
      <c r="C1547" s="124">
        <f t="shared" si="446"/>
        <v>1715</v>
      </c>
      <c r="D1547" s="140">
        <f ca="1">IF(A1547&lt;$B$1,VLOOKUP(A1547,[1]DI!$A$4:$B$15000,2,FALSE),0)</f>
        <v>0</v>
      </c>
      <c r="E1547" s="141">
        <f t="shared" ca="1" si="455"/>
        <v>1</v>
      </c>
      <c r="F1547" s="141">
        <f ca="1">(TRUNC(PRODUCT($E$12:$E1546),16))</f>
        <v>1.28630850262728</v>
      </c>
      <c r="G1547" s="141">
        <f t="shared" ca="1" si="456"/>
        <v>1.27719718166845</v>
      </c>
      <c r="H1547" s="141">
        <f t="shared" ca="1" si="457"/>
        <v>1.0071338400000001</v>
      </c>
      <c r="I1547" s="140">
        <f t="shared" si="447"/>
        <v>0.04</v>
      </c>
      <c r="J1547" s="132">
        <f t="shared" si="448"/>
        <v>44879</v>
      </c>
      <c r="K1547" s="123">
        <f t="shared" si="449"/>
        <v>13</v>
      </c>
      <c r="L1547" s="142">
        <f t="shared" si="450"/>
        <v>14</v>
      </c>
      <c r="M1547" s="143">
        <f t="shared" si="440"/>
        <v>1.0021813040000001</v>
      </c>
      <c r="N1547" s="143">
        <f t="shared" ca="1" si="441"/>
        <v>1.009330705</v>
      </c>
      <c r="O1547" s="142">
        <f t="shared" si="451"/>
        <v>0</v>
      </c>
      <c r="P1547" s="141">
        <f t="shared" ca="1" si="442"/>
        <v>16.002159070000001</v>
      </c>
      <c r="Q1547" s="144">
        <f t="shared" si="443"/>
        <v>0</v>
      </c>
      <c r="R1547" s="141">
        <f t="shared" si="444"/>
        <v>0</v>
      </c>
      <c r="S1547" s="145" t="str">
        <f t="shared" si="452"/>
        <v>A+J=</v>
      </c>
      <c r="T1547" s="132">
        <f t="shared" si="453"/>
        <v>44907</v>
      </c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138">
        <f t="shared" si="445"/>
        <v>44900</v>
      </c>
      <c r="B1548" s="139">
        <f t="shared" ca="1" si="454"/>
        <v>1731.0021590700001</v>
      </c>
      <c r="C1548" s="124">
        <f t="shared" si="446"/>
        <v>1715</v>
      </c>
      <c r="D1548" s="140">
        <f ca="1">IF(A1548&lt;$B$1,VLOOKUP(A1548,[1]DI!$A$4:$B$15000,2,FALSE),0)</f>
        <v>0.13650000000000001</v>
      </c>
      <c r="E1548" s="141">
        <f t="shared" ca="1" si="455"/>
        <v>1.00050788</v>
      </c>
      <c r="F1548" s="141">
        <f ca="1">(TRUNC(PRODUCT($E$12:$E1547),16))</f>
        <v>1.28630850262728</v>
      </c>
      <c r="G1548" s="141">
        <f t="shared" ca="1" si="456"/>
        <v>1.27719718166845</v>
      </c>
      <c r="H1548" s="141">
        <f t="shared" ca="1" si="457"/>
        <v>1.0071338400000001</v>
      </c>
      <c r="I1548" s="140">
        <f t="shared" si="447"/>
        <v>0.04</v>
      </c>
      <c r="J1548" s="132">
        <f t="shared" si="448"/>
        <v>44879</v>
      </c>
      <c r="K1548" s="123">
        <f t="shared" si="449"/>
        <v>14</v>
      </c>
      <c r="L1548" s="142">
        <f t="shared" si="450"/>
        <v>14</v>
      </c>
      <c r="M1548" s="143">
        <f t="shared" ref="M1548:M1611" si="458">ROUND((I1548+1)^(L1548/252),9)</f>
        <v>1.0021813040000001</v>
      </c>
      <c r="N1548" s="143">
        <f t="shared" ref="N1548:N1611" ca="1" si="459">ROUND(H1548*M1548,9)</f>
        <v>1.009330705</v>
      </c>
      <c r="O1548" s="142">
        <f t="shared" si="451"/>
        <v>0</v>
      </c>
      <c r="P1548" s="141">
        <f t="shared" ref="P1548:P1611" ca="1" si="460">TRUNC(((N1548-1)*C1548),8)</f>
        <v>16.002159070000001</v>
      </c>
      <c r="Q1548" s="144">
        <f t="shared" ref="Q1548:Q1611" si="461">IF($O1548&gt;0,VLOOKUP($O1548,$W$12:$AC$150,7),0)</f>
        <v>0</v>
      </c>
      <c r="R1548" s="141">
        <f t="shared" ref="R1548:R1611" si="462">IF(Q1548&gt;0,TRUNC(Q1548*C$12,8),0)</f>
        <v>0</v>
      </c>
      <c r="S1548" s="145" t="str">
        <f t="shared" si="452"/>
        <v>A+J=</v>
      </c>
      <c r="T1548" s="132">
        <f t="shared" si="453"/>
        <v>44907</v>
      </c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138">
        <f t="shared" ref="A1549:A1612" si="463">(A1548+1)</f>
        <v>44901</v>
      </c>
      <c r="B1549" s="139">
        <f t="shared" ca="1" si="454"/>
        <v>1732.1508609299999</v>
      </c>
      <c r="C1549" s="124">
        <f t="shared" ref="C1549:C1612" si="464">(C1548-R1548)</f>
        <v>1715</v>
      </c>
      <c r="D1549" s="140">
        <f ca="1">IF(A1549&lt;$B$1,VLOOKUP(A1549,[1]DI!$A$4:$B$15000,2,FALSE),0)</f>
        <v>0.13650000000000001</v>
      </c>
      <c r="E1549" s="141">
        <f t="shared" ca="1" si="455"/>
        <v>1.00050788</v>
      </c>
      <c r="F1549" s="141">
        <f ca="1">(TRUNC(PRODUCT($E$12:$E1548),16))</f>
        <v>1.28696179298959</v>
      </c>
      <c r="G1549" s="141">
        <f t="shared" ca="1" si="456"/>
        <v>1.27719718166845</v>
      </c>
      <c r="H1549" s="141">
        <f t="shared" ca="1" si="457"/>
        <v>1.0076453400000001</v>
      </c>
      <c r="I1549" s="140">
        <f t="shared" ref="I1549:I1612" si="465">I1548</f>
        <v>0.04</v>
      </c>
      <c r="J1549" s="132">
        <f t="shared" ref="J1549:J1612" si="466">IF(O1548&gt;0,VLOOKUP(O1548,W$12:AG$150,2),J1548)</f>
        <v>44879</v>
      </c>
      <c r="K1549" s="123">
        <f t="shared" ref="K1549:K1612" si="467">IF(A1549&gt;J1549,IF(NETWORKDAYS(J1549,A1549,$W$160:$W$544)-1=0,1,NETWORKDAYS(J1549,A1549,$W$160:$W$544)-1),0)</f>
        <v>15</v>
      </c>
      <c r="L1549" s="142">
        <f t="shared" ref="L1549:L1612" si="468">IF(AND(K1549=1,K1548=1),1,IF(K1549&gt;0,IF(K1549=K1548,K1549+1,K1549),0))</f>
        <v>15</v>
      </c>
      <c r="M1549" s="143">
        <f t="shared" si="458"/>
        <v>1.0023372930000001</v>
      </c>
      <c r="N1549" s="143">
        <f t="shared" ca="1" si="459"/>
        <v>1.010000502</v>
      </c>
      <c r="O1549" s="142">
        <f t="shared" ref="O1549:O1612" si="469">IF(VLOOKUP(A1549,X$12:AE$150,8)=VLOOKUP(A1548,X$12:AE$150,8),0,VLOOKUP(A1549,X$12:AE$150,8))</f>
        <v>0</v>
      </c>
      <c r="P1549" s="141">
        <f t="shared" ca="1" si="460"/>
        <v>17.15086093</v>
      </c>
      <c r="Q1549" s="144">
        <f t="shared" si="461"/>
        <v>0</v>
      </c>
      <c r="R1549" s="141">
        <f t="shared" si="462"/>
        <v>0</v>
      </c>
      <c r="S1549" s="145" t="str">
        <f t="shared" ref="S1549:S1612" si="470">IF(O1548&gt;0,VLOOKUP(O1548,W$12:AG$150,10),S1548)</f>
        <v>A+J=</v>
      </c>
      <c r="T1549" s="132">
        <f t="shared" ref="T1549:T1612" si="471">IF(O1548&gt;0,VLOOKUP(O1548,W$12:AG$150,11),T1548)</f>
        <v>44907</v>
      </c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138">
        <f t="shared" si="463"/>
        <v>44902</v>
      </c>
      <c r="B1550" s="139">
        <f t="shared" ref="B1550:B1613" ca="1" si="472">IF(A1550&lt;=TODAY(),C1550+P1550,IF(AND(A1550&gt;TODAY(),A1550&lt;=$B$1),IF(VLOOKUP(TODAY(),$A$10:$D$5000,4,FALSE)=0,"n.d",C1550+P1550),"n.d"))</f>
        <v>1733.30034482</v>
      </c>
      <c r="C1550" s="124">
        <f t="shared" si="464"/>
        <v>1715</v>
      </c>
      <c r="D1550" s="140">
        <f ca="1">IF(A1550&lt;$B$1,VLOOKUP(A1550,[1]DI!$A$4:$B$15000,2,FALSE),0)</f>
        <v>0.13650000000000001</v>
      </c>
      <c r="E1550" s="141">
        <f t="shared" ref="E1550:E1613" ca="1" si="473">ROUND(((1+D1550)^(1/252)),8)</f>
        <v>1.00050788</v>
      </c>
      <c r="F1550" s="141">
        <f ca="1">(TRUNC(PRODUCT($E$12:$E1549),16))</f>
        <v>1.2876154151450201</v>
      </c>
      <c r="G1550" s="141">
        <f t="shared" ref="G1550:G1613" ca="1" si="474">IF(O1549&gt;0,F1549,G1549)</f>
        <v>1.27719718166845</v>
      </c>
      <c r="H1550" s="141">
        <f t="shared" ref="H1550:H1613" ca="1" si="475">ROUND(F1550/G1550,8)</f>
        <v>1.00815711</v>
      </c>
      <c r="I1550" s="140">
        <f t="shared" si="465"/>
        <v>0.04</v>
      </c>
      <c r="J1550" s="132">
        <f t="shared" si="466"/>
        <v>44879</v>
      </c>
      <c r="K1550" s="123">
        <f t="shared" si="467"/>
        <v>16</v>
      </c>
      <c r="L1550" s="142">
        <f t="shared" si="468"/>
        <v>16</v>
      </c>
      <c r="M1550" s="143">
        <f t="shared" si="458"/>
        <v>1.0024933069999999</v>
      </c>
      <c r="N1550" s="143">
        <f t="shared" ca="1" si="459"/>
        <v>1.010670755</v>
      </c>
      <c r="O1550" s="142">
        <f t="shared" si="469"/>
        <v>0</v>
      </c>
      <c r="P1550" s="141">
        <f t="shared" ca="1" si="460"/>
        <v>18.300344819999999</v>
      </c>
      <c r="Q1550" s="144">
        <f t="shared" si="461"/>
        <v>0</v>
      </c>
      <c r="R1550" s="141">
        <f t="shared" si="462"/>
        <v>0</v>
      </c>
      <c r="S1550" s="145" t="str">
        <f t="shared" si="470"/>
        <v>A+J=</v>
      </c>
      <c r="T1550" s="132">
        <f t="shared" si="471"/>
        <v>44907</v>
      </c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138">
        <f t="shared" si="463"/>
        <v>44903</v>
      </c>
      <c r="B1551" s="139">
        <f t="shared" ca="1" si="472"/>
        <v>1734.4505747400001</v>
      </c>
      <c r="C1551" s="124">
        <f t="shared" si="464"/>
        <v>1715</v>
      </c>
      <c r="D1551" s="140">
        <f ca="1">IF(A1551&lt;$B$1,VLOOKUP(A1551,[1]DI!$A$4:$B$15000,2,FALSE),0)</f>
        <v>0.13650000000000001</v>
      </c>
      <c r="E1551" s="141">
        <f t="shared" ca="1" si="473"/>
        <v>1.00050788</v>
      </c>
      <c r="F1551" s="141">
        <f ca="1">(TRUNC(PRODUCT($E$12:$E1550),16))</f>
        <v>1.2882693692620599</v>
      </c>
      <c r="G1551" s="141">
        <f t="shared" ca="1" si="474"/>
        <v>1.27719718166845</v>
      </c>
      <c r="H1551" s="141">
        <f t="shared" ca="1" si="475"/>
        <v>1.0086691299999999</v>
      </c>
      <c r="I1551" s="140">
        <f t="shared" si="465"/>
        <v>0.04</v>
      </c>
      <c r="J1551" s="132">
        <f t="shared" si="466"/>
        <v>44879</v>
      </c>
      <c r="K1551" s="123">
        <f t="shared" si="467"/>
        <v>17</v>
      </c>
      <c r="L1551" s="142">
        <f t="shared" si="468"/>
        <v>17</v>
      </c>
      <c r="M1551" s="143">
        <f t="shared" si="458"/>
        <v>1.002649345</v>
      </c>
      <c r="N1551" s="143">
        <f t="shared" ca="1" si="459"/>
        <v>1.0113414430000001</v>
      </c>
      <c r="O1551" s="142">
        <f t="shared" si="469"/>
        <v>0</v>
      </c>
      <c r="P1551" s="141">
        <f t="shared" ca="1" si="460"/>
        <v>19.45057474</v>
      </c>
      <c r="Q1551" s="144">
        <f t="shared" si="461"/>
        <v>0</v>
      </c>
      <c r="R1551" s="141">
        <f t="shared" si="462"/>
        <v>0</v>
      </c>
      <c r="S1551" s="145" t="str">
        <f t="shared" si="470"/>
        <v>A+J=</v>
      </c>
      <c r="T1551" s="132">
        <f t="shared" si="471"/>
        <v>44907</v>
      </c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138">
        <f t="shared" si="463"/>
        <v>44904</v>
      </c>
      <c r="B1552" s="139">
        <f t="shared" ca="1" si="472"/>
        <v>1735.6015661199999</v>
      </c>
      <c r="C1552" s="124">
        <f t="shared" si="464"/>
        <v>1715</v>
      </c>
      <c r="D1552" s="140">
        <f ca="1">IF(A1552&lt;$B$1,VLOOKUP(A1552,[1]DI!$A$4:$B$15000,2,FALSE),0)</f>
        <v>0.13650000000000001</v>
      </c>
      <c r="E1552" s="141">
        <f t="shared" ca="1" si="473"/>
        <v>1.00050788</v>
      </c>
      <c r="F1552" s="141">
        <f ca="1">(TRUNC(PRODUCT($E$12:$E1551),16))</f>
        <v>1.28892365550932</v>
      </c>
      <c r="G1552" s="141">
        <f t="shared" ca="1" si="474"/>
        <v>1.27719718166845</v>
      </c>
      <c r="H1552" s="141">
        <f t="shared" ca="1" si="475"/>
        <v>1.0091814100000001</v>
      </c>
      <c r="I1552" s="140">
        <f t="shared" si="465"/>
        <v>0.04</v>
      </c>
      <c r="J1552" s="132">
        <f t="shared" si="466"/>
        <v>44879</v>
      </c>
      <c r="K1552" s="123">
        <f t="shared" si="467"/>
        <v>18</v>
      </c>
      <c r="L1552" s="142">
        <f t="shared" si="468"/>
        <v>18</v>
      </c>
      <c r="M1552" s="143">
        <f t="shared" si="458"/>
        <v>1.0028054070000001</v>
      </c>
      <c r="N1552" s="143">
        <f t="shared" ca="1" si="459"/>
        <v>1.012012575</v>
      </c>
      <c r="O1552" s="142">
        <f t="shared" si="469"/>
        <v>0</v>
      </c>
      <c r="P1552" s="141">
        <f t="shared" ca="1" si="460"/>
        <v>20.601566120000001</v>
      </c>
      <c r="Q1552" s="144">
        <f t="shared" si="461"/>
        <v>0</v>
      </c>
      <c r="R1552" s="141">
        <f t="shared" si="462"/>
        <v>0</v>
      </c>
      <c r="S1552" s="145" t="str">
        <f t="shared" si="470"/>
        <v>A+J=</v>
      </c>
      <c r="T1552" s="132">
        <f t="shared" si="471"/>
        <v>44907</v>
      </c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138">
        <f t="shared" si="463"/>
        <v>44905</v>
      </c>
      <c r="B1553" s="139">
        <f t="shared" ca="1" si="472"/>
        <v>1736.7533395400001</v>
      </c>
      <c r="C1553" s="124">
        <f t="shared" si="464"/>
        <v>1715</v>
      </c>
      <c r="D1553" s="140">
        <f ca="1">IF(A1553&lt;$B$1,VLOOKUP(A1553,[1]DI!$A$4:$B$15000,2,FALSE),0)</f>
        <v>0</v>
      </c>
      <c r="E1553" s="141">
        <f t="shared" ca="1" si="473"/>
        <v>1</v>
      </c>
      <c r="F1553" s="141">
        <f ca="1">(TRUNC(PRODUCT($E$12:$E1552),16))</f>
        <v>1.28957827405548</v>
      </c>
      <c r="G1553" s="141">
        <f t="shared" ca="1" si="474"/>
        <v>1.27719718166845</v>
      </c>
      <c r="H1553" s="141">
        <f t="shared" ca="1" si="475"/>
        <v>1.0096939599999999</v>
      </c>
      <c r="I1553" s="140">
        <f t="shared" si="465"/>
        <v>0.04</v>
      </c>
      <c r="J1553" s="132">
        <f t="shared" si="466"/>
        <v>44879</v>
      </c>
      <c r="K1553" s="123">
        <f t="shared" si="467"/>
        <v>18</v>
      </c>
      <c r="L1553" s="142">
        <f t="shared" si="468"/>
        <v>19</v>
      </c>
      <c r="M1553" s="143">
        <f t="shared" si="458"/>
        <v>1.002961494</v>
      </c>
      <c r="N1553" s="143">
        <f t="shared" ca="1" si="459"/>
        <v>1.0126841630000001</v>
      </c>
      <c r="O1553" s="142">
        <f t="shared" si="469"/>
        <v>0</v>
      </c>
      <c r="P1553" s="141">
        <f t="shared" ca="1" si="460"/>
        <v>21.753339539999999</v>
      </c>
      <c r="Q1553" s="144">
        <f t="shared" si="461"/>
        <v>0</v>
      </c>
      <c r="R1553" s="141">
        <f t="shared" si="462"/>
        <v>0</v>
      </c>
      <c r="S1553" s="145" t="str">
        <f t="shared" si="470"/>
        <v>A+J=</v>
      </c>
      <c r="T1553" s="132">
        <f t="shared" si="471"/>
        <v>44907</v>
      </c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138">
        <f t="shared" si="463"/>
        <v>44906</v>
      </c>
      <c r="B1554" s="139">
        <f t="shared" ca="1" si="472"/>
        <v>1736.7533395400001</v>
      </c>
      <c r="C1554" s="124">
        <f t="shared" si="464"/>
        <v>1715</v>
      </c>
      <c r="D1554" s="140">
        <f ca="1">IF(A1554&lt;$B$1,VLOOKUP(A1554,[1]DI!$A$4:$B$15000,2,FALSE),0)</f>
        <v>0</v>
      </c>
      <c r="E1554" s="141">
        <f t="shared" ca="1" si="473"/>
        <v>1</v>
      </c>
      <c r="F1554" s="141">
        <f ca="1">(TRUNC(PRODUCT($E$12:$E1553),16))</f>
        <v>1.28957827405548</v>
      </c>
      <c r="G1554" s="141">
        <f t="shared" ca="1" si="474"/>
        <v>1.27719718166845</v>
      </c>
      <c r="H1554" s="141">
        <f t="shared" ca="1" si="475"/>
        <v>1.0096939599999999</v>
      </c>
      <c r="I1554" s="140">
        <f t="shared" si="465"/>
        <v>0.04</v>
      </c>
      <c r="J1554" s="132">
        <f t="shared" si="466"/>
        <v>44879</v>
      </c>
      <c r="K1554" s="123">
        <f t="shared" si="467"/>
        <v>18</v>
      </c>
      <c r="L1554" s="142">
        <f t="shared" si="468"/>
        <v>19</v>
      </c>
      <c r="M1554" s="143">
        <f t="shared" si="458"/>
        <v>1.002961494</v>
      </c>
      <c r="N1554" s="143">
        <f t="shared" ca="1" si="459"/>
        <v>1.0126841630000001</v>
      </c>
      <c r="O1554" s="142">
        <f t="shared" si="469"/>
        <v>0</v>
      </c>
      <c r="P1554" s="141">
        <f t="shared" ca="1" si="460"/>
        <v>21.753339539999999</v>
      </c>
      <c r="Q1554" s="144">
        <f t="shared" si="461"/>
        <v>0</v>
      </c>
      <c r="R1554" s="141">
        <f t="shared" si="462"/>
        <v>0</v>
      </c>
      <c r="S1554" s="145" t="str">
        <f t="shared" si="470"/>
        <v>A+J=</v>
      </c>
      <c r="T1554" s="132">
        <f t="shared" si="471"/>
        <v>44907</v>
      </c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138">
        <f t="shared" si="463"/>
        <v>44907</v>
      </c>
      <c r="B1555" s="139">
        <f t="shared" ca="1" si="472"/>
        <v>1736.7533395400001</v>
      </c>
      <c r="C1555" s="124">
        <f t="shared" si="464"/>
        <v>1715</v>
      </c>
      <c r="D1555" s="140">
        <f ca="1">IF(A1555&lt;$B$1,VLOOKUP(A1555,[1]DI!$A$4:$B$15000,2,FALSE),0)</f>
        <v>0.13650000000000001</v>
      </c>
      <c r="E1555" s="141">
        <f t="shared" ca="1" si="473"/>
        <v>1.00050788</v>
      </c>
      <c r="F1555" s="141">
        <f ca="1">(TRUNC(PRODUCT($E$12:$E1554),16))</f>
        <v>1.28957827405548</v>
      </c>
      <c r="G1555" s="141">
        <f t="shared" ca="1" si="474"/>
        <v>1.27719718166845</v>
      </c>
      <c r="H1555" s="141">
        <f t="shared" ca="1" si="475"/>
        <v>1.0096939599999999</v>
      </c>
      <c r="I1555" s="140">
        <f t="shared" si="465"/>
        <v>0.04</v>
      </c>
      <c r="J1555" s="132">
        <f t="shared" si="466"/>
        <v>44879</v>
      </c>
      <c r="K1555" s="123">
        <f t="shared" si="467"/>
        <v>19</v>
      </c>
      <c r="L1555" s="142">
        <f t="shared" si="468"/>
        <v>19</v>
      </c>
      <c r="M1555" s="143">
        <f t="shared" si="458"/>
        <v>1.002961494</v>
      </c>
      <c r="N1555" s="143">
        <f t="shared" ca="1" si="459"/>
        <v>1.0126841630000001</v>
      </c>
      <c r="O1555" s="142">
        <f t="shared" si="469"/>
        <v>53</v>
      </c>
      <c r="P1555" s="141">
        <f t="shared" ca="1" si="460"/>
        <v>21.753339539999999</v>
      </c>
      <c r="Q1555" s="144">
        <f t="shared" si="461"/>
        <v>2.1499999999999998E-2</v>
      </c>
      <c r="R1555" s="141">
        <f t="shared" si="462"/>
        <v>215</v>
      </c>
      <c r="S1555" s="145" t="str">
        <f t="shared" si="470"/>
        <v>A+J=</v>
      </c>
      <c r="T1555" s="132">
        <f t="shared" si="471"/>
        <v>44907</v>
      </c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138">
        <f t="shared" si="463"/>
        <v>44908</v>
      </c>
      <c r="B1556" s="139">
        <f t="shared" ca="1" si="472"/>
        <v>1500.9954135</v>
      </c>
      <c r="C1556" s="124">
        <f t="shared" si="464"/>
        <v>1500</v>
      </c>
      <c r="D1556" s="140">
        <f ca="1">IF(A1556&lt;$B$1,VLOOKUP(A1556,[1]DI!$A$4:$B$15000,2,FALSE),0)</f>
        <v>0.13650000000000001</v>
      </c>
      <c r="E1556" s="141">
        <f t="shared" ca="1" si="473"/>
        <v>1.00050788</v>
      </c>
      <c r="F1556" s="141">
        <f ca="1">(TRUNC(PRODUCT($E$12:$E1555),16))</f>
        <v>1.29023322506931</v>
      </c>
      <c r="G1556" s="141">
        <f t="shared" ca="1" si="474"/>
        <v>1.28957827405548</v>
      </c>
      <c r="H1556" s="141">
        <f t="shared" ca="1" si="475"/>
        <v>1.00050788</v>
      </c>
      <c r="I1556" s="140">
        <f t="shared" si="465"/>
        <v>0.04</v>
      </c>
      <c r="J1556" s="132">
        <f t="shared" si="466"/>
        <v>44907</v>
      </c>
      <c r="K1556" s="123">
        <f t="shared" si="467"/>
        <v>1</v>
      </c>
      <c r="L1556" s="142">
        <f t="shared" si="468"/>
        <v>1</v>
      </c>
      <c r="M1556" s="143">
        <f t="shared" si="458"/>
        <v>1.00015565</v>
      </c>
      <c r="N1556" s="143">
        <f t="shared" ca="1" si="459"/>
        <v>1.0006636090000001</v>
      </c>
      <c r="O1556" s="142">
        <f t="shared" si="469"/>
        <v>0</v>
      </c>
      <c r="P1556" s="141">
        <f t="shared" ca="1" si="460"/>
        <v>0.99541349999999995</v>
      </c>
      <c r="Q1556" s="144">
        <f t="shared" si="461"/>
        <v>0</v>
      </c>
      <c r="R1556" s="141">
        <f t="shared" si="462"/>
        <v>0</v>
      </c>
      <c r="S1556" s="145" t="str">
        <f t="shared" si="470"/>
        <v>A+J=</v>
      </c>
      <c r="T1556" s="132">
        <f t="shared" si="471"/>
        <v>44938</v>
      </c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138">
        <f t="shared" si="463"/>
        <v>44909</v>
      </c>
      <c r="B1557" s="139">
        <f t="shared" ca="1" si="472"/>
        <v>1501.9914900000001</v>
      </c>
      <c r="C1557" s="124">
        <f t="shared" si="464"/>
        <v>1500</v>
      </c>
      <c r="D1557" s="140">
        <f ca="1">IF(A1557&lt;$B$1,VLOOKUP(A1557,[1]DI!$A$4:$B$15000,2,FALSE),0)</f>
        <v>0.13650000000000001</v>
      </c>
      <c r="E1557" s="141">
        <f t="shared" ca="1" si="473"/>
        <v>1.00050788</v>
      </c>
      <c r="F1557" s="141">
        <f ca="1">(TRUNC(PRODUCT($E$12:$E1556),16))</f>
        <v>1.29088850871966</v>
      </c>
      <c r="G1557" s="141">
        <f t="shared" ca="1" si="474"/>
        <v>1.28957827405548</v>
      </c>
      <c r="H1557" s="141">
        <f t="shared" ca="1" si="475"/>
        <v>1.00101602</v>
      </c>
      <c r="I1557" s="140">
        <f t="shared" si="465"/>
        <v>0.04</v>
      </c>
      <c r="J1557" s="132">
        <f t="shared" si="466"/>
        <v>44907</v>
      </c>
      <c r="K1557" s="123">
        <f t="shared" si="467"/>
        <v>2</v>
      </c>
      <c r="L1557" s="142">
        <f t="shared" si="468"/>
        <v>2</v>
      </c>
      <c r="M1557" s="143">
        <f t="shared" si="458"/>
        <v>1.0003113239999999</v>
      </c>
      <c r="N1557" s="143">
        <f t="shared" ca="1" si="459"/>
        <v>1.0013276600000001</v>
      </c>
      <c r="O1557" s="142">
        <f t="shared" si="469"/>
        <v>0</v>
      </c>
      <c r="P1557" s="141">
        <f t="shared" ca="1" si="460"/>
        <v>1.99149</v>
      </c>
      <c r="Q1557" s="144">
        <f t="shared" si="461"/>
        <v>0</v>
      </c>
      <c r="R1557" s="141">
        <f t="shared" si="462"/>
        <v>0</v>
      </c>
      <c r="S1557" s="145" t="str">
        <f t="shared" si="470"/>
        <v>A+J=</v>
      </c>
      <c r="T1557" s="132">
        <f t="shared" si="471"/>
        <v>44938</v>
      </c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138">
        <f t="shared" si="463"/>
        <v>44910</v>
      </c>
      <c r="B1558" s="139">
        <f t="shared" ca="1" si="472"/>
        <v>1502.9882159900001</v>
      </c>
      <c r="C1558" s="124">
        <f t="shared" si="464"/>
        <v>1500</v>
      </c>
      <c r="D1558" s="140">
        <f ca="1">IF(A1558&lt;$B$1,VLOOKUP(A1558,[1]DI!$A$4:$B$15000,2,FALSE),0)</f>
        <v>0.13650000000000001</v>
      </c>
      <c r="E1558" s="141">
        <f t="shared" ca="1" si="473"/>
        <v>1.00050788</v>
      </c>
      <c r="F1558" s="141">
        <f ca="1">(TRUNC(PRODUCT($E$12:$E1557),16))</f>
        <v>1.29154412517546</v>
      </c>
      <c r="G1558" s="141">
        <f t="shared" ca="1" si="474"/>
        <v>1.28957827405548</v>
      </c>
      <c r="H1558" s="141">
        <f t="shared" ca="1" si="475"/>
        <v>1.00152441</v>
      </c>
      <c r="I1558" s="140">
        <f t="shared" si="465"/>
        <v>0.04</v>
      </c>
      <c r="J1558" s="132">
        <f t="shared" si="466"/>
        <v>44907</v>
      </c>
      <c r="K1558" s="123">
        <f t="shared" si="467"/>
        <v>3</v>
      </c>
      <c r="L1558" s="142">
        <f t="shared" si="468"/>
        <v>3</v>
      </c>
      <c r="M1558" s="143">
        <f t="shared" si="458"/>
        <v>1.000467022</v>
      </c>
      <c r="N1558" s="143">
        <f t="shared" ca="1" si="459"/>
        <v>1.0019921439999999</v>
      </c>
      <c r="O1558" s="142">
        <f t="shared" si="469"/>
        <v>0</v>
      </c>
      <c r="P1558" s="141">
        <f t="shared" ca="1" si="460"/>
        <v>2.98821599</v>
      </c>
      <c r="Q1558" s="144">
        <f t="shared" si="461"/>
        <v>0</v>
      </c>
      <c r="R1558" s="141">
        <f t="shared" si="462"/>
        <v>0</v>
      </c>
      <c r="S1558" s="145" t="str">
        <f t="shared" si="470"/>
        <v>A+J=</v>
      </c>
      <c r="T1558" s="132">
        <f t="shared" si="471"/>
        <v>44938</v>
      </c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138">
        <f t="shared" si="463"/>
        <v>44911</v>
      </c>
      <c r="B1559" s="139">
        <f t="shared" ca="1" si="472"/>
        <v>1503.9856214900001</v>
      </c>
      <c r="C1559" s="124">
        <f t="shared" si="464"/>
        <v>1500</v>
      </c>
      <c r="D1559" s="140">
        <f ca="1">IF(A1559&lt;$B$1,VLOOKUP(A1559,[1]DI!$A$4:$B$15000,2,FALSE),0)</f>
        <v>0.13650000000000001</v>
      </c>
      <c r="E1559" s="141">
        <f t="shared" ca="1" si="473"/>
        <v>1.00050788</v>
      </c>
      <c r="F1559" s="141">
        <f ca="1">(TRUNC(PRODUCT($E$12:$E1558),16))</f>
        <v>1.29220007460576</v>
      </c>
      <c r="G1559" s="141">
        <f t="shared" ca="1" si="474"/>
        <v>1.28957827405548</v>
      </c>
      <c r="H1559" s="141">
        <f t="shared" ca="1" si="475"/>
        <v>1.00203307</v>
      </c>
      <c r="I1559" s="140">
        <f t="shared" si="465"/>
        <v>0.04</v>
      </c>
      <c r="J1559" s="132">
        <f t="shared" si="466"/>
        <v>44907</v>
      </c>
      <c r="K1559" s="123">
        <f t="shared" si="467"/>
        <v>4</v>
      </c>
      <c r="L1559" s="142">
        <f t="shared" si="468"/>
        <v>4</v>
      </c>
      <c r="M1559" s="143">
        <f t="shared" si="458"/>
        <v>1.000622745</v>
      </c>
      <c r="N1559" s="143">
        <f t="shared" ca="1" si="459"/>
        <v>1.002657081</v>
      </c>
      <c r="O1559" s="142">
        <f t="shared" si="469"/>
        <v>0</v>
      </c>
      <c r="P1559" s="141">
        <f t="shared" ca="1" si="460"/>
        <v>3.9856214900000002</v>
      </c>
      <c r="Q1559" s="144">
        <f t="shared" si="461"/>
        <v>0</v>
      </c>
      <c r="R1559" s="141">
        <f t="shared" si="462"/>
        <v>0</v>
      </c>
      <c r="S1559" s="145" t="str">
        <f t="shared" si="470"/>
        <v>A+J=</v>
      </c>
      <c r="T1559" s="132">
        <f t="shared" si="471"/>
        <v>44938</v>
      </c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138">
        <f t="shared" si="463"/>
        <v>44912</v>
      </c>
      <c r="B1560" s="139">
        <f t="shared" ca="1" si="472"/>
        <v>1504.9836765</v>
      </c>
      <c r="C1560" s="124">
        <f t="shared" si="464"/>
        <v>1500</v>
      </c>
      <c r="D1560" s="140">
        <f ca="1">IF(A1560&lt;$B$1,VLOOKUP(A1560,[1]DI!$A$4:$B$15000,2,FALSE),0)</f>
        <v>0</v>
      </c>
      <c r="E1560" s="141">
        <f t="shared" ca="1" si="473"/>
        <v>1</v>
      </c>
      <c r="F1560" s="141">
        <f ca="1">(TRUNC(PRODUCT($E$12:$E1559),16))</f>
        <v>1.2928563571796501</v>
      </c>
      <c r="G1560" s="141">
        <f t="shared" ca="1" si="474"/>
        <v>1.28957827405548</v>
      </c>
      <c r="H1560" s="141">
        <f t="shared" ca="1" si="475"/>
        <v>1.0025419799999999</v>
      </c>
      <c r="I1560" s="140">
        <f t="shared" si="465"/>
        <v>0.04</v>
      </c>
      <c r="J1560" s="132">
        <f t="shared" si="466"/>
        <v>44907</v>
      </c>
      <c r="K1560" s="123">
        <f t="shared" si="467"/>
        <v>4</v>
      </c>
      <c r="L1560" s="142">
        <f t="shared" si="468"/>
        <v>5</v>
      </c>
      <c r="M1560" s="143">
        <f t="shared" si="458"/>
        <v>1.000778492</v>
      </c>
      <c r="N1560" s="143">
        <f t="shared" ca="1" si="459"/>
        <v>1.0033224510000001</v>
      </c>
      <c r="O1560" s="142">
        <f t="shared" si="469"/>
        <v>0</v>
      </c>
      <c r="P1560" s="141">
        <f t="shared" ca="1" si="460"/>
        <v>4.9836764999999996</v>
      </c>
      <c r="Q1560" s="144">
        <f t="shared" si="461"/>
        <v>0</v>
      </c>
      <c r="R1560" s="141">
        <f t="shared" si="462"/>
        <v>0</v>
      </c>
      <c r="S1560" s="145" t="str">
        <f t="shared" si="470"/>
        <v>A+J=</v>
      </c>
      <c r="T1560" s="132">
        <f t="shared" si="471"/>
        <v>44938</v>
      </c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138">
        <f t="shared" si="463"/>
        <v>44913</v>
      </c>
      <c r="B1561" s="139">
        <f t="shared" ca="1" si="472"/>
        <v>1504.9836765</v>
      </c>
      <c r="C1561" s="124">
        <f t="shared" si="464"/>
        <v>1500</v>
      </c>
      <c r="D1561" s="140">
        <f ca="1">IF(A1561&lt;$B$1,VLOOKUP(A1561,[1]DI!$A$4:$B$15000,2,FALSE),0)</f>
        <v>0</v>
      </c>
      <c r="E1561" s="141">
        <f t="shared" ca="1" si="473"/>
        <v>1</v>
      </c>
      <c r="F1561" s="141">
        <f ca="1">(TRUNC(PRODUCT($E$12:$E1560),16))</f>
        <v>1.2928563571796501</v>
      </c>
      <c r="G1561" s="141">
        <f t="shared" ca="1" si="474"/>
        <v>1.28957827405548</v>
      </c>
      <c r="H1561" s="141">
        <f t="shared" ca="1" si="475"/>
        <v>1.0025419799999999</v>
      </c>
      <c r="I1561" s="140">
        <f t="shared" si="465"/>
        <v>0.04</v>
      </c>
      <c r="J1561" s="132">
        <f t="shared" si="466"/>
        <v>44907</v>
      </c>
      <c r="K1561" s="123">
        <f t="shared" si="467"/>
        <v>4</v>
      </c>
      <c r="L1561" s="142">
        <f t="shared" si="468"/>
        <v>5</v>
      </c>
      <c r="M1561" s="143">
        <f t="shared" si="458"/>
        <v>1.000778492</v>
      </c>
      <c r="N1561" s="143">
        <f t="shared" ca="1" si="459"/>
        <v>1.0033224510000001</v>
      </c>
      <c r="O1561" s="142">
        <f t="shared" si="469"/>
        <v>0</v>
      </c>
      <c r="P1561" s="141">
        <f t="shared" ca="1" si="460"/>
        <v>4.9836764999999996</v>
      </c>
      <c r="Q1561" s="144">
        <f t="shared" si="461"/>
        <v>0</v>
      </c>
      <c r="R1561" s="141">
        <f t="shared" si="462"/>
        <v>0</v>
      </c>
      <c r="S1561" s="145" t="str">
        <f t="shared" si="470"/>
        <v>A+J=</v>
      </c>
      <c r="T1561" s="132">
        <f t="shared" si="471"/>
        <v>44938</v>
      </c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138">
        <f t="shared" si="463"/>
        <v>44914</v>
      </c>
      <c r="B1562" s="139">
        <f t="shared" ca="1" si="472"/>
        <v>1504.9836765</v>
      </c>
      <c r="C1562" s="124">
        <f t="shared" si="464"/>
        <v>1500</v>
      </c>
      <c r="D1562" s="140">
        <f ca="1">IF(A1562&lt;$B$1,VLOOKUP(A1562,[1]DI!$A$4:$B$15000,2,FALSE),0)</f>
        <v>0.13650000000000001</v>
      </c>
      <c r="E1562" s="141">
        <f t="shared" ca="1" si="473"/>
        <v>1.00050788</v>
      </c>
      <c r="F1562" s="141">
        <f ca="1">(TRUNC(PRODUCT($E$12:$E1561),16))</f>
        <v>1.2928563571796501</v>
      </c>
      <c r="G1562" s="141">
        <f t="shared" ca="1" si="474"/>
        <v>1.28957827405548</v>
      </c>
      <c r="H1562" s="141">
        <f t="shared" ca="1" si="475"/>
        <v>1.0025419799999999</v>
      </c>
      <c r="I1562" s="140">
        <f t="shared" si="465"/>
        <v>0.04</v>
      </c>
      <c r="J1562" s="132">
        <f t="shared" si="466"/>
        <v>44907</v>
      </c>
      <c r="K1562" s="123">
        <f t="shared" si="467"/>
        <v>5</v>
      </c>
      <c r="L1562" s="142">
        <f t="shared" si="468"/>
        <v>5</v>
      </c>
      <c r="M1562" s="143">
        <f t="shared" si="458"/>
        <v>1.000778492</v>
      </c>
      <c r="N1562" s="143">
        <f t="shared" ca="1" si="459"/>
        <v>1.0033224510000001</v>
      </c>
      <c r="O1562" s="142">
        <f t="shared" si="469"/>
        <v>0</v>
      </c>
      <c r="P1562" s="141">
        <f t="shared" ca="1" si="460"/>
        <v>4.9836764999999996</v>
      </c>
      <c r="Q1562" s="144">
        <f t="shared" si="461"/>
        <v>0</v>
      </c>
      <c r="R1562" s="141">
        <f t="shared" si="462"/>
        <v>0</v>
      </c>
      <c r="S1562" s="145" t="str">
        <f t="shared" si="470"/>
        <v>A+J=</v>
      </c>
      <c r="T1562" s="132">
        <f t="shared" si="471"/>
        <v>44938</v>
      </c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138">
        <f t="shared" si="463"/>
        <v>44915</v>
      </c>
      <c r="B1563" s="139">
        <f t="shared" ca="1" si="472"/>
        <v>1505.98239599</v>
      </c>
      <c r="C1563" s="124">
        <f t="shared" si="464"/>
        <v>1500</v>
      </c>
      <c r="D1563" s="140">
        <f ca="1">IF(A1563&lt;$B$1,VLOOKUP(A1563,[1]DI!$A$4:$B$15000,2,FALSE),0)</f>
        <v>0.13650000000000001</v>
      </c>
      <c r="E1563" s="141">
        <f t="shared" ca="1" si="473"/>
        <v>1.00050788</v>
      </c>
      <c r="F1563" s="141">
        <f ca="1">(TRUNC(PRODUCT($E$12:$E1562),16))</f>
        <v>1.29351297306633</v>
      </c>
      <c r="G1563" s="141">
        <f t="shared" ca="1" si="474"/>
        <v>1.28957827405548</v>
      </c>
      <c r="H1563" s="141">
        <f t="shared" ca="1" si="475"/>
        <v>1.0030511499999999</v>
      </c>
      <c r="I1563" s="140">
        <f t="shared" si="465"/>
        <v>0.04</v>
      </c>
      <c r="J1563" s="132">
        <f t="shared" si="466"/>
        <v>44907</v>
      </c>
      <c r="K1563" s="123">
        <f t="shared" si="467"/>
        <v>6</v>
      </c>
      <c r="L1563" s="142">
        <f t="shared" si="468"/>
        <v>6</v>
      </c>
      <c r="M1563" s="143">
        <f t="shared" si="458"/>
        <v>1.000934263</v>
      </c>
      <c r="N1563" s="143">
        <f t="shared" ca="1" si="459"/>
        <v>1.003988264</v>
      </c>
      <c r="O1563" s="142">
        <f t="shared" si="469"/>
        <v>0</v>
      </c>
      <c r="P1563" s="141">
        <f t="shared" ca="1" si="460"/>
        <v>5.9823959899999997</v>
      </c>
      <c r="Q1563" s="144">
        <f t="shared" si="461"/>
        <v>0</v>
      </c>
      <c r="R1563" s="141">
        <f t="shared" si="462"/>
        <v>0</v>
      </c>
      <c r="S1563" s="145" t="str">
        <f t="shared" si="470"/>
        <v>A+J=</v>
      </c>
      <c r="T1563" s="132">
        <f t="shared" si="471"/>
        <v>44938</v>
      </c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138">
        <f t="shared" si="463"/>
        <v>44916</v>
      </c>
      <c r="B1564" s="139">
        <f t="shared" ca="1" si="472"/>
        <v>1506.9817785</v>
      </c>
      <c r="C1564" s="124">
        <f t="shared" si="464"/>
        <v>1500</v>
      </c>
      <c r="D1564" s="140">
        <f ca="1">IF(A1564&lt;$B$1,VLOOKUP(A1564,[1]DI!$A$4:$B$15000,2,FALSE),0)</f>
        <v>0.13650000000000001</v>
      </c>
      <c r="E1564" s="141">
        <f t="shared" ca="1" si="473"/>
        <v>1.00050788</v>
      </c>
      <c r="F1564" s="141">
        <f ca="1">(TRUNC(PRODUCT($E$12:$E1563),16))</f>
        <v>1.29416992243509</v>
      </c>
      <c r="G1564" s="141">
        <f t="shared" ca="1" si="474"/>
        <v>1.28957827405548</v>
      </c>
      <c r="H1564" s="141">
        <f t="shared" ca="1" si="475"/>
        <v>1.00356058</v>
      </c>
      <c r="I1564" s="140">
        <f t="shared" si="465"/>
        <v>0.04</v>
      </c>
      <c r="J1564" s="132">
        <f t="shared" si="466"/>
        <v>44907</v>
      </c>
      <c r="K1564" s="123">
        <f t="shared" si="467"/>
        <v>7</v>
      </c>
      <c r="L1564" s="142">
        <f t="shared" si="468"/>
        <v>7</v>
      </c>
      <c r="M1564" s="143">
        <f t="shared" si="458"/>
        <v>1.0010900579999999</v>
      </c>
      <c r="N1564" s="143">
        <f t="shared" ca="1" si="459"/>
        <v>1.004654519</v>
      </c>
      <c r="O1564" s="142">
        <f t="shared" si="469"/>
        <v>0</v>
      </c>
      <c r="P1564" s="141">
        <f t="shared" ca="1" si="460"/>
        <v>6.9817784999999999</v>
      </c>
      <c r="Q1564" s="144">
        <f t="shared" si="461"/>
        <v>0</v>
      </c>
      <c r="R1564" s="141">
        <f t="shared" si="462"/>
        <v>0</v>
      </c>
      <c r="S1564" s="145" t="str">
        <f t="shared" si="470"/>
        <v>A+J=</v>
      </c>
      <c r="T1564" s="132">
        <f t="shared" si="471"/>
        <v>44938</v>
      </c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138">
        <f t="shared" si="463"/>
        <v>44917</v>
      </c>
      <c r="B1565" s="139">
        <f t="shared" ca="1" si="472"/>
        <v>1507.9818269899999</v>
      </c>
      <c r="C1565" s="124">
        <f t="shared" si="464"/>
        <v>1500</v>
      </c>
      <c r="D1565" s="140">
        <f ca="1">IF(A1565&lt;$B$1,VLOOKUP(A1565,[1]DI!$A$4:$B$15000,2,FALSE),0)</f>
        <v>0.13650000000000001</v>
      </c>
      <c r="E1565" s="141">
        <f t="shared" ca="1" si="473"/>
        <v>1.00050788</v>
      </c>
      <c r="F1565" s="141">
        <f ca="1">(TRUNC(PRODUCT($E$12:$E1564),16))</f>
        <v>1.2948272054553001</v>
      </c>
      <c r="G1565" s="141">
        <f t="shared" ca="1" si="474"/>
        <v>1.28957827405548</v>
      </c>
      <c r="H1565" s="141">
        <f t="shared" ca="1" si="475"/>
        <v>1.0040702699999999</v>
      </c>
      <c r="I1565" s="140">
        <f t="shared" si="465"/>
        <v>0.04</v>
      </c>
      <c r="J1565" s="132">
        <f t="shared" si="466"/>
        <v>44907</v>
      </c>
      <c r="K1565" s="123">
        <f t="shared" si="467"/>
        <v>8</v>
      </c>
      <c r="L1565" s="142">
        <f t="shared" si="468"/>
        <v>8</v>
      </c>
      <c r="M1565" s="143">
        <f t="shared" si="458"/>
        <v>1.0012458769999999</v>
      </c>
      <c r="N1565" s="143">
        <f t="shared" ca="1" si="459"/>
        <v>1.005321218</v>
      </c>
      <c r="O1565" s="142">
        <f t="shared" si="469"/>
        <v>0</v>
      </c>
      <c r="P1565" s="141">
        <f t="shared" ca="1" si="460"/>
        <v>7.9818269900000001</v>
      </c>
      <c r="Q1565" s="144">
        <f t="shared" si="461"/>
        <v>0</v>
      </c>
      <c r="R1565" s="141">
        <f t="shared" si="462"/>
        <v>0</v>
      </c>
      <c r="S1565" s="145" t="str">
        <f t="shared" si="470"/>
        <v>A+J=</v>
      </c>
      <c r="T1565" s="132">
        <f t="shared" si="471"/>
        <v>44938</v>
      </c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138">
        <f t="shared" si="463"/>
        <v>44918</v>
      </c>
      <c r="B1566" s="139">
        <f t="shared" ca="1" si="472"/>
        <v>1508.9825415</v>
      </c>
      <c r="C1566" s="124">
        <f t="shared" si="464"/>
        <v>1500</v>
      </c>
      <c r="D1566" s="140">
        <f ca="1">IF(A1566&lt;$B$1,VLOOKUP(A1566,[1]DI!$A$4:$B$15000,2,FALSE),0)</f>
        <v>0.13650000000000001</v>
      </c>
      <c r="E1566" s="141">
        <f t="shared" ca="1" si="473"/>
        <v>1.00050788</v>
      </c>
      <c r="F1566" s="141">
        <f ca="1">(TRUNC(PRODUCT($E$12:$E1565),16))</f>
        <v>1.2954848222964099</v>
      </c>
      <c r="G1566" s="141">
        <f t="shared" ca="1" si="474"/>
        <v>1.28957827405548</v>
      </c>
      <c r="H1566" s="141">
        <f t="shared" ca="1" si="475"/>
        <v>1.00458022</v>
      </c>
      <c r="I1566" s="140">
        <f t="shared" si="465"/>
        <v>0.04</v>
      </c>
      <c r="J1566" s="132">
        <f t="shared" si="466"/>
        <v>44907</v>
      </c>
      <c r="K1566" s="123">
        <f t="shared" si="467"/>
        <v>9</v>
      </c>
      <c r="L1566" s="142">
        <f t="shared" si="468"/>
        <v>9</v>
      </c>
      <c r="M1566" s="143">
        <f t="shared" si="458"/>
        <v>1.0014017209999999</v>
      </c>
      <c r="N1566" s="143">
        <f t="shared" ca="1" si="459"/>
        <v>1.005988361</v>
      </c>
      <c r="O1566" s="142">
        <f t="shared" si="469"/>
        <v>0</v>
      </c>
      <c r="P1566" s="141">
        <f t="shared" ca="1" si="460"/>
        <v>8.9825415</v>
      </c>
      <c r="Q1566" s="144">
        <f t="shared" si="461"/>
        <v>0</v>
      </c>
      <c r="R1566" s="141">
        <f t="shared" si="462"/>
        <v>0</v>
      </c>
      <c r="S1566" s="145" t="str">
        <f t="shared" si="470"/>
        <v>A+J=</v>
      </c>
      <c r="T1566" s="132">
        <f t="shared" si="471"/>
        <v>44938</v>
      </c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138">
        <f t="shared" si="463"/>
        <v>44919</v>
      </c>
      <c r="B1567" s="139">
        <f t="shared" ca="1" si="472"/>
        <v>1509.9839069899999</v>
      </c>
      <c r="C1567" s="124">
        <f t="shared" si="464"/>
        <v>1500</v>
      </c>
      <c r="D1567" s="140">
        <f ca="1">IF(A1567&lt;$B$1,VLOOKUP(A1567,[1]DI!$A$4:$B$15000,2,FALSE),0)</f>
        <v>0</v>
      </c>
      <c r="E1567" s="141">
        <f t="shared" ca="1" si="473"/>
        <v>1</v>
      </c>
      <c r="F1567" s="141">
        <f ca="1">(TRUNC(PRODUCT($E$12:$E1566),16))</f>
        <v>1.29614277312796</v>
      </c>
      <c r="G1567" s="141">
        <f t="shared" ca="1" si="474"/>
        <v>1.28957827405548</v>
      </c>
      <c r="H1567" s="141">
        <f t="shared" ca="1" si="475"/>
        <v>1.0050904199999999</v>
      </c>
      <c r="I1567" s="140">
        <f t="shared" si="465"/>
        <v>0.04</v>
      </c>
      <c r="J1567" s="132">
        <f t="shared" si="466"/>
        <v>44907</v>
      </c>
      <c r="K1567" s="123">
        <f t="shared" si="467"/>
        <v>9</v>
      </c>
      <c r="L1567" s="142">
        <f t="shared" si="468"/>
        <v>10</v>
      </c>
      <c r="M1567" s="143">
        <f t="shared" si="458"/>
        <v>1.0015575889999999</v>
      </c>
      <c r="N1567" s="143">
        <f t="shared" ca="1" si="459"/>
        <v>1.006655938</v>
      </c>
      <c r="O1567" s="142">
        <f t="shared" si="469"/>
        <v>0</v>
      </c>
      <c r="P1567" s="141">
        <f t="shared" ca="1" si="460"/>
        <v>9.9839069899999995</v>
      </c>
      <c r="Q1567" s="144">
        <f t="shared" si="461"/>
        <v>0</v>
      </c>
      <c r="R1567" s="141">
        <f t="shared" si="462"/>
        <v>0</v>
      </c>
      <c r="S1567" s="145" t="str">
        <f t="shared" si="470"/>
        <v>A+J=</v>
      </c>
      <c r="T1567" s="132">
        <f t="shared" si="471"/>
        <v>44938</v>
      </c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138">
        <f t="shared" si="463"/>
        <v>44920</v>
      </c>
      <c r="B1568" s="139">
        <f t="shared" ca="1" si="472"/>
        <v>1509.9839069899999</v>
      </c>
      <c r="C1568" s="124">
        <f t="shared" si="464"/>
        <v>1500</v>
      </c>
      <c r="D1568" s="140">
        <f ca="1">IF(A1568&lt;$B$1,VLOOKUP(A1568,[1]DI!$A$4:$B$15000,2,FALSE),0)</f>
        <v>0</v>
      </c>
      <c r="E1568" s="141">
        <f t="shared" ca="1" si="473"/>
        <v>1</v>
      </c>
      <c r="F1568" s="141">
        <f ca="1">(TRUNC(PRODUCT($E$12:$E1567),16))</f>
        <v>1.29614277312796</v>
      </c>
      <c r="G1568" s="141">
        <f t="shared" ca="1" si="474"/>
        <v>1.28957827405548</v>
      </c>
      <c r="H1568" s="141">
        <f t="shared" ca="1" si="475"/>
        <v>1.0050904199999999</v>
      </c>
      <c r="I1568" s="140">
        <f t="shared" si="465"/>
        <v>0.04</v>
      </c>
      <c r="J1568" s="132">
        <f t="shared" si="466"/>
        <v>44907</v>
      </c>
      <c r="K1568" s="123">
        <f t="shared" si="467"/>
        <v>9</v>
      </c>
      <c r="L1568" s="142">
        <f t="shared" si="468"/>
        <v>10</v>
      </c>
      <c r="M1568" s="143">
        <f t="shared" si="458"/>
        <v>1.0015575889999999</v>
      </c>
      <c r="N1568" s="143">
        <f t="shared" ca="1" si="459"/>
        <v>1.006655938</v>
      </c>
      <c r="O1568" s="142">
        <f t="shared" si="469"/>
        <v>0</v>
      </c>
      <c r="P1568" s="141">
        <f t="shared" ca="1" si="460"/>
        <v>9.9839069899999995</v>
      </c>
      <c r="Q1568" s="144">
        <f t="shared" si="461"/>
        <v>0</v>
      </c>
      <c r="R1568" s="141">
        <f t="shared" si="462"/>
        <v>0</v>
      </c>
      <c r="S1568" s="145" t="str">
        <f t="shared" si="470"/>
        <v>A+J=</v>
      </c>
      <c r="T1568" s="132">
        <f t="shared" si="471"/>
        <v>44938</v>
      </c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138">
        <f t="shared" si="463"/>
        <v>44921</v>
      </c>
      <c r="B1569" s="139">
        <f t="shared" ca="1" si="472"/>
        <v>1509.9839069899999</v>
      </c>
      <c r="C1569" s="124">
        <f t="shared" si="464"/>
        <v>1500</v>
      </c>
      <c r="D1569" s="140">
        <f ca="1">IF(A1569&lt;$B$1,VLOOKUP(A1569,[1]DI!$A$4:$B$15000,2,FALSE),0)</f>
        <v>0.13650000000000001</v>
      </c>
      <c r="E1569" s="141">
        <f t="shared" ca="1" si="473"/>
        <v>1.00050788</v>
      </c>
      <c r="F1569" s="141">
        <f ca="1">(TRUNC(PRODUCT($E$12:$E1568),16))</f>
        <v>1.29614277312796</v>
      </c>
      <c r="G1569" s="141">
        <f t="shared" ca="1" si="474"/>
        <v>1.28957827405548</v>
      </c>
      <c r="H1569" s="141">
        <f t="shared" ca="1" si="475"/>
        <v>1.0050904199999999</v>
      </c>
      <c r="I1569" s="140">
        <f t="shared" si="465"/>
        <v>0.04</v>
      </c>
      <c r="J1569" s="132">
        <f t="shared" si="466"/>
        <v>44907</v>
      </c>
      <c r="K1569" s="123">
        <f t="shared" si="467"/>
        <v>10</v>
      </c>
      <c r="L1569" s="142">
        <f t="shared" si="468"/>
        <v>10</v>
      </c>
      <c r="M1569" s="143">
        <f t="shared" si="458"/>
        <v>1.0015575889999999</v>
      </c>
      <c r="N1569" s="143">
        <f t="shared" ca="1" si="459"/>
        <v>1.006655938</v>
      </c>
      <c r="O1569" s="142">
        <f t="shared" si="469"/>
        <v>0</v>
      </c>
      <c r="P1569" s="141">
        <f t="shared" ca="1" si="460"/>
        <v>9.9839069899999995</v>
      </c>
      <c r="Q1569" s="144">
        <f t="shared" si="461"/>
        <v>0</v>
      </c>
      <c r="R1569" s="141">
        <f t="shared" si="462"/>
        <v>0</v>
      </c>
      <c r="S1569" s="145" t="str">
        <f t="shared" si="470"/>
        <v>A+J=</v>
      </c>
      <c r="T1569" s="132">
        <f t="shared" si="471"/>
        <v>44938</v>
      </c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138">
        <f t="shared" si="463"/>
        <v>44922</v>
      </c>
      <c r="B1570" s="139">
        <f t="shared" ca="1" si="472"/>
        <v>1510.9859535000001</v>
      </c>
      <c r="C1570" s="124">
        <f t="shared" si="464"/>
        <v>1500</v>
      </c>
      <c r="D1570" s="140">
        <f ca="1">IF(A1570&lt;$B$1,VLOOKUP(A1570,[1]DI!$A$4:$B$15000,2,FALSE),0)</f>
        <v>0.13650000000000001</v>
      </c>
      <c r="E1570" s="141">
        <f t="shared" ca="1" si="473"/>
        <v>1.00050788</v>
      </c>
      <c r="F1570" s="141">
        <f ca="1">(TRUNC(PRODUCT($E$12:$E1569),16))</f>
        <v>1.2968010581195699</v>
      </c>
      <c r="G1570" s="141">
        <f t="shared" ca="1" si="474"/>
        <v>1.28957827405548</v>
      </c>
      <c r="H1570" s="141">
        <f t="shared" ca="1" si="475"/>
        <v>1.00560089</v>
      </c>
      <c r="I1570" s="140">
        <f t="shared" si="465"/>
        <v>0.04</v>
      </c>
      <c r="J1570" s="132">
        <f t="shared" si="466"/>
        <v>44907</v>
      </c>
      <c r="K1570" s="123">
        <f t="shared" si="467"/>
        <v>11</v>
      </c>
      <c r="L1570" s="142">
        <f t="shared" si="468"/>
        <v>11</v>
      </c>
      <c r="M1570" s="143">
        <f t="shared" si="458"/>
        <v>1.001713482</v>
      </c>
      <c r="N1570" s="143">
        <f t="shared" ca="1" si="459"/>
        <v>1.007323969</v>
      </c>
      <c r="O1570" s="142">
        <f t="shared" si="469"/>
        <v>0</v>
      </c>
      <c r="P1570" s="141">
        <f t="shared" ca="1" si="460"/>
        <v>10.985953500000001</v>
      </c>
      <c r="Q1570" s="144">
        <f t="shared" si="461"/>
        <v>0</v>
      </c>
      <c r="R1570" s="141">
        <f t="shared" si="462"/>
        <v>0</v>
      </c>
      <c r="S1570" s="145" t="str">
        <f t="shared" si="470"/>
        <v>A+J=</v>
      </c>
      <c r="T1570" s="132">
        <f t="shared" si="471"/>
        <v>44938</v>
      </c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138">
        <f t="shared" si="463"/>
        <v>44923</v>
      </c>
      <c r="B1571" s="139">
        <f t="shared" ca="1" si="472"/>
        <v>1511.9886495000001</v>
      </c>
      <c r="C1571" s="124">
        <f t="shared" si="464"/>
        <v>1500</v>
      </c>
      <c r="D1571" s="140">
        <f ca="1">IF(A1571&lt;$B$1,VLOOKUP(A1571,[1]DI!$A$4:$B$15000,2,FALSE),0)</f>
        <v>0.13650000000000001</v>
      </c>
      <c r="E1571" s="141">
        <f t="shared" ca="1" si="473"/>
        <v>1.00050788</v>
      </c>
      <c r="F1571" s="141">
        <f ca="1">(TRUNC(PRODUCT($E$12:$E1570),16))</f>
        <v>1.2974596774409699</v>
      </c>
      <c r="G1571" s="141">
        <f t="shared" ca="1" si="474"/>
        <v>1.28957827405548</v>
      </c>
      <c r="H1571" s="141">
        <f t="shared" ca="1" si="475"/>
        <v>1.00611161</v>
      </c>
      <c r="I1571" s="140">
        <f t="shared" si="465"/>
        <v>0.04</v>
      </c>
      <c r="J1571" s="132">
        <f t="shared" si="466"/>
        <v>44907</v>
      </c>
      <c r="K1571" s="123">
        <f t="shared" si="467"/>
        <v>12</v>
      </c>
      <c r="L1571" s="142">
        <f t="shared" si="468"/>
        <v>12</v>
      </c>
      <c r="M1571" s="143">
        <f t="shared" si="458"/>
        <v>1.001869398</v>
      </c>
      <c r="N1571" s="143">
        <f t="shared" ca="1" si="459"/>
        <v>1.0079924330000001</v>
      </c>
      <c r="O1571" s="142">
        <f t="shared" si="469"/>
        <v>0</v>
      </c>
      <c r="P1571" s="141">
        <f t="shared" ca="1" si="460"/>
        <v>11.988649499999999</v>
      </c>
      <c r="Q1571" s="144">
        <f t="shared" si="461"/>
        <v>0</v>
      </c>
      <c r="R1571" s="141">
        <f t="shared" si="462"/>
        <v>0</v>
      </c>
      <c r="S1571" s="145" t="str">
        <f t="shared" si="470"/>
        <v>A+J=</v>
      </c>
      <c r="T1571" s="132">
        <f t="shared" si="471"/>
        <v>44938</v>
      </c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138">
        <f t="shared" si="463"/>
        <v>44924</v>
      </c>
      <c r="B1572" s="139">
        <f t="shared" ca="1" si="472"/>
        <v>1512.9920279999999</v>
      </c>
      <c r="C1572" s="124">
        <f t="shared" si="464"/>
        <v>1500</v>
      </c>
      <c r="D1572" s="140">
        <f ca="1">IF(A1572&lt;$B$1,VLOOKUP(A1572,[1]DI!$A$4:$B$15000,2,FALSE),0)</f>
        <v>0.13650000000000001</v>
      </c>
      <c r="E1572" s="141">
        <f t="shared" ca="1" si="473"/>
        <v>1.00050788</v>
      </c>
      <c r="F1572" s="141">
        <f ca="1">(TRUNC(PRODUCT($E$12:$E1571),16))</f>
        <v>1.2981186312619499</v>
      </c>
      <c r="G1572" s="141">
        <f t="shared" ca="1" si="474"/>
        <v>1.28957827405548</v>
      </c>
      <c r="H1572" s="141">
        <f t="shared" ca="1" si="475"/>
        <v>1.0066226</v>
      </c>
      <c r="I1572" s="140">
        <f t="shared" si="465"/>
        <v>0.04</v>
      </c>
      <c r="J1572" s="132">
        <f t="shared" si="466"/>
        <v>44907</v>
      </c>
      <c r="K1572" s="123">
        <f t="shared" si="467"/>
        <v>13</v>
      </c>
      <c r="L1572" s="142">
        <f t="shared" si="468"/>
        <v>13</v>
      </c>
      <c r="M1572" s="143">
        <f t="shared" si="458"/>
        <v>1.002025339</v>
      </c>
      <c r="N1572" s="143">
        <f t="shared" ca="1" si="459"/>
        <v>1.0086613520000001</v>
      </c>
      <c r="O1572" s="142">
        <f t="shared" si="469"/>
        <v>0</v>
      </c>
      <c r="P1572" s="141">
        <f t="shared" ca="1" si="460"/>
        <v>12.992027999999999</v>
      </c>
      <c r="Q1572" s="144">
        <f t="shared" si="461"/>
        <v>0</v>
      </c>
      <c r="R1572" s="141">
        <f t="shared" si="462"/>
        <v>0</v>
      </c>
      <c r="S1572" s="145" t="str">
        <f t="shared" si="470"/>
        <v>A+J=</v>
      </c>
      <c r="T1572" s="132">
        <f t="shared" si="471"/>
        <v>44938</v>
      </c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138">
        <f t="shared" si="463"/>
        <v>44925</v>
      </c>
      <c r="B1573" s="139">
        <f t="shared" ca="1" si="472"/>
        <v>1513.9960575</v>
      </c>
      <c r="C1573" s="124">
        <f t="shared" si="464"/>
        <v>1500</v>
      </c>
      <c r="D1573" s="140">
        <f ca="1">IF(A1573&lt;$B$1,VLOOKUP(A1573,[1]DI!$A$4:$B$15000,2,FALSE),0)</f>
        <v>0.13650000000000001</v>
      </c>
      <c r="E1573" s="141">
        <f t="shared" ca="1" si="473"/>
        <v>1.00050788</v>
      </c>
      <c r="F1573" s="141">
        <f ca="1">(TRUNC(PRODUCT($E$12:$E1572),16))</f>
        <v>1.2987779197523901</v>
      </c>
      <c r="G1573" s="141">
        <f t="shared" ca="1" si="474"/>
        <v>1.28957827405548</v>
      </c>
      <c r="H1573" s="141">
        <f t="shared" ca="1" si="475"/>
        <v>1.0071338400000001</v>
      </c>
      <c r="I1573" s="140">
        <f t="shared" si="465"/>
        <v>0.04</v>
      </c>
      <c r="J1573" s="132">
        <f t="shared" si="466"/>
        <v>44907</v>
      </c>
      <c r="K1573" s="123">
        <f t="shared" si="467"/>
        <v>14</v>
      </c>
      <c r="L1573" s="142">
        <f t="shared" si="468"/>
        <v>14</v>
      </c>
      <c r="M1573" s="143">
        <f t="shared" si="458"/>
        <v>1.0021813040000001</v>
      </c>
      <c r="N1573" s="143">
        <f t="shared" ca="1" si="459"/>
        <v>1.009330705</v>
      </c>
      <c r="O1573" s="142">
        <f t="shared" si="469"/>
        <v>0</v>
      </c>
      <c r="P1573" s="141">
        <f t="shared" ca="1" si="460"/>
        <v>13.996057499999999</v>
      </c>
      <c r="Q1573" s="144">
        <f t="shared" si="461"/>
        <v>0</v>
      </c>
      <c r="R1573" s="141">
        <f t="shared" si="462"/>
        <v>0</v>
      </c>
      <c r="S1573" s="145" t="str">
        <f t="shared" si="470"/>
        <v>A+J=</v>
      </c>
      <c r="T1573" s="132">
        <f t="shared" si="471"/>
        <v>44938</v>
      </c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138">
        <f t="shared" si="463"/>
        <v>44926</v>
      </c>
      <c r="B1574" s="139">
        <f t="shared" ca="1" si="472"/>
        <v>1515.000753</v>
      </c>
      <c r="C1574" s="124">
        <f t="shared" si="464"/>
        <v>1500</v>
      </c>
      <c r="D1574" s="140">
        <f ca="1">IF(A1574&lt;$B$1,VLOOKUP(A1574,[1]DI!$A$4:$B$15000,2,FALSE),0)</f>
        <v>0</v>
      </c>
      <c r="E1574" s="141">
        <f t="shared" ca="1" si="473"/>
        <v>1</v>
      </c>
      <c r="F1574" s="141">
        <f ca="1">(TRUNC(PRODUCT($E$12:$E1573),16))</f>
        <v>1.29943754308228</v>
      </c>
      <c r="G1574" s="141">
        <f t="shared" ca="1" si="474"/>
        <v>1.28957827405548</v>
      </c>
      <c r="H1574" s="141">
        <f t="shared" ca="1" si="475"/>
        <v>1.0076453400000001</v>
      </c>
      <c r="I1574" s="140">
        <f t="shared" si="465"/>
        <v>0.04</v>
      </c>
      <c r="J1574" s="132">
        <f t="shared" si="466"/>
        <v>44907</v>
      </c>
      <c r="K1574" s="123">
        <f t="shared" si="467"/>
        <v>14</v>
      </c>
      <c r="L1574" s="142">
        <f t="shared" si="468"/>
        <v>15</v>
      </c>
      <c r="M1574" s="143">
        <f t="shared" si="458"/>
        <v>1.0023372930000001</v>
      </c>
      <c r="N1574" s="143">
        <f t="shared" ca="1" si="459"/>
        <v>1.010000502</v>
      </c>
      <c r="O1574" s="142">
        <f t="shared" si="469"/>
        <v>0</v>
      </c>
      <c r="P1574" s="141">
        <f t="shared" ca="1" si="460"/>
        <v>15.000753</v>
      </c>
      <c r="Q1574" s="144">
        <f t="shared" si="461"/>
        <v>0</v>
      </c>
      <c r="R1574" s="141">
        <f t="shared" si="462"/>
        <v>0</v>
      </c>
      <c r="S1574" s="145" t="str">
        <f t="shared" si="470"/>
        <v>A+J=</v>
      </c>
      <c r="T1574" s="132">
        <f t="shared" si="471"/>
        <v>44938</v>
      </c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138">
        <f t="shared" si="463"/>
        <v>44927</v>
      </c>
      <c r="B1575" s="139">
        <f t="shared" ca="1" si="472"/>
        <v>1515.000753</v>
      </c>
      <c r="C1575" s="124">
        <f t="shared" si="464"/>
        <v>1500</v>
      </c>
      <c r="D1575" s="140">
        <f ca="1">IF(A1575&lt;$B$1,VLOOKUP(A1575,[1]DI!$A$4:$B$15000,2,FALSE),0)</f>
        <v>0</v>
      </c>
      <c r="E1575" s="141">
        <f t="shared" ca="1" si="473"/>
        <v>1</v>
      </c>
      <c r="F1575" s="141">
        <f ca="1">(TRUNC(PRODUCT($E$12:$E1574),16))</f>
        <v>1.29943754308228</v>
      </c>
      <c r="G1575" s="141">
        <f t="shared" ca="1" si="474"/>
        <v>1.28957827405548</v>
      </c>
      <c r="H1575" s="141">
        <f t="shared" ca="1" si="475"/>
        <v>1.0076453400000001</v>
      </c>
      <c r="I1575" s="140">
        <f t="shared" si="465"/>
        <v>0.04</v>
      </c>
      <c r="J1575" s="132">
        <f t="shared" si="466"/>
        <v>44907</v>
      </c>
      <c r="K1575" s="123">
        <f t="shared" si="467"/>
        <v>14</v>
      </c>
      <c r="L1575" s="142">
        <f t="shared" si="468"/>
        <v>15</v>
      </c>
      <c r="M1575" s="143">
        <f t="shared" si="458"/>
        <v>1.0023372930000001</v>
      </c>
      <c r="N1575" s="143">
        <f t="shared" ca="1" si="459"/>
        <v>1.010000502</v>
      </c>
      <c r="O1575" s="142">
        <f t="shared" si="469"/>
        <v>0</v>
      </c>
      <c r="P1575" s="141">
        <f t="shared" ca="1" si="460"/>
        <v>15.000753</v>
      </c>
      <c r="Q1575" s="144">
        <f t="shared" si="461"/>
        <v>0</v>
      </c>
      <c r="R1575" s="141">
        <f t="shared" si="462"/>
        <v>0</v>
      </c>
      <c r="S1575" s="145" t="str">
        <f t="shared" si="470"/>
        <v>A+J=</v>
      </c>
      <c r="T1575" s="132">
        <f t="shared" si="471"/>
        <v>44938</v>
      </c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138">
        <f t="shared" si="463"/>
        <v>44928</v>
      </c>
      <c r="B1576" s="139">
        <f t="shared" ca="1" si="472"/>
        <v>1515.000753</v>
      </c>
      <c r="C1576" s="124">
        <f t="shared" si="464"/>
        <v>1500</v>
      </c>
      <c r="D1576" s="140">
        <f ca="1">IF(A1576&lt;$B$1,VLOOKUP(A1576,[1]DI!$A$4:$B$15000,2,FALSE),0)</f>
        <v>0.13650000000000001</v>
      </c>
      <c r="E1576" s="141">
        <f t="shared" ca="1" si="473"/>
        <v>1.00050788</v>
      </c>
      <c r="F1576" s="141">
        <f ca="1">(TRUNC(PRODUCT($E$12:$E1575),16))</f>
        <v>1.29943754308228</v>
      </c>
      <c r="G1576" s="141">
        <f t="shared" ca="1" si="474"/>
        <v>1.28957827405548</v>
      </c>
      <c r="H1576" s="141">
        <f t="shared" ca="1" si="475"/>
        <v>1.0076453400000001</v>
      </c>
      <c r="I1576" s="140">
        <f t="shared" si="465"/>
        <v>0.04</v>
      </c>
      <c r="J1576" s="132">
        <f t="shared" si="466"/>
        <v>44907</v>
      </c>
      <c r="K1576" s="123">
        <f t="shared" si="467"/>
        <v>15</v>
      </c>
      <c r="L1576" s="142">
        <f t="shared" si="468"/>
        <v>15</v>
      </c>
      <c r="M1576" s="143">
        <f t="shared" si="458"/>
        <v>1.0023372930000001</v>
      </c>
      <c r="N1576" s="143">
        <f t="shared" ca="1" si="459"/>
        <v>1.010000502</v>
      </c>
      <c r="O1576" s="142">
        <f t="shared" si="469"/>
        <v>0</v>
      </c>
      <c r="P1576" s="141">
        <f t="shared" ca="1" si="460"/>
        <v>15.000753</v>
      </c>
      <c r="Q1576" s="144">
        <f t="shared" si="461"/>
        <v>0</v>
      </c>
      <c r="R1576" s="141">
        <f t="shared" si="462"/>
        <v>0</v>
      </c>
      <c r="S1576" s="145" t="str">
        <f t="shared" si="470"/>
        <v>A+J=</v>
      </c>
      <c r="T1576" s="132">
        <f t="shared" si="471"/>
        <v>44938</v>
      </c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138">
        <f t="shared" si="463"/>
        <v>44929</v>
      </c>
      <c r="B1577" s="139">
        <f t="shared" ca="1" si="472"/>
        <v>1516.0061324999999</v>
      </c>
      <c r="C1577" s="124">
        <f t="shared" si="464"/>
        <v>1500</v>
      </c>
      <c r="D1577" s="140">
        <f ca="1">IF(A1577&lt;$B$1,VLOOKUP(A1577,[1]DI!$A$4:$B$15000,2,FALSE),0)</f>
        <v>0.13650000000000001</v>
      </c>
      <c r="E1577" s="141">
        <f t="shared" ca="1" si="473"/>
        <v>1.00050788</v>
      </c>
      <c r="F1577" s="141">
        <f ca="1">(TRUNC(PRODUCT($E$12:$E1576),16))</f>
        <v>1.30009750142166</v>
      </c>
      <c r="G1577" s="141">
        <f t="shared" ca="1" si="474"/>
        <v>1.28957827405548</v>
      </c>
      <c r="H1577" s="141">
        <f t="shared" ca="1" si="475"/>
        <v>1.00815711</v>
      </c>
      <c r="I1577" s="140">
        <f t="shared" si="465"/>
        <v>0.04</v>
      </c>
      <c r="J1577" s="132">
        <f t="shared" si="466"/>
        <v>44907</v>
      </c>
      <c r="K1577" s="123">
        <f t="shared" si="467"/>
        <v>16</v>
      </c>
      <c r="L1577" s="142">
        <f t="shared" si="468"/>
        <v>16</v>
      </c>
      <c r="M1577" s="143">
        <f t="shared" si="458"/>
        <v>1.0024933069999999</v>
      </c>
      <c r="N1577" s="143">
        <f t="shared" ca="1" si="459"/>
        <v>1.010670755</v>
      </c>
      <c r="O1577" s="142">
        <f t="shared" si="469"/>
        <v>0</v>
      </c>
      <c r="P1577" s="141">
        <f t="shared" ca="1" si="460"/>
        <v>16.0061325</v>
      </c>
      <c r="Q1577" s="144">
        <f t="shared" si="461"/>
        <v>0</v>
      </c>
      <c r="R1577" s="141">
        <f t="shared" si="462"/>
        <v>0</v>
      </c>
      <c r="S1577" s="145" t="str">
        <f t="shared" si="470"/>
        <v>A+J=</v>
      </c>
      <c r="T1577" s="132">
        <f t="shared" si="471"/>
        <v>44938</v>
      </c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138">
        <f t="shared" si="463"/>
        <v>44930</v>
      </c>
      <c r="B1578" s="139">
        <f t="shared" ca="1" si="472"/>
        <v>1517.0121644999999</v>
      </c>
      <c r="C1578" s="124">
        <f t="shared" si="464"/>
        <v>1500</v>
      </c>
      <c r="D1578" s="140">
        <f ca="1">IF(A1578&lt;$B$1,VLOOKUP(A1578,[1]DI!$A$4:$B$15000,2,FALSE),0)</f>
        <v>0.13650000000000001</v>
      </c>
      <c r="E1578" s="141">
        <f t="shared" ca="1" si="473"/>
        <v>1.00050788</v>
      </c>
      <c r="F1578" s="141">
        <f ca="1">(TRUNC(PRODUCT($E$12:$E1577),16))</f>
        <v>1.3007577949406799</v>
      </c>
      <c r="G1578" s="141">
        <f t="shared" ca="1" si="474"/>
        <v>1.28957827405548</v>
      </c>
      <c r="H1578" s="141">
        <f t="shared" ca="1" si="475"/>
        <v>1.0086691299999999</v>
      </c>
      <c r="I1578" s="140">
        <f t="shared" si="465"/>
        <v>0.04</v>
      </c>
      <c r="J1578" s="132">
        <f t="shared" si="466"/>
        <v>44907</v>
      </c>
      <c r="K1578" s="123">
        <f t="shared" si="467"/>
        <v>17</v>
      </c>
      <c r="L1578" s="142">
        <f t="shared" si="468"/>
        <v>17</v>
      </c>
      <c r="M1578" s="143">
        <f t="shared" si="458"/>
        <v>1.002649345</v>
      </c>
      <c r="N1578" s="143">
        <f t="shared" ca="1" si="459"/>
        <v>1.0113414430000001</v>
      </c>
      <c r="O1578" s="142">
        <f t="shared" si="469"/>
        <v>0</v>
      </c>
      <c r="P1578" s="141">
        <f t="shared" ca="1" si="460"/>
        <v>17.012164500000001</v>
      </c>
      <c r="Q1578" s="144">
        <f t="shared" si="461"/>
        <v>0</v>
      </c>
      <c r="R1578" s="141">
        <f t="shared" si="462"/>
        <v>0</v>
      </c>
      <c r="S1578" s="145" t="str">
        <f t="shared" si="470"/>
        <v>A+J=</v>
      </c>
      <c r="T1578" s="132">
        <f t="shared" si="471"/>
        <v>44938</v>
      </c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138">
        <f t="shared" si="463"/>
        <v>44931</v>
      </c>
      <c r="B1579" s="139">
        <f t="shared" ca="1" si="472"/>
        <v>1518.0188625000001</v>
      </c>
      <c r="C1579" s="124">
        <f t="shared" si="464"/>
        <v>1500</v>
      </c>
      <c r="D1579" s="140">
        <f ca="1">IF(A1579&lt;$B$1,VLOOKUP(A1579,[1]DI!$A$4:$B$15000,2,FALSE),0)</f>
        <v>0.13650000000000001</v>
      </c>
      <c r="E1579" s="141">
        <f t="shared" ca="1" si="473"/>
        <v>1.00050788</v>
      </c>
      <c r="F1579" s="141">
        <f ca="1">(TRUNC(PRODUCT($E$12:$E1578),16))</f>
        <v>1.3014184238095701</v>
      </c>
      <c r="G1579" s="141">
        <f t="shared" ca="1" si="474"/>
        <v>1.28957827405548</v>
      </c>
      <c r="H1579" s="141">
        <f t="shared" ca="1" si="475"/>
        <v>1.0091814100000001</v>
      </c>
      <c r="I1579" s="140">
        <f t="shared" si="465"/>
        <v>0.04</v>
      </c>
      <c r="J1579" s="132">
        <f t="shared" si="466"/>
        <v>44907</v>
      </c>
      <c r="K1579" s="123">
        <f t="shared" si="467"/>
        <v>18</v>
      </c>
      <c r="L1579" s="142">
        <f t="shared" si="468"/>
        <v>18</v>
      </c>
      <c r="M1579" s="143">
        <f t="shared" si="458"/>
        <v>1.0028054070000001</v>
      </c>
      <c r="N1579" s="143">
        <f t="shared" ca="1" si="459"/>
        <v>1.012012575</v>
      </c>
      <c r="O1579" s="142">
        <f t="shared" si="469"/>
        <v>0</v>
      </c>
      <c r="P1579" s="141">
        <f t="shared" ca="1" si="460"/>
        <v>18.018862500000001</v>
      </c>
      <c r="Q1579" s="144">
        <f t="shared" si="461"/>
        <v>0</v>
      </c>
      <c r="R1579" s="141">
        <f t="shared" si="462"/>
        <v>0</v>
      </c>
      <c r="S1579" s="145" t="str">
        <f t="shared" si="470"/>
        <v>A+J=</v>
      </c>
      <c r="T1579" s="132">
        <f t="shared" si="471"/>
        <v>44938</v>
      </c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138">
        <f t="shared" si="463"/>
        <v>44932</v>
      </c>
      <c r="B1580" s="139">
        <f t="shared" ca="1" si="472"/>
        <v>1519.0262445000001</v>
      </c>
      <c r="C1580" s="124">
        <f t="shared" si="464"/>
        <v>1500</v>
      </c>
      <c r="D1580" s="140">
        <f ca="1">IF(A1580&lt;$B$1,VLOOKUP(A1580,[1]DI!$A$4:$B$15000,2,FALSE),0)</f>
        <v>0.13650000000000001</v>
      </c>
      <c r="E1580" s="141">
        <f t="shared" ca="1" si="473"/>
        <v>1.00050788</v>
      </c>
      <c r="F1580" s="141">
        <f ca="1">(TRUNC(PRODUCT($E$12:$E1579),16))</f>
        <v>1.3020793881986601</v>
      </c>
      <c r="G1580" s="141">
        <f t="shared" ca="1" si="474"/>
        <v>1.28957827405548</v>
      </c>
      <c r="H1580" s="141">
        <f t="shared" ca="1" si="475"/>
        <v>1.0096939599999999</v>
      </c>
      <c r="I1580" s="140">
        <f t="shared" si="465"/>
        <v>0.04</v>
      </c>
      <c r="J1580" s="132">
        <f t="shared" si="466"/>
        <v>44907</v>
      </c>
      <c r="K1580" s="123">
        <f t="shared" si="467"/>
        <v>19</v>
      </c>
      <c r="L1580" s="142">
        <f t="shared" si="468"/>
        <v>19</v>
      </c>
      <c r="M1580" s="143">
        <f t="shared" si="458"/>
        <v>1.002961494</v>
      </c>
      <c r="N1580" s="143">
        <f t="shared" ca="1" si="459"/>
        <v>1.0126841630000001</v>
      </c>
      <c r="O1580" s="142">
        <f t="shared" si="469"/>
        <v>0</v>
      </c>
      <c r="P1580" s="141">
        <f t="shared" ca="1" si="460"/>
        <v>19.026244500000001</v>
      </c>
      <c r="Q1580" s="144">
        <f t="shared" si="461"/>
        <v>0</v>
      </c>
      <c r="R1580" s="141">
        <f t="shared" si="462"/>
        <v>0</v>
      </c>
      <c r="S1580" s="145" t="str">
        <f t="shared" si="470"/>
        <v>A+J=</v>
      </c>
      <c r="T1580" s="132">
        <f t="shared" si="471"/>
        <v>44938</v>
      </c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138">
        <f t="shared" si="463"/>
        <v>44933</v>
      </c>
      <c r="B1581" s="139">
        <f t="shared" ca="1" si="472"/>
        <v>1520.034279</v>
      </c>
      <c r="C1581" s="124">
        <f t="shared" si="464"/>
        <v>1500</v>
      </c>
      <c r="D1581" s="140">
        <f ca="1">IF(A1581&lt;$B$1,VLOOKUP(A1581,[1]DI!$A$4:$B$15000,2,FALSE),0)</f>
        <v>0</v>
      </c>
      <c r="E1581" s="141">
        <f t="shared" ca="1" si="473"/>
        <v>1</v>
      </c>
      <c r="F1581" s="141">
        <f ca="1">(TRUNC(PRODUCT($E$12:$E1580),16))</f>
        <v>1.3027406882783401</v>
      </c>
      <c r="G1581" s="141">
        <f t="shared" ca="1" si="474"/>
        <v>1.28957827405548</v>
      </c>
      <c r="H1581" s="141">
        <f t="shared" ca="1" si="475"/>
        <v>1.01020676</v>
      </c>
      <c r="I1581" s="140">
        <f t="shared" si="465"/>
        <v>0.04</v>
      </c>
      <c r="J1581" s="132">
        <f t="shared" si="466"/>
        <v>44907</v>
      </c>
      <c r="K1581" s="123">
        <f t="shared" si="467"/>
        <v>19</v>
      </c>
      <c r="L1581" s="142">
        <f t="shared" si="468"/>
        <v>20</v>
      </c>
      <c r="M1581" s="143">
        <f t="shared" si="458"/>
        <v>1.0031176049999999</v>
      </c>
      <c r="N1581" s="143">
        <f t="shared" ca="1" si="459"/>
        <v>1.013356186</v>
      </c>
      <c r="O1581" s="142">
        <f t="shared" si="469"/>
        <v>0</v>
      </c>
      <c r="P1581" s="141">
        <f t="shared" ca="1" si="460"/>
        <v>20.034279000000002</v>
      </c>
      <c r="Q1581" s="144">
        <f t="shared" si="461"/>
        <v>0</v>
      </c>
      <c r="R1581" s="141">
        <f t="shared" si="462"/>
        <v>0</v>
      </c>
      <c r="S1581" s="145" t="str">
        <f t="shared" si="470"/>
        <v>A+J=</v>
      </c>
      <c r="T1581" s="132">
        <f t="shared" si="471"/>
        <v>44938</v>
      </c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138">
        <f t="shared" si="463"/>
        <v>44934</v>
      </c>
      <c r="B1582" s="139">
        <f t="shared" ca="1" si="472"/>
        <v>1520.034279</v>
      </c>
      <c r="C1582" s="124">
        <f t="shared" si="464"/>
        <v>1500</v>
      </c>
      <c r="D1582" s="140">
        <f ca="1">IF(A1582&lt;$B$1,VLOOKUP(A1582,[1]DI!$A$4:$B$15000,2,FALSE),0)</f>
        <v>0</v>
      </c>
      <c r="E1582" s="141">
        <f t="shared" ca="1" si="473"/>
        <v>1</v>
      </c>
      <c r="F1582" s="141">
        <f ca="1">(TRUNC(PRODUCT($E$12:$E1581),16))</f>
        <v>1.3027406882783401</v>
      </c>
      <c r="G1582" s="141">
        <f t="shared" ca="1" si="474"/>
        <v>1.28957827405548</v>
      </c>
      <c r="H1582" s="141">
        <f t="shared" ca="1" si="475"/>
        <v>1.01020676</v>
      </c>
      <c r="I1582" s="140">
        <f t="shared" si="465"/>
        <v>0.04</v>
      </c>
      <c r="J1582" s="132">
        <f t="shared" si="466"/>
        <v>44907</v>
      </c>
      <c r="K1582" s="123">
        <f t="shared" si="467"/>
        <v>19</v>
      </c>
      <c r="L1582" s="142">
        <f t="shared" si="468"/>
        <v>20</v>
      </c>
      <c r="M1582" s="143">
        <f t="shared" si="458"/>
        <v>1.0031176049999999</v>
      </c>
      <c r="N1582" s="143">
        <f t="shared" ca="1" si="459"/>
        <v>1.013356186</v>
      </c>
      <c r="O1582" s="142">
        <f t="shared" si="469"/>
        <v>0</v>
      </c>
      <c r="P1582" s="141">
        <f t="shared" ca="1" si="460"/>
        <v>20.034279000000002</v>
      </c>
      <c r="Q1582" s="144">
        <f t="shared" si="461"/>
        <v>0</v>
      </c>
      <c r="R1582" s="141">
        <f t="shared" si="462"/>
        <v>0</v>
      </c>
      <c r="S1582" s="145" t="str">
        <f t="shared" si="470"/>
        <v>A+J=</v>
      </c>
      <c r="T1582" s="132">
        <f t="shared" si="471"/>
        <v>44938</v>
      </c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138">
        <f t="shared" si="463"/>
        <v>44935</v>
      </c>
      <c r="B1583" s="139">
        <f t="shared" ca="1" si="472"/>
        <v>1520.034279</v>
      </c>
      <c r="C1583" s="124">
        <f t="shared" si="464"/>
        <v>1500</v>
      </c>
      <c r="D1583" s="140">
        <f ca="1">IF(A1583&lt;$B$1,VLOOKUP(A1583,[1]DI!$A$4:$B$15000,2,FALSE),0)</f>
        <v>0.13650000000000001</v>
      </c>
      <c r="E1583" s="141">
        <f t="shared" ca="1" si="473"/>
        <v>1.00050788</v>
      </c>
      <c r="F1583" s="141">
        <f ca="1">(TRUNC(PRODUCT($E$12:$E1582),16))</f>
        <v>1.3027406882783401</v>
      </c>
      <c r="G1583" s="141">
        <f t="shared" ca="1" si="474"/>
        <v>1.28957827405548</v>
      </c>
      <c r="H1583" s="141">
        <f t="shared" ca="1" si="475"/>
        <v>1.01020676</v>
      </c>
      <c r="I1583" s="140">
        <f t="shared" si="465"/>
        <v>0.04</v>
      </c>
      <c r="J1583" s="132">
        <f t="shared" si="466"/>
        <v>44907</v>
      </c>
      <c r="K1583" s="123">
        <f t="shared" si="467"/>
        <v>20</v>
      </c>
      <c r="L1583" s="142">
        <f t="shared" si="468"/>
        <v>20</v>
      </c>
      <c r="M1583" s="143">
        <f t="shared" si="458"/>
        <v>1.0031176049999999</v>
      </c>
      <c r="N1583" s="143">
        <f t="shared" ca="1" si="459"/>
        <v>1.013356186</v>
      </c>
      <c r="O1583" s="142">
        <f t="shared" si="469"/>
        <v>0</v>
      </c>
      <c r="P1583" s="141">
        <f t="shared" ca="1" si="460"/>
        <v>20.034279000000002</v>
      </c>
      <c r="Q1583" s="144">
        <f t="shared" si="461"/>
        <v>0</v>
      </c>
      <c r="R1583" s="141">
        <f t="shared" si="462"/>
        <v>0</v>
      </c>
      <c r="S1583" s="145" t="str">
        <f t="shared" si="470"/>
        <v>A+J=</v>
      </c>
      <c r="T1583" s="132">
        <f t="shared" si="471"/>
        <v>44938</v>
      </c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138">
        <f t="shared" si="463"/>
        <v>44936</v>
      </c>
      <c r="B1584" s="139">
        <f t="shared" ca="1" si="472"/>
        <v>1521.0429810000001</v>
      </c>
      <c r="C1584" s="124">
        <f t="shared" si="464"/>
        <v>1500</v>
      </c>
      <c r="D1584" s="140">
        <f ca="1">IF(A1584&lt;$B$1,VLOOKUP(A1584,[1]DI!$A$4:$B$15000,2,FALSE),0)</f>
        <v>0.13650000000000001</v>
      </c>
      <c r="E1584" s="141">
        <f t="shared" ca="1" si="473"/>
        <v>1.00050788</v>
      </c>
      <c r="F1584" s="141">
        <f ca="1">(TRUNC(PRODUCT($E$12:$E1583),16))</f>
        <v>1.3034023242191</v>
      </c>
      <c r="G1584" s="141">
        <f t="shared" ca="1" si="474"/>
        <v>1.28957827405548</v>
      </c>
      <c r="H1584" s="141">
        <f t="shared" ca="1" si="475"/>
        <v>1.01071982</v>
      </c>
      <c r="I1584" s="140">
        <f t="shared" si="465"/>
        <v>0.04</v>
      </c>
      <c r="J1584" s="132">
        <f t="shared" si="466"/>
        <v>44907</v>
      </c>
      <c r="K1584" s="123">
        <f t="shared" si="467"/>
        <v>21</v>
      </c>
      <c r="L1584" s="142">
        <f t="shared" si="468"/>
        <v>21</v>
      </c>
      <c r="M1584" s="143">
        <f t="shared" si="458"/>
        <v>1.00327374</v>
      </c>
      <c r="N1584" s="143">
        <f t="shared" ca="1" si="459"/>
        <v>1.0140286540000001</v>
      </c>
      <c r="O1584" s="142">
        <f t="shared" si="469"/>
        <v>0</v>
      </c>
      <c r="P1584" s="141">
        <f t="shared" ca="1" si="460"/>
        <v>21.042981000000001</v>
      </c>
      <c r="Q1584" s="144">
        <f t="shared" si="461"/>
        <v>0</v>
      </c>
      <c r="R1584" s="141">
        <f t="shared" si="462"/>
        <v>0</v>
      </c>
      <c r="S1584" s="145" t="str">
        <f t="shared" si="470"/>
        <v>A+J=</v>
      </c>
      <c r="T1584" s="132">
        <f t="shared" si="471"/>
        <v>44938</v>
      </c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138">
        <f t="shared" si="463"/>
        <v>44937</v>
      </c>
      <c r="B1585" s="139">
        <f t="shared" ca="1" si="472"/>
        <v>1522.0523669900001</v>
      </c>
      <c r="C1585" s="124">
        <f t="shared" si="464"/>
        <v>1500</v>
      </c>
      <c r="D1585" s="140">
        <f ca="1">IF(A1585&lt;$B$1,VLOOKUP(A1585,[1]DI!$A$4:$B$15000,2,FALSE),0)</f>
        <v>0.13650000000000001</v>
      </c>
      <c r="E1585" s="141">
        <f t="shared" ca="1" si="473"/>
        <v>1.00050788</v>
      </c>
      <c r="F1585" s="141">
        <f ca="1">(TRUNC(PRODUCT($E$12:$E1584),16))</f>
        <v>1.3040642961915201</v>
      </c>
      <c r="G1585" s="141">
        <f t="shared" ca="1" si="474"/>
        <v>1.28957827405548</v>
      </c>
      <c r="H1585" s="141">
        <f t="shared" ca="1" si="475"/>
        <v>1.01123315</v>
      </c>
      <c r="I1585" s="140">
        <f t="shared" si="465"/>
        <v>0.04</v>
      </c>
      <c r="J1585" s="132">
        <f t="shared" si="466"/>
        <v>44907</v>
      </c>
      <c r="K1585" s="123">
        <f t="shared" si="467"/>
        <v>22</v>
      </c>
      <c r="L1585" s="142">
        <f t="shared" si="468"/>
        <v>22</v>
      </c>
      <c r="M1585" s="143">
        <f t="shared" si="458"/>
        <v>1.0034298989999999</v>
      </c>
      <c r="N1585" s="143">
        <f t="shared" ca="1" si="459"/>
        <v>1.0147015779999999</v>
      </c>
      <c r="O1585" s="142">
        <f t="shared" si="469"/>
        <v>0</v>
      </c>
      <c r="P1585" s="141">
        <f t="shared" ca="1" si="460"/>
        <v>22.052366989999999</v>
      </c>
      <c r="Q1585" s="144">
        <f t="shared" si="461"/>
        <v>0</v>
      </c>
      <c r="R1585" s="141">
        <f t="shared" si="462"/>
        <v>0</v>
      </c>
      <c r="S1585" s="145" t="str">
        <f t="shared" si="470"/>
        <v>A+J=</v>
      </c>
      <c r="T1585" s="132">
        <f t="shared" si="471"/>
        <v>44938</v>
      </c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138">
        <f t="shared" si="463"/>
        <v>44938</v>
      </c>
      <c r="B1586" s="139">
        <f t="shared" ca="1" si="472"/>
        <v>1523.06240699</v>
      </c>
      <c r="C1586" s="124">
        <f t="shared" si="464"/>
        <v>1500</v>
      </c>
      <c r="D1586" s="140">
        <f ca="1">IF(A1586&lt;$B$1,VLOOKUP(A1586,[1]DI!$A$4:$B$15000,2,FALSE),0)</f>
        <v>0.13650000000000001</v>
      </c>
      <c r="E1586" s="141">
        <f t="shared" ca="1" si="473"/>
        <v>1.00050788</v>
      </c>
      <c r="F1586" s="141">
        <f ca="1">(TRUNC(PRODUCT($E$12:$E1585),16))</f>
        <v>1.30472660436627</v>
      </c>
      <c r="G1586" s="141">
        <f t="shared" ca="1" si="474"/>
        <v>1.28957827405548</v>
      </c>
      <c r="H1586" s="141">
        <f t="shared" ca="1" si="475"/>
        <v>1.01174673</v>
      </c>
      <c r="I1586" s="140">
        <f t="shared" si="465"/>
        <v>0.04</v>
      </c>
      <c r="J1586" s="132">
        <f t="shared" si="466"/>
        <v>44907</v>
      </c>
      <c r="K1586" s="123">
        <f t="shared" si="467"/>
        <v>23</v>
      </c>
      <c r="L1586" s="142">
        <f t="shared" si="468"/>
        <v>23</v>
      </c>
      <c r="M1586" s="143">
        <f t="shared" si="458"/>
        <v>1.0035860830000001</v>
      </c>
      <c r="N1586" s="143">
        <f t="shared" ca="1" si="459"/>
        <v>1.0153749379999999</v>
      </c>
      <c r="O1586" s="142">
        <f t="shared" si="469"/>
        <v>54</v>
      </c>
      <c r="P1586" s="141">
        <f t="shared" ca="1" si="460"/>
        <v>23.062406989999999</v>
      </c>
      <c r="Q1586" s="144">
        <f t="shared" si="461"/>
        <v>2.1499999999999998E-2</v>
      </c>
      <c r="R1586" s="141">
        <f t="shared" si="462"/>
        <v>215</v>
      </c>
      <c r="S1586" s="145" t="str">
        <f t="shared" si="470"/>
        <v>A+J=</v>
      </c>
      <c r="T1586" s="132">
        <f t="shared" si="471"/>
        <v>44938</v>
      </c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138">
        <f t="shared" si="463"/>
        <v>44939</v>
      </c>
      <c r="B1587" s="139">
        <f t="shared" ca="1" si="472"/>
        <v>1285.8527375599999</v>
      </c>
      <c r="C1587" s="124">
        <f t="shared" si="464"/>
        <v>1285</v>
      </c>
      <c r="D1587" s="140">
        <f ca="1">IF(A1587&lt;$B$1,VLOOKUP(A1587,[1]DI!$A$4:$B$15000,2,FALSE),0)</f>
        <v>0.13650000000000001</v>
      </c>
      <c r="E1587" s="141">
        <f t="shared" ca="1" si="473"/>
        <v>1.00050788</v>
      </c>
      <c r="F1587" s="141">
        <f ca="1">(TRUNC(PRODUCT($E$12:$E1586),16))</f>
        <v>1.3053892489140999</v>
      </c>
      <c r="G1587" s="141">
        <f t="shared" ca="1" si="474"/>
        <v>1.30472660436627</v>
      </c>
      <c r="H1587" s="141">
        <f t="shared" ca="1" si="475"/>
        <v>1.00050788</v>
      </c>
      <c r="I1587" s="140">
        <f t="shared" si="465"/>
        <v>0.04</v>
      </c>
      <c r="J1587" s="132">
        <f t="shared" si="466"/>
        <v>44938</v>
      </c>
      <c r="K1587" s="123">
        <f t="shared" si="467"/>
        <v>1</v>
      </c>
      <c r="L1587" s="142">
        <f t="shared" si="468"/>
        <v>1</v>
      </c>
      <c r="M1587" s="143">
        <f t="shared" si="458"/>
        <v>1.00015565</v>
      </c>
      <c r="N1587" s="143">
        <f t="shared" ca="1" si="459"/>
        <v>1.0006636090000001</v>
      </c>
      <c r="O1587" s="142">
        <f t="shared" si="469"/>
        <v>0</v>
      </c>
      <c r="P1587" s="141">
        <f t="shared" ca="1" si="460"/>
        <v>0.85273756000000001</v>
      </c>
      <c r="Q1587" s="144">
        <f t="shared" si="461"/>
        <v>0</v>
      </c>
      <c r="R1587" s="141">
        <f t="shared" si="462"/>
        <v>0</v>
      </c>
      <c r="S1587" s="145" t="str">
        <f t="shared" si="470"/>
        <v>A+J=</v>
      </c>
      <c r="T1587" s="132">
        <f t="shared" si="471"/>
        <v>44970</v>
      </c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138">
        <f t="shared" si="463"/>
        <v>44940</v>
      </c>
      <c r="B1588" s="139">
        <f t="shared" ca="1" si="472"/>
        <v>1286.5057989699999</v>
      </c>
      <c r="C1588" s="124">
        <f t="shared" si="464"/>
        <v>1285</v>
      </c>
      <c r="D1588" s="140">
        <f ca="1">IF(A1588&lt;$B$1,VLOOKUP(A1588,[1]DI!$A$4:$B$15000,2,FALSE),0)</f>
        <v>0</v>
      </c>
      <c r="E1588" s="141">
        <f t="shared" ca="1" si="473"/>
        <v>1</v>
      </c>
      <c r="F1588" s="141">
        <f ca="1">(TRUNC(PRODUCT($E$12:$E1587),16))</f>
        <v>1.3060522300058399</v>
      </c>
      <c r="G1588" s="141">
        <f t="shared" ca="1" si="474"/>
        <v>1.30472660436627</v>
      </c>
      <c r="H1588" s="141">
        <f t="shared" ca="1" si="475"/>
        <v>1.00101602</v>
      </c>
      <c r="I1588" s="140">
        <f t="shared" si="465"/>
        <v>0.04</v>
      </c>
      <c r="J1588" s="132">
        <f t="shared" si="466"/>
        <v>44938</v>
      </c>
      <c r="K1588" s="123">
        <f t="shared" si="467"/>
        <v>1</v>
      </c>
      <c r="L1588" s="142">
        <f t="shared" si="468"/>
        <v>1</v>
      </c>
      <c r="M1588" s="143">
        <f t="shared" si="458"/>
        <v>1.00015565</v>
      </c>
      <c r="N1588" s="143">
        <f t="shared" ca="1" si="459"/>
        <v>1.0011718279999999</v>
      </c>
      <c r="O1588" s="142">
        <f t="shared" si="469"/>
        <v>0</v>
      </c>
      <c r="P1588" s="141">
        <f t="shared" ca="1" si="460"/>
        <v>1.5057989700000001</v>
      </c>
      <c r="Q1588" s="144">
        <f t="shared" si="461"/>
        <v>0</v>
      </c>
      <c r="R1588" s="141">
        <f t="shared" si="462"/>
        <v>0</v>
      </c>
      <c r="S1588" s="145" t="str">
        <f t="shared" si="470"/>
        <v>A+J=</v>
      </c>
      <c r="T1588" s="132">
        <f t="shared" si="471"/>
        <v>44970</v>
      </c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138">
        <f t="shared" si="463"/>
        <v>44941</v>
      </c>
      <c r="B1589" s="139">
        <f t="shared" ca="1" si="472"/>
        <v>1286.5057989699999</v>
      </c>
      <c r="C1589" s="124">
        <f t="shared" si="464"/>
        <v>1285</v>
      </c>
      <c r="D1589" s="140">
        <f ca="1">IF(A1589&lt;$B$1,VLOOKUP(A1589,[1]DI!$A$4:$B$15000,2,FALSE),0)</f>
        <v>0</v>
      </c>
      <c r="E1589" s="141">
        <f t="shared" ca="1" si="473"/>
        <v>1</v>
      </c>
      <c r="F1589" s="141">
        <f ca="1">(TRUNC(PRODUCT($E$12:$E1588),16))</f>
        <v>1.3060522300058399</v>
      </c>
      <c r="G1589" s="141">
        <f t="shared" ca="1" si="474"/>
        <v>1.30472660436627</v>
      </c>
      <c r="H1589" s="141">
        <f t="shared" ca="1" si="475"/>
        <v>1.00101602</v>
      </c>
      <c r="I1589" s="140">
        <f t="shared" si="465"/>
        <v>0.04</v>
      </c>
      <c r="J1589" s="132">
        <f t="shared" si="466"/>
        <v>44938</v>
      </c>
      <c r="K1589" s="123">
        <f t="shared" si="467"/>
        <v>1</v>
      </c>
      <c r="L1589" s="142">
        <f t="shared" si="468"/>
        <v>1</v>
      </c>
      <c r="M1589" s="143">
        <f t="shared" si="458"/>
        <v>1.00015565</v>
      </c>
      <c r="N1589" s="143">
        <f t="shared" ca="1" si="459"/>
        <v>1.0011718279999999</v>
      </c>
      <c r="O1589" s="142">
        <f t="shared" si="469"/>
        <v>0</v>
      </c>
      <c r="P1589" s="141">
        <f t="shared" ca="1" si="460"/>
        <v>1.5057989700000001</v>
      </c>
      <c r="Q1589" s="144">
        <f t="shared" si="461"/>
        <v>0</v>
      </c>
      <c r="R1589" s="141">
        <f t="shared" si="462"/>
        <v>0</v>
      </c>
      <c r="S1589" s="145" t="str">
        <f t="shared" si="470"/>
        <v>A+J=</v>
      </c>
      <c r="T1589" s="132">
        <f t="shared" si="471"/>
        <v>44970</v>
      </c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138">
        <f t="shared" si="463"/>
        <v>44942</v>
      </c>
      <c r="B1590" s="139">
        <f t="shared" ca="1" si="472"/>
        <v>1286.7060431</v>
      </c>
      <c r="C1590" s="124">
        <f t="shared" si="464"/>
        <v>1285</v>
      </c>
      <c r="D1590" s="140">
        <f ca="1">IF(A1590&lt;$B$1,VLOOKUP(A1590,[1]DI!$A$4:$B$15000,2,FALSE),0)</f>
        <v>0.13650000000000001</v>
      </c>
      <c r="E1590" s="141">
        <f t="shared" ca="1" si="473"/>
        <v>1.00050788</v>
      </c>
      <c r="F1590" s="141">
        <f ca="1">(TRUNC(PRODUCT($E$12:$E1589),16))</f>
        <v>1.3060522300058399</v>
      </c>
      <c r="G1590" s="141">
        <f t="shared" ca="1" si="474"/>
        <v>1.30472660436627</v>
      </c>
      <c r="H1590" s="141">
        <f t="shared" ca="1" si="475"/>
        <v>1.00101602</v>
      </c>
      <c r="I1590" s="140">
        <f t="shared" si="465"/>
        <v>0.04</v>
      </c>
      <c r="J1590" s="132">
        <f t="shared" si="466"/>
        <v>44938</v>
      </c>
      <c r="K1590" s="123">
        <f t="shared" si="467"/>
        <v>2</v>
      </c>
      <c r="L1590" s="142">
        <f t="shared" si="468"/>
        <v>2</v>
      </c>
      <c r="M1590" s="143">
        <f t="shared" si="458"/>
        <v>1.0003113239999999</v>
      </c>
      <c r="N1590" s="143">
        <f t="shared" ca="1" si="459"/>
        <v>1.0013276600000001</v>
      </c>
      <c r="O1590" s="142">
        <f t="shared" si="469"/>
        <v>0</v>
      </c>
      <c r="P1590" s="141">
        <f t="shared" ca="1" si="460"/>
        <v>1.7060431</v>
      </c>
      <c r="Q1590" s="144">
        <f t="shared" si="461"/>
        <v>0</v>
      </c>
      <c r="R1590" s="141">
        <f t="shared" si="462"/>
        <v>0</v>
      </c>
      <c r="S1590" s="145" t="str">
        <f t="shared" si="470"/>
        <v>A+J=</v>
      </c>
      <c r="T1590" s="132">
        <f t="shared" si="471"/>
        <v>44970</v>
      </c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138">
        <f t="shared" si="463"/>
        <v>44943</v>
      </c>
      <c r="B1591" s="139">
        <f t="shared" ca="1" si="472"/>
        <v>1287.55990503</v>
      </c>
      <c r="C1591" s="124">
        <f t="shared" si="464"/>
        <v>1285</v>
      </c>
      <c r="D1591" s="140">
        <f ca="1">IF(A1591&lt;$B$1,VLOOKUP(A1591,[1]DI!$A$4:$B$15000,2,FALSE),0)</f>
        <v>0.13650000000000001</v>
      </c>
      <c r="E1591" s="141">
        <f t="shared" ca="1" si="473"/>
        <v>1.00050788</v>
      </c>
      <c r="F1591" s="141">
        <f ca="1">(TRUNC(PRODUCT($E$12:$E1590),16))</f>
        <v>1.3067155478124099</v>
      </c>
      <c r="G1591" s="141">
        <f t="shared" ca="1" si="474"/>
        <v>1.30472660436627</v>
      </c>
      <c r="H1591" s="141">
        <f t="shared" ca="1" si="475"/>
        <v>1.00152441</v>
      </c>
      <c r="I1591" s="140">
        <f t="shared" si="465"/>
        <v>0.04</v>
      </c>
      <c r="J1591" s="132">
        <f t="shared" si="466"/>
        <v>44938</v>
      </c>
      <c r="K1591" s="123">
        <f t="shared" si="467"/>
        <v>3</v>
      </c>
      <c r="L1591" s="142">
        <f t="shared" si="468"/>
        <v>3</v>
      </c>
      <c r="M1591" s="143">
        <f t="shared" si="458"/>
        <v>1.000467022</v>
      </c>
      <c r="N1591" s="143">
        <f t="shared" ca="1" si="459"/>
        <v>1.0019921439999999</v>
      </c>
      <c r="O1591" s="142">
        <f t="shared" si="469"/>
        <v>0</v>
      </c>
      <c r="P1591" s="141">
        <f t="shared" ca="1" si="460"/>
        <v>2.5599050299999999</v>
      </c>
      <c r="Q1591" s="144">
        <f t="shared" si="461"/>
        <v>0</v>
      </c>
      <c r="R1591" s="141">
        <f t="shared" si="462"/>
        <v>0</v>
      </c>
      <c r="S1591" s="145" t="str">
        <f t="shared" si="470"/>
        <v>A+J=</v>
      </c>
      <c r="T1591" s="132">
        <f t="shared" si="471"/>
        <v>44970</v>
      </c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138">
        <f t="shared" si="463"/>
        <v>44944</v>
      </c>
      <c r="B1592" s="139">
        <f t="shared" ca="1" si="472"/>
        <v>1288.41434908</v>
      </c>
      <c r="C1592" s="124">
        <f t="shared" si="464"/>
        <v>1285</v>
      </c>
      <c r="D1592" s="140">
        <f ca="1">IF(A1592&lt;$B$1,VLOOKUP(A1592,[1]DI!$A$4:$B$15000,2,FALSE),0)</f>
        <v>0.13650000000000001</v>
      </c>
      <c r="E1592" s="141">
        <f t="shared" ca="1" si="473"/>
        <v>1.00050788</v>
      </c>
      <c r="F1592" s="141">
        <f ca="1">(TRUNC(PRODUCT($E$12:$E1591),16))</f>
        <v>1.3073792025048401</v>
      </c>
      <c r="G1592" s="141">
        <f t="shared" ca="1" si="474"/>
        <v>1.30472660436627</v>
      </c>
      <c r="H1592" s="141">
        <f t="shared" ca="1" si="475"/>
        <v>1.00203307</v>
      </c>
      <c r="I1592" s="140">
        <f t="shared" si="465"/>
        <v>0.04</v>
      </c>
      <c r="J1592" s="132">
        <f t="shared" si="466"/>
        <v>44938</v>
      </c>
      <c r="K1592" s="123">
        <f t="shared" si="467"/>
        <v>4</v>
      </c>
      <c r="L1592" s="142">
        <f t="shared" si="468"/>
        <v>4</v>
      </c>
      <c r="M1592" s="143">
        <f t="shared" si="458"/>
        <v>1.000622745</v>
      </c>
      <c r="N1592" s="143">
        <f t="shared" ca="1" si="459"/>
        <v>1.002657081</v>
      </c>
      <c r="O1592" s="142">
        <f t="shared" si="469"/>
        <v>0</v>
      </c>
      <c r="P1592" s="141">
        <f t="shared" ca="1" si="460"/>
        <v>3.41434908</v>
      </c>
      <c r="Q1592" s="144">
        <f t="shared" si="461"/>
        <v>0</v>
      </c>
      <c r="R1592" s="141">
        <f t="shared" si="462"/>
        <v>0</v>
      </c>
      <c r="S1592" s="145" t="str">
        <f t="shared" si="470"/>
        <v>A+J=</v>
      </c>
      <c r="T1592" s="132">
        <f t="shared" si="471"/>
        <v>44970</v>
      </c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138">
        <f t="shared" si="463"/>
        <v>44945</v>
      </c>
      <c r="B1593" s="139">
        <f t="shared" ca="1" si="472"/>
        <v>1289.26934953</v>
      </c>
      <c r="C1593" s="124">
        <f t="shared" si="464"/>
        <v>1285</v>
      </c>
      <c r="D1593" s="140">
        <f ca="1">IF(A1593&lt;$B$1,VLOOKUP(A1593,[1]DI!$A$4:$B$15000,2,FALSE),0)</f>
        <v>0.13650000000000001</v>
      </c>
      <c r="E1593" s="141">
        <f t="shared" ca="1" si="473"/>
        <v>1.00050788</v>
      </c>
      <c r="F1593" s="141">
        <f ca="1">(TRUNC(PRODUCT($E$12:$E1592),16))</f>
        <v>1.3080431942542099</v>
      </c>
      <c r="G1593" s="141">
        <f t="shared" ca="1" si="474"/>
        <v>1.30472660436627</v>
      </c>
      <c r="H1593" s="141">
        <f t="shared" ca="1" si="475"/>
        <v>1.0025419799999999</v>
      </c>
      <c r="I1593" s="140">
        <f t="shared" si="465"/>
        <v>0.04</v>
      </c>
      <c r="J1593" s="132">
        <f t="shared" si="466"/>
        <v>44938</v>
      </c>
      <c r="K1593" s="123">
        <f t="shared" si="467"/>
        <v>5</v>
      </c>
      <c r="L1593" s="142">
        <f t="shared" si="468"/>
        <v>5</v>
      </c>
      <c r="M1593" s="143">
        <f t="shared" si="458"/>
        <v>1.000778492</v>
      </c>
      <c r="N1593" s="143">
        <f t="shared" ca="1" si="459"/>
        <v>1.0033224510000001</v>
      </c>
      <c r="O1593" s="142">
        <f t="shared" si="469"/>
        <v>0</v>
      </c>
      <c r="P1593" s="141">
        <f t="shared" ca="1" si="460"/>
        <v>4.2693495300000004</v>
      </c>
      <c r="Q1593" s="144">
        <f t="shared" si="461"/>
        <v>0</v>
      </c>
      <c r="R1593" s="141">
        <f t="shared" si="462"/>
        <v>0</v>
      </c>
      <c r="S1593" s="145" t="str">
        <f t="shared" si="470"/>
        <v>A+J=</v>
      </c>
      <c r="T1593" s="132">
        <f t="shared" si="471"/>
        <v>44970</v>
      </c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138">
        <f t="shared" si="463"/>
        <v>44946</v>
      </c>
      <c r="B1594" s="139">
        <f t="shared" ca="1" si="472"/>
        <v>1290.1249192299999</v>
      </c>
      <c r="C1594" s="124">
        <f t="shared" si="464"/>
        <v>1285</v>
      </c>
      <c r="D1594" s="140">
        <f ca="1">IF(A1594&lt;$B$1,VLOOKUP(A1594,[1]DI!$A$4:$B$15000,2,FALSE),0)</f>
        <v>0.13650000000000001</v>
      </c>
      <c r="E1594" s="141">
        <f t="shared" ca="1" si="473"/>
        <v>1.00050788</v>
      </c>
      <c r="F1594" s="141">
        <f ca="1">(TRUNC(PRODUCT($E$12:$E1593),16))</f>
        <v>1.3087075232317</v>
      </c>
      <c r="G1594" s="141">
        <f t="shared" ca="1" si="474"/>
        <v>1.30472660436627</v>
      </c>
      <c r="H1594" s="141">
        <f t="shared" ca="1" si="475"/>
        <v>1.0030511499999999</v>
      </c>
      <c r="I1594" s="140">
        <f t="shared" si="465"/>
        <v>0.04</v>
      </c>
      <c r="J1594" s="132">
        <f t="shared" si="466"/>
        <v>44938</v>
      </c>
      <c r="K1594" s="123">
        <f t="shared" si="467"/>
        <v>6</v>
      </c>
      <c r="L1594" s="142">
        <f t="shared" si="468"/>
        <v>6</v>
      </c>
      <c r="M1594" s="143">
        <f t="shared" si="458"/>
        <v>1.000934263</v>
      </c>
      <c r="N1594" s="143">
        <f t="shared" ca="1" si="459"/>
        <v>1.003988264</v>
      </c>
      <c r="O1594" s="142">
        <f t="shared" si="469"/>
        <v>0</v>
      </c>
      <c r="P1594" s="141">
        <f t="shared" ca="1" si="460"/>
        <v>5.1249192299999997</v>
      </c>
      <c r="Q1594" s="144">
        <f t="shared" si="461"/>
        <v>0</v>
      </c>
      <c r="R1594" s="141">
        <f t="shared" si="462"/>
        <v>0</v>
      </c>
      <c r="S1594" s="145" t="str">
        <f t="shared" si="470"/>
        <v>A+J=</v>
      </c>
      <c r="T1594" s="132">
        <f t="shared" si="471"/>
        <v>44970</v>
      </c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138">
        <f t="shared" si="463"/>
        <v>44947</v>
      </c>
      <c r="B1595" s="139">
        <f t="shared" ca="1" si="472"/>
        <v>1290.98105691</v>
      </c>
      <c r="C1595" s="124">
        <f t="shared" si="464"/>
        <v>1285</v>
      </c>
      <c r="D1595" s="140">
        <f ca="1">IF(A1595&lt;$B$1,VLOOKUP(A1595,[1]DI!$A$4:$B$15000,2,FALSE),0)</f>
        <v>0</v>
      </c>
      <c r="E1595" s="141">
        <f t="shared" ca="1" si="473"/>
        <v>1</v>
      </c>
      <c r="F1595" s="141">
        <f ca="1">(TRUNC(PRODUCT($E$12:$E1594),16))</f>
        <v>1.3093721896085999</v>
      </c>
      <c r="G1595" s="141">
        <f t="shared" ca="1" si="474"/>
        <v>1.30472660436627</v>
      </c>
      <c r="H1595" s="141">
        <f t="shared" ca="1" si="475"/>
        <v>1.00356058</v>
      </c>
      <c r="I1595" s="140">
        <f t="shared" si="465"/>
        <v>0.04</v>
      </c>
      <c r="J1595" s="132">
        <f t="shared" si="466"/>
        <v>44938</v>
      </c>
      <c r="K1595" s="123">
        <f t="shared" si="467"/>
        <v>6</v>
      </c>
      <c r="L1595" s="142">
        <f t="shared" si="468"/>
        <v>7</v>
      </c>
      <c r="M1595" s="143">
        <f t="shared" si="458"/>
        <v>1.0010900579999999</v>
      </c>
      <c r="N1595" s="143">
        <f t="shared" ca="1" si="459"/>
        <v>1.004654519</v>
      </c>
      <c r="O1595" s="142">
        <f t="shared" si="469"/>
        <v>0</v>
      </c>
      <c r="P1595" s="141">
        <f t="shared" ca="1" si="460"/>
        <v>5.9810569100000004</v>
      </c>
      <c r="Q1595" s="144">
        <f t="shared" si="461"/>
        <v>0</v>
      </c>
      <c r="R1595" s="141">
        <f t="shared" si="462"/>
        <v>0</v>
      </c>
      <c r="S1595" s="145" t="str">
        <f t="shared" si="470"/>
        <v>A+J=</v>
      </c>
      <c r="T1595" s="132">
        <f t="shared" si="471"/>
        <v>44970</v>
      </c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138">
        <f t="shared" si="463"/>
        <v>44948</v>
      </c>
      <c r="B1596" s="139">
        <f t="shared" ca="1" si="472"/>
        <v>1290.98105691</v>
      </c>
      <c r="C1596" s="124">
        <f t="shared" si="464"/>
        <v>1285</v>
      </c>
      <c r="D1596" s="140">
        <f ca="1">IF(A1596&lt;$B$1,VLOOKUP(A1596,[1]DI!$A$4:$B$15000,2,FALSE),0)</f>
        <v>0</v>
      </c>
      <c r="E1596" s="141">
        <f t="shared" ca="1" si="473"/>
        <v>1</v>
      </c>
      <c r="F1596" s="141">
        <f ca="1">(TRUNC(PRODUCT($E$12:$E1595),16))</f>
        <v>1.3093721896085999</v>
      </c>
      <c r="G1596" s="141">
        <f t="shared" ca="1" si="474"/>
        <v>1.30472660436627</v>
      </c>
      <c r="H1596" s="141">
        <f t="shared" ca="1" si="475"/>
        <v>1.00356058</v>
      </c>
      <c r="I1596" s="140">
        <f t="shared" si="465"/>
        <v>0.04</v>
      </c>
      <c r="J1596" s="132">
        <f t="shared" si="466"/>
        <v>44938</v>
      </c>
      <c r="K1596" s="123">
        <f t="shared" si="467"/>
        <v>6</v>
      </c>
      <c r="L1596" s="142">
        <f t="shared" si="468"/>
        <v>7</v>
      </c>
      <c r="M1596" s="143">
        <f t="shared" si="458"/>
        <v>1.0010900579999999</v>
      </c>
      <c r="N1596" s="143">
        <f t="shared" ca="1" si="459"/>
        <v>1.004654519</v>
      </c>
      <c r="O1596" s="142">
        <f t="shared" si="469"/>
        <v>0</v>
      </c>
      <c r="P1596" s="141">
        <f t="shared" ca="1" si="460"/>
        <v>5.9810569100000004</v>
      </c>
      <c r="Q1596" s="144">
        <f t="shared" si="461"/>
        <v>0</v>
      </c>
      <c r="R1596" s="141">
        <f t="shared" si="462"/>
        <v>0</v>
      </c>
      <c r="S1596" s="145" t="str">
        <f t="shared" si="470"/>
        <v>A+J=</v>
      </c>
      <c r="T1596" s="132">
        <f t="shared" si="471"/>
        <v>44970</v>
      </c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138">
        <f t="shared" si="463"/>
        <v>44949</v>
      </c>
      <c r="B1597" s="139">
        <f t="shared" ca="1" si="472"/>
        <v>1290.98105691</v>
      </c>
      <c r="C1597" s="124">
        <f t="shared" si="464"/>
        <v>1285</v>
      </c>
      <c r="D1597" s="140">
        <f ca="1">IF(A1597&lt;$B$1,VLOOKUP(A1597,[1]DI!$A$4:$B$15000,2,FALSE),0)</f>
        <v>0.13650000000000001</v>
      </c>
      <c r="E1597" s="141">
        <f t="shared" ca="1" si="473"/>
        <v>1.00050788</v>
      </c>
      <c r="F1597" s="141">
        <f ca="1">(TRUNC(PRODUCT($E$12:$E1596),16))</f>
        <v>1.3093721896085999</v>
      </c>
      <c r="G1597" s="141">
        <f t="shared" ca="1" si="474"/>
        <v>1.30472660436627</v>
      </c>
      <c r="H1597" s="141">
        <f t="shared" ca="1" si="475"/>
        <v>1.00356058</v>
      </c>
      <c r="I1597" s="140">
        <f t="shared" si="465"/>
        <v>0.04</v>
      </c>
      <c r="J1597" s="132">
        <f t="shared" si="466"/>
        <v>44938</v>
      </c>
      <c r="K1597" s="123">
        <f t="shared" si="467"/>
        <v>7</v>
      </c>
      <c r="L1597" s="142">
        <f t="shared" si="468"/>
        <v>7</v>
      </c>
      <c r="M1597" s="143">
        <f t="shared" si="458"/>
        <v>1.0010900579999999</v>
      </c>
      <c r="N1597" s="143">
        <f t="shared" ca="1" si="459"/>
        <v>1.004654519</v>
      </c>
      <c r="O1597" s="142">
        <f t="shared" si="469"/>
        <v>0</v>
      </c>
      <c r="P1597" s="141">
        <f t="shared" ca="1" si="460"/>
        <v>5.9810569100000004</v>
      </c>
      <c r="Q1597" s="144">
        <f t="shared" si="461"/>
        <v>0</v>
      </c>
      <c r="R1597" s="141">
        <f t="shared" si="462"/>
        <v>0</v>
      </c>
      <c r="S1597" s="145" t="str">
        <f t="shared" si="470"/>
        <v>A+J=</v>
      </c>
      <c r="T1597" s="132">
        <f t="shared" si="471"/>
        <v>44970</v>
      </c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138">
        <f t="shared" si="463"/>
        <v>44950</v>
      </c>
      <c r="B1598" s="139">
        <f t="shared" ca="1" si="472"/>
        <v>1291.8377651200001</v>
      </c>
      <c r="C1598" s="124">
        <f t="shared" si="464"/>
        <v>1285</v>
      </c>
      <c r="D1598" s="140">
        <f ca="1">IF(A1598&lt;$B$1,VLOOKUP(A1598,[1]DI!$A$4:$B$15000,2,FALSE),0)</f>
        <v>0.13650000000000001</v>
      </c>
      <c r="E1598" s="141">
        <f t="shared" ca="1" si="473"/>
        <v>1.00050788</v>
      </c>
      <c r="F1598" s="141">
        <f ca="1">(TRUNC(PRODUCT($E$12:$E1597),16))</f>
        <v>1.31003719355626</v>
      </c>
      <c r="G1598" s="141">
        <f t="shared" ca="1" si="474"/>
        <v>1.30472660436627</v>
      </c>
      <c r="H1598" s="141">
        <f t="shared" ca="1" si="475"/>
        <v>1.0040702699999999</v>
      </c>
      <c r="I1598" s="140">
        <f t="shared" si="465"/>
        <v>0.04</v>
      </c>
      <c r="J1598" s="132">
        <f t="shared" si="466"/>
        <v>44938</v>
      </c>
      <c r="K1598" s="123">
        <f t="shared" si="467"/>
        <v>8</v>
      </c>
      <c r="L1598" s="142">
        <f t="shared" si="468"/>
        <v>8</v>
      </c>
      <c r="M1598" s="143">
        <f t="shared" si="458"/>
        <v>1.0012458769999999</v>
      </c>
      <c r="N1598" s="143">
        <f t="shared" ca="1" si="459"/>
        <v>1.005321218</v>
      </c>
      <c r="O1598" s="142">
        <f t="shared" si="469"/>
        <v>0</v>
      </c>
      <c r="P1598" s="141">
        <f t="shared" ca="1" si="460"/>
        <v>6.8377651200000003</v>
      </c>
      <c r="Q1598" s="144">
        <f t="shared" si="461"/>
        <v>0</v>
      </c>
      <c r="R1598" s="141">
        <f t="shared" si="462"/>
        <v>0</v>
      </c>
      <c r="S1598" s="145" t="str">
        <f t="shared" si="470"/>
        <v>A+J=</v>
      </c>
      <c r="T1598" s="132">
        <f t="shared" si="471"/>
        <v>44970</v>
      </c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138">
        <f t="shared" si="463"/>
        <v>44951</v>
      </c>
      <c r="B1599" s="139">
        <f t="shared" ca="1" si="472"/>
        <v>1292.69504388</v>
      </c>
      <c r="C1599" s="124">
        <f t="shared" si="464"/>
        <v>1285</v>
      </c>
      <c r="D1599" s="140">
        <f ca="1">IF(A1599&lt;$B$1,VLOOKUP(A1599,[1]DI!$A$4:$B$15000,2,FALSE),0)</f>
        <v>0.13650000000000001</v>
      </c>
      <c r="E1599" s="141">
        <f t="shared" ca="1" si="473"/>
        <v>1.00050788</v>
      </c>
      <c r="F1599" s="141">
        <f ca="1">(TRUNC(PRODUCT($E$12:$E1598),16))</f>
        <v>1.3107025352461199</v>
      </c>
      <c r="G1599" s="141">
        <f t="shared" ca="1" si="474"/>
        <v>1.30472660436627</v>
      </c>
      <c r="H1599" s="141">
        <f t="shared" ca="1" si="475"/>
        <v>1.00458022</v>
      </c>
      <c r="I1599" s="140">
        <f t="shared" si="465"/>
        <v>0.04</v>
      </c>
      <c r="J1599" s="132">
        <f t="shared" si="466"/>
        <v>44938</v>
      </c>
      <c r="K1599" s="123">
        <f t="shared" si="467"/>
        <v>9</v>
      </c>
      <c r="L1599" s="142">
        <f t="shared" si="468"/>
        <v>9</v>
      </c>
      <c r="M1599" s="143">
        <f t="shared" si="458"/>
        <v>1.0014017209999999</v>
      </c>
      <c r="N1599" s="143">
        <f t="shared" ca="1" si="459"/>
        <v>1.005988361</v>
      </c>
      <c r="O1599" s="142">
        <f t="shared" si="469"/>
        <v>0</v>
      </c>
      <c r="P1599" s="141">
        <f t="shared" ca="1" si="460"/>
        <v>7.6950438800000001</v>
      </c>
      <c r="Q1599" s="144">
        <f t="shared" si="461"/>
        <v>0</v>
      </c>
      <c r="R1599" s="141">
        <f t="shared" si="462"/>
        <v>0</v>
      </c>
      <c r="S1599" s="145" t="str">
        <f t="shared" si="470"/>
        <v>A+J=</v>
      </c>
      <c r="T1599" s="132">
        <f t="shared" si="471"/>
        <v>44970</v>
      </c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138">
        <f t="shared" si="463"/>
        <v>44952</v>
      </c>
      <c r="B1600" s="139">
        <f t="shared" ca="1" si="472"/>
        <v>1293.55288032</v>
      </c>
      <c r="C1600" s="124">
        <f t="shared" si="464"/>
        <v>1285</v>
      </c>
      <c r="D1600" s="140">
        <f ca="1">IF(A1600&lt;$B$1,VLOOKUP(A1600,[1]DI!$A$4:$B$15000,2,FALSE),0)</f>
        <v>0.13650000000000001</v>
      </c>
      <c r="E1600" s="141">
        <f t="shared" ca="1" si="473"/>
        <v>1.00050788</v>
      </c>
      <c r="F1600" s="141">
        <f ca="1">(TRUNC(PRODUCT($E$12:$E1599),16))</f>
        <v>1.3113682148497201</v>
      </c>
      <c r="G1600" s="141">
        <f t="shared" ca="1" si="474"/>
        <v>1.30472660436627</v>
      </c>
      <c r="H1600" s="141">
        <f t="shared" ca="1" si="475"/>
        <v>1.0050904199999999</v>
      </c>
      <c r="I1600" s="140">
        <f t="shared" si="465"/>
        <v>0.04</v>
      </c>
      <c r="J1600" s="132">
        <f t="shared" si="466"/>
        <v>44938</v>
      </c>
      <c r="K1600" s="123">
        <f t="shared" si="467"/>
        <v>10</v>
      </c>
      <c r="L1600" s="142">
        <f t="shared" si="468"/>
        <v>10</v>
      </c>
      <c r="M1600" s="143">
        <f t="shared" si="458"/>
        <v>1.0015575889999999</v>
      </c>
      <c r="N1600" s="143">
        <f t="shared" ca="1" si="459"/>
        <v>1.006655938</v>
      </c>
      <c r="O1600" s="142">
        <f t="shared" si="469"/>
        <v>0</v>
      </c>
      <c r="P1600" s="141">
        <f t="shared" ca="1" si="460"/>
        <v>8.5528803199999999</v>
      </c>
      <c r="Q1600" s="144">
        <f t="shared" si="461"/>
        <v>0</v>
      </c>
      <c r="R1600" s="141">
        <f t="shared" si="462"/>
        <v>0</v>
      </c>
      <c r="S1600" s="145" t="str">
        <f t="shared" si="470"/>
        <v>A+J=</v>
      </c>
      <c r="T1600" s="132">
        <f t="shared" si="471"/>
        <v>44970</v>
      </c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138">
        <f t="shared" si="463"/>
        <v>44953</v>
      </c>
      <c r="B1601" s="139">
        <f t="shared" ca="1" si="472"/>
        <v>1294.4113001600001</v>
      </c>
      <c r="C1601" s="124">
        <f t="shared" si="464"/>
        <v>1285</v>
      </c>
      <c r="D1601" s="140">
        <f ca="1">IF(A1601&lt;$B$1,VLOOKUP(A1601,[1]DI!$A$4:$B$15000,2,FALSE),0)</f>
        <v>0.13650000000000001</v>
      </c>
      <c r="E1601" s="141">
        <f t="shared" ca="1" si="473"/>
        <v>1.00050788</v>
      </c>
      <c r="F1601" s="141">
        <f ca="1">(TRUNC(PRODUCT($E$12:$E1600),16))</f>
        <v>1.31203423253868</v>
      </c>
      <c r="G1601" s="141">
        <f t="shared" ca="1" si="474"/>
        <v>1.30472660436627</v>
      </c>
      <c r="H1601" s="141">
        <f t="shared" ca="1" si="475"/>
        <v>1.00560089</v>
      </c>
      <c r="I1601" s="140">
        <f t="shared" si="465"/>
        <v>0.04</v>
      </c>
      <c r="J1601" s="132">
        <f t="shared" si="466"/>
        <v>44938</v>
      </c>
      <c r="K1601" s="123">
        <f t="shared" si="467"/>
        <v>11</v>
      </c>
      <c r="L1601" s="142">
        <f t="shared" si="468"/>
        <v>11</v>
      </c>
      <c r="M1601" s="143">
        <f t="shared" si="458"/>
        <v>1.001713482</v>
      </c>
      <c r="N1601" s="143">
        <f t="shared" ca="1" si="459"/>
        <v>1.007323969</v>
      </c>
      <c r="O1601" s="142">
        <f t="shared" si="469"/>
        <v>0</v>
      </c>
      <c r="P1601" s="141">
        <f t="shared" ca="1" si="460"/>
        <v>9.4113001599999997</v>
      </c>
      <c r="Q1601" s="144">
        <f t="shared" si="461"/>
        <v>0</v>
      </c>
      <c r="R1601" s="141">
        <f t="shared" si="462"/>
        <v>0</v>
      </c>
      <c r="S1601" s="145" t="str">
        <f t="shared" si="470"/>
        <v>A+J=</v>
      </c>
      <c r="T1601" s="132">
        <f t="shared" si="471"/>
        <v>44970</v>
      </c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138">
        <f t="shared" si="463"/>
        <v>44954</v>
      </c>
      <c r="B1602" s="139">
        <f t="shared" ca="1" si="472"/>
        <v>1295.2702764000001</v>
      </c>
      <c r="C1602" s="124">
        <f t="shared" si="464"/>
        <v>1285</v>
      </c>
      <c r="D1602" s="140">
        <f ca="1">IF(A1602&lt;$B$1,VLOOKUP(A1602,[1]DI!$A$4:$B$15000,2,FALSE),0)</f>
        <v>0</v>
      </c>
      <c r="E1602" s="141">
        <f t="shared" ca="1" si="473"/>
        <v>1</v>
      </c>
      <c r="F1602" s="141">
        <f ca="1">(TRUNC(PRODUCT($E$12:$E1601),16))</f>
        <v>1.3127005884847001</v>
      </c>
      <c r="G1602" s="141">
        <f t="shared" ca="1" si="474"/>
        <v>1.30472660436627</v>
      </c>
      <c r="H1602" s="141">
        <f t="shared" ca="1" si="475"/>
        <v>1.00611161</v>
      </c>
      <c r="I1602" s="140">
        <f t="shared" si="465"/>
        <v>0.04</v>
      </c>
      <c r="J1602" s="132">
        <f t="shared" si="466"/>
        <v>44938</v>
      </c>
      <c r="K1602" s="123">
        <f t="shared" si="467"/>
        <v>11</v>
      </c>
      <c r="L1602" s="142">
        <f t="shared" si="468"/>
        <v>12</v>
      </c>
      <c r="M1602" s="143">
        <f t="shared" si="458"/>
        <v>1.001869398</v>
      </c>
      <c r="N1602" s="143">
        <f t="shared" ca="1" si="459"/>
        <v>1.0079924330000001</v>
      </c>
      <c r="O1602" s="142">
        <f t="shared" si="469"/>
        <v>0</v>
      </c>
      <c r="P1602" s="141">
        <f t="shared" ca="1" si="460"/>
        <v>10.2702764</v>
      </c>
      <c r="Q1602" s="144">
        <f t="shared" si="461"/>
        <v>0</v>
      </c>
      <c r="R1602" s="141">
        <f t="shared" si="462"/>
        <v>0</v>
      </c>
      <c r="S1602" s="145" t="str">
        <f t="shared" si="470"/>
        <v>A+J=</v>
      </c>
      <c r="T1602" s="132">
        <f t="shared" si="471"/>
        <v>44970</v>
      </c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138">
        <f t="shared" si="463"/>
        <v>44955</v>
      </c>
      <c r="B1603" s="139">
        <f t="shared" ca="1" si="472"/>
        <v>1295.2702764000001</v>
      </c>
      <c r="C1603" s="124">
        <f t="shared" si="464"/>
        <v>1285</v>
      </c>
      <c r="D1603" s="140">
        <f ca="1">IF(A1603&lt;$B$1,VLOOKUP(A1603,[1]DI!$A$4:$B$15000,2,FALSE),0)</f>
        <v>0</v>
      </c>
      <c r="E1603" s="141">
        <f t="shared" ca="1" si="473"/>
        <v>1</v>
      </c>
      <c r="F1603" s="141">
        <f ca="1">(TRUNC(PRODUCT($E$12:$E1602),16))</f>
        <v>1.3127005884847001</v>
      </c>
      <c r="G1603" s="141">
        <f t="shared" ca="1" si="474"/>
        <v>1.30472660436627</v>
      </c>
      <c r="H1603" s="141">
        <f t="shared" ca="1" si="475"/>
        <v>1.00611161</v>
      </c>
      <c r="I1603" s="140">
        <f t="shared" si="465"/>
        <v>0.04</v>
      </c>
      <c r="J1603" s="132">
        <f t="shared" si="466"/>
        <v>44938</v>
      </c>
      <c r="K1603" s="123">
        <f t="shared" si="467"/>
        <v>11</v>
      </c>
      <c r="L1603" s="142">
        <f t="shared" si="468"/>
        <v>12</v>
      </c>
      <c r="M1603" s="143">
        <f t="shared" si="458"/>
        <v>1.001869398</v>
      </c>
      <c r="N1603" s="143">
        <f t="shared" ca="1" si="459"/>
        <v>1.0079924330000001</v>
      </c>
      <c r="O1603" s="142">
        <f t="shared" si="469"/>
        <v>0</v>
      </c>
      <c r="P1603" s="141">
        <f t="shared" ca="1" si="460"/>
        <v>10.2702764</v>
      </c>
      <c r="Q1603" s="144">
        <f t="shared" si="461"/>
        <v>0</v>
      </c>
      <c r="R1603" s="141">
        <f t="shared" si="462"/>
        <v>0</v>
      </c>
      <c r="S1603" s="145" t="str">
        <f t="shared" si="470"/>
        <v>A+J=</v>
      </c>
      <c r="T1603" s="132">
        <f t="shared" si="471"/>
        <v>44970</v>
      </c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138">
        <f t="shared" si="463"/>
        <v>44956</v>
      </c>
      <c r="B1604" s="139">
        <f t="shared" ca="1" si="472"/>
        <v>1295.2702764000001</v>
      </c>
      <c r="C1604" s="124">
        <f t="shared" si="464"/>
        <v>1285</v>
      </c>
      <c r="D1604" s="140">
        <f ca="1">IF(A1604&lt;$B$1,VLOOKUP(A1604,[1]DI!$A$4:$B$15000,2,FALSE),0)</f>
        <v>0.13650000000000001</v>
      </c>
      <c r="E1604" s="141">
        <f t="shared" ca="1" si="473"/>
        <v>1.00050788</v>
      </c>
      <c r="F1604" s="141">
        <f ca="1">(TRUNC(PRODUCT($E$12:$E1603),16))</f>
        <v>1.3127005884847001</v>
      </c>
      <c r="G1604" s="141">
        <f t="shared" ca="1" si="474"/>
        <v>1.30472660436627</v>
      </c>
      <c r="H1604" s="141">
        <f t="shared" ca="1" si="475"/>
        <v>1.00611161</v>
      </c>
      <c r="I1604" s="140">
        <f t="shared" si="465"/>
        <v>0.04</v>
      </c>
      <c r="J1604" s="132">
        <f t="shared" si="466"/>
        <v>44938</v>
      </c>
      <c r="K1604" s="123">
        <f t="shared" si="467"/>
        <v>12</v>
      </c>
      <c r="L1604" s="142">
        <f t="shared" si="468"/>
        <v>12</v>
      </c>
      <c r="M1604" s="143">
        <f t="shared" si="458"/>
        <v>1.001869398</v>
      </c>
      <c r="N1604" s="143">
        <f t="shared" ca="1" si="459"/>
        <v>1.0079924330000001</v>
      </c>
      <c r="O1604" s="142">
        <f t="shared" si="469"/>
        <v>0</v>
      </c>
      <c r="P1604" s="141">
        <f t="shared" ca="1" si="460"/>
        <v>10.2702764</v>
      </c>
      <c r="Q1604" s="144">
        <f t="shared" si="461"/>
        <v>0</v>
      </c>
      <c r="R1604" s="141">
        <f t="shared" si="462"/>
        <v>0</v>
      </c>
      <c r="S1604" s="145" t="str">
        <f t="shared" si="470"/>
        <v>A+J=</v>
      </c>
      <c r="T1604" s="132">
        <f t="shared" si="471"/>
        <v>44970</v>
      </c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138">
        <f t="shared" si="463"/>
        <v>44957</v>
      </c>
      <c r="B1605" s="139">
        <f t="shared" ca="1" si="472"/>
        <v>1296.12983732</v>
      </c>
      <c r="C1605" s="124">
        <f t="shared" si="464"/>
        <v>1285</v>
      </c>
      <c r="D1605" s="140">
        <f ca="1">IF(A1605&lt;$B$1,VLOOKUP(A1605,[1]DI!$A$4:$B$15000,2,FALSE),0)</f>
        <v>0.13650000000000001</v>
      </c>
      <c r="E1605" s="141">
        <f t="shared" ca="1" si="473"/>
        <v>1.00050788</v>
      </c>
      <c r="F1605" s="141">
        <f ca="1">(TRUNC(PRODUCT($E$12:$E1604),16))</f>
        <v>1.3133672828595799</v>
      </c>
      <c r="G1605" s="141">
        <f t="shared" ca="1" si="474"/>
        <v>1.30472660436627</v>
      </c>
      <c r="H1605" s="141">
        <f t="shared" ca="1" si="475"/>
        <v>1.0066226</v>
      </c>
      <c r="I1605" s="140">
        <f t="shared" si="465"/>
        <v>0.04</v>
      </c>
      <c r="J1605" s="132">
        <f t="shared" si="466"/>
        <v>44938</v>
      </c>
      <c r="K1605" s="123">
        <f t="shared" si="467"/>
        <v>13</v>
      </c>
      <c r="L1605" s="142">
        <f t="shared" si="468"/>
        <v>13</v>
      </c>
      <c r="M1605" s="143">
        <f t="shared" si="458"/>
        <v>1.002025339</v>
      </c>
      <c r="N1605" s="143">
        <f t="shared" ca="1" si="459"/>
        <v>1.0086613520000001</v>
      </c>
      <c r="O1605" s="142">
        <f t="shared" si="469"/>
        <v>0</v>
      </c>
      <c r="P1605" s="141">
        <f t="shared" ca="1" si="460"/>
        <v>11.12983732</v>
      </c>
      <c r="Q1605" s="144">
        <f t="shared" si="461"/>
        <v>0</v>
      </c>
      <c r="R1605" s="141">
        <f t="shared" si="462"/>
        <v>0</v>
      </c>
      <c r="S1605" s="145" t="str">
        <f t="shared" si="470"/>
        <v>A+J=</v>
      </c>
      <c r="T1605" s="132">
        <f t="shared" si="471"/>
        <v>44970</v>
      </c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138">
        <f t="shared" si="463"/>
        <v>44958</v>
      </c>
      <c r="B1606" s="139">
        <f t="shared" ca="1" si="472"/>
        <v>1296.9899559200001</v>
      </c>
      <c r="C1606" s="124">
        <f t="shared" si="464"/>
        <v>1285</v>
      </c>
      <c r="D1606" s="140">
        <f ca="1">IF(A1606&lt;$B$1,VLOOKUP(A1606,[1]DI!$A$4:$B$15000,2,FALSE),0)</f>
        <v>0.13650000000000001</v>
      </c>
      <c r="E1606" s="141">
        <f t="shared" ca="1" si="473"/>
        <v>1.00050788</v>
      </c>
      <c r="F1606" s="141">
        <f ca="1">(TRUNC(PRODUCT($E$12:$E1605),16))</f>
        <v>1.3140343158351999</v>
      </c>
      <c r="G1606" s="141">
        <f t="shared" ca="1" si="474"/>
        <v>1.30472660436627</v>
      </c>
      <c r="H1606" s="141">
        <f t="shared" ca="1" si="475"/>
        <v>1.0071338400000001</v>
      </c>
      <c r="I1606" s="140">
        <f t="shared" si="465"/>
        <v>0.04</v>
      </c>
      <c r="J1606" s="132">
        <f t="shared" si="466"/>
        <v>44938</v>
      </c>
      <c r="K1606" s="123">
        <f t="shared" si="467"/>
        <v>14</v>
      </c>
      <c r="L1606" s="142">
        <f t="shared" si="468"/>
        <v>14</v>
      </c>
      <c r="M1606" s="143">
        <f t="shared" si="458"/>
        <v>1.0021813040000001</v>
      </c>
      <c r="N1606" s="143">
        <f t="shared" ca="1" si="459"/>
        <v>1.009330705</v>
      </c>
      <c r="O1606" s="142">
        <f t="shared" si="469"/>
        <v>0</v>
      </c>
      <c r="P1606" s="141">
        <f t="shared" ca="1" si="460"/>
        <v>11.98995592</v>
      </c>
      <c r="Q1606" s="144">
        <f t="shared" si="461"/>
        <v>0</v>
      </c>
      <c r="R1606" s="141">
        <f t="shared" si="462"/>
        <v>0</v>
      </c>
      <c r="S1606" s="145" t="str">
        <f t="shared" si="470"/>
        <v>A+J=</v>
      </c>
      <c r="T1606" s="132">
        <f t="shared" si="471"/>
        <v>44970</v>
      </c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138">
        <f t="shared" si="463"/>
        <v>44959</v>
      </c>
      <c r="B1607" s="139">
        <f t="shared" ca="1" si="472"/>
        <v>1297.8506450699999</v>
      </c>
      <c r="C1607" s="124">
        <f t="shared" si="464"/>
        <v>1285</v>
      </c>
      <c r="D1607" s="140">
        <f ca="1">IF(A1607&lt;$B$1,VLOOKUP(A1607,[1]DI!$A$4:$B$15000,2,FALSE),0)</f>
        <v>0.13650000000000001</v>
      </c>
      <c r="E1607" s="141">
        <f t="shared" ca="1" si="473"/>
        <v>1.00050788</v>
      </c>
      <c r="F1607" s="141">
        <f ca="1">(TRUNC(PRODUCT($E$12:$E1606),16))</f>
        <v>1.31470168758353</v>
      </c>
      <c r="G1607" s="141">
        <f t="shared" ca="1" si="474"/>
        <v>1.30472660436627</v>
      </c>
      <c r="H1607" s="141">
        <f t="shared" ca="1" si="475"/>
        <v>1.0076453400000001</v>
      </c>
      <c r="I1607" s="140">
        <f t="shared" si="465"/>
        <v>0.04</v>
      </c>
      <c r="J1607" s="132">
        <f t="shared" si="466"/>
        <v>44938</v>
      </c>
      <c r="K1607" s="123">
        <f t="shared" si="467"/>
        <v>15</v>
      </c>
      <c r="L1607" s="142">
        <f t="shared" si="468"/>
        <v>15</v>
      </c>
      <c r="M1607" s="143">
        <f t="shared" si="458"/>
        <v>1.0023372930000001</v>
      </c>
      <c r="N1607" s="143">
        <f t="shared" ca="1" si="459"/>
        <v>1.010000502</v>
      </c>
      <c r="O1607" s="142">
        <f t="shared" si="469"/>
        <v>0</v>
      </c>
      <c r="P1607" s="141">
        <f t="shared" ca="1" si="460"/>
        <v>12.850645070000001</v>
      </c>
      <c r="Q1607" s="144">
        <f t="shared" si="461"/>
        <v>0</v>
      </c>
      <c r="R1607" s="141">
        <f t="shared" si="462"/>
        <v>0</v>
      </c>
      <c r="S1607" s="145" t="str">
        <f t="shared" si="470"/>
        <v>A+J=</v>
      </c>
      <c r="T1607" s="132">
        <f t="shared" si="471"/>
        <v>44970</v>
      </c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138">
        <f t="shared" si="463"/>
        <v>44960</v>
      </c>
      <c r="B1608" s="139">
        <f t="shared" ca="1" si="472"/>
        <v>1298.71192017</v>
      </c>
      <c r="C1608" s="124">
        <f t="shared" si="464"/>
        <v>1285</v>
      </c>
      <c r="D1608" s="140">
        <f ca="1">IF(A1608&lt;$B$1,VLOOKUP(A1608,[1]DI!$A$4:$B$15000,2,FALSE),0)</f>
        <v>0.13650000000000001</v>
      </c>
      <c r="E1608" s="141">
        <f t="shared" ca="1" si="473"/>
        <v>1.00050788</v>
      </c>
      <c r="F1608" s="141">
        <f ca="1">(TRUNC(PRODUCT($E$12:$E1607),16))</f>
        <v>1.3153693982766199</v>
      </c>
      <c r="G1608" s="141">
        <f t="shared" ca="1" si="474"/>
        <v>1.30472660436627</v>
      </c>
      <c r="H1608" s="141">
        <f t="shared" ca="1" si="475"/>
        <v>1.00815711</v>
      </c>
      <c r="I1608" s="140">
        <f t="shared" si="465"/>
        <v>0.04</v>
      </c>
      <c r="J1608" s="132">
        <f t="shared" si="466"/>
        <v>44938</v>
      </c>
      <c r="K1608" s="123">
        <f t="shared" si="467"/>
        <v>16</v>
      </c>
      <c r="L1608" s="142">
        <f t="shared" si="468"/>
        <v>16</v>
      </c>
      <c r="M1608" s="143">
        <f t="shared" si="458"/>
        <v>1.0024933069999999</v>
      </c>
      <c r="N1608" s="143">
        <f t="shared" ca="1" si="459"/>
        <v>1.010670755</v>
      </c>
      <c r="O1608" s="142">
        <f t="shared" si="469"/>
        <v>0</v>
      </c>
      <c r="P1608" s="141">
        <f t="shared" ca="1" si="460"/>
        <v>13.711920170000001</v>
      </c>
      <c r="Q1608" s="144">
        <f t="shared" si="461"/>
        <v>0</v>
      </c>
      <c r="R1608" s="141">
        <f t="shared" si="462"/>
        <v>0</v>
      </c>
      <c r="S1608" s="145" t="str">
        <f t="shared" si="470"/>
        <v>A+J=</v>
      </c>
      <c r="T1608" s="132">
        <f t="shared" si="471"/>
        <v>44970</v>
      </c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138">
        <f t="shared" si="463"/>
        <v>44961</v>
      </c>
      <c r="B1609" s="139">
        <f t="shared" ca="1" si="472"/>
        <v>1299.5737542500001</v>
      </c>
      <c r="C1609" s="124">
        <f t="shared" si="464"/>
        <v>1285</v>
      </c>
      <c r="D1609" s="140">
        <f ca="1">IF(A1609&lt;$B$1,VLOOKUP(A1609,[1]DI!$A$4:$B$15000,2,FALSE),0)</f>
        <v>0</v>
      </c>
      <c r="E1609" s="141">
        <f t="shared" ca="1" si="473"/>
        <v>1</v>
      </c>
      <c r="F1609" s="141">
        <f ca="1">(TRUNC(PRODUCT($E$12:$E1608),16))</f>
        <v>1.3160374480866199</v>
      </c>
      <c r="G1609" s="141">
        <f t="shared" ca="1" si="474"/>
        <v>1.30472660436627</v>
      </c>
      <c r="H1609" s="141">
        <f t="shared" ca="1" si="475"/>
        <v>1.0086691299999999</v>
      </c>
      <c r="I1609" s="140">
        <f t="shared" si="465"/>
        <v>0.04</v>
      </c>
      <c r="J1609" s="132">
        <f t="shared" si="466"/>
        <v>44938</v>
      </c>
      <c r="K1609" s="123">
        <f t="shared" si="467"/>
        <v>16</v>
      </c>
      <c r="L1609" s="142">
        <f t="shared" si="468"/>
        <v>17</v>
      </c>
      <c r="M1609" s="143">
        <f t="shared" si="458"/>
        <v>1.002649345</v>
      </c>
      <c r="N1609" s="143">
        <f t="shared" ca="1" si="459"/>
        <v>1.0113414430000001</v>
      </c>
      <c r="O1609" s="142">
        <f t="shared" si="469"/>
        <v>0</v>
      </c>
      <c r="P1609" s="141">
        <f t="shared" ca="1" si="460"/>
        <v>14.57375425</v>
      </c>
      <c r="Q1609" s="144">
        <f t="shared" si="461"/>
        <v>0</v>
      </c>
      <c r="R1609" s="141">
        <f t="shared" si="462"/>
        <v>0</v>
      </c>
      <c r="S1609" s="145" t="str">
        <f t="shared" si="470"/>
        <v>A+J=</v>
      </c>
      <c r="T1609" s="132">
        <f t="shared" si="471"/>
        <v>44970</v>
      </c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138">
        <f t="shared" si="463"/>
        <v>44962</v>
      </c>
      <c r="B1610" s="139">
        <f t="shared" ca="1" si="472"/>
        <v>1299.5737542500001</v>
      </c>
      <c r="C1610" s="124">
        <f t="shared" si="464"/>
        <v>1285</v>
      </c>
      <c r="D1610" s="140">
        <f ca="1">IF(A1610&lt;$B$1,VLOOKUP(A1610,[1]DI!$A$4:$B$15000,2,FALSE),0)</f>
        <v>0</v>
      </c>
      <c r="E1610" s="141">
        <f t="shared" ca="1" si="473"/>
        <v>1</v>
      </c>
      <c r="F1610" s="141">
        <f ca="1">(TRUNC(PRODUCT($E$12:$E1609),16))</f>
        <v>1.3160374480866199</v>
      </c>
      <c r="G1610" s="141">
        <f t="shared" ca="1" si="474"/>
        <v>1.30472660436627</v>
      </c>
      <c r="H1610" s="141">
        <f t="shared" ca="1" si="475"/>
        <v>1.0086691299999999</v>
      </c>
      <c r="I1610" s="140">
        <f t="shared" si="465"/>
        <v>0.04</v>
      </c>
      <c r="J1610" s="132">
        <f t="shared" si="466"/>
        <v>44938</v>
      </c>
      <c r="K1610" s="123">
        <f t="shared" si="467"/>
        <v>16</v>
      </c>
      <c r="L1610" s="142">
        <f t="shared" si="468"/>
        <v>17</v>
      </c>
      <c r="M1610" s="143">
        <f t="shared" si="458"/>
        <v>1.002649345</v>
      </c>
      <c r="N1610" s="143">
        <f t="shared" ca="1" si="459"/>
        <v>1.0113414430000001</v>
      </c>
      <c r="O1610" s="142">
        <f t="shared" si="469"/>
        <v>0</v>
      </c>
      <c r="P1610" s="141">
        <f t="shared" ca="1" si="460"/>
        <v>14.57375425</v>
      </c>
      <c r="Q1610" s="144">
        <f t="shared" si="461"/>
        <v>0</v>
      </c>
      <c r="R1610" s="141">
        <f t="shared" si="462"/>
        <v>0</v>
      </c>
      <c r="S1610" s="145" t="str">
        <f t="shared" si="470"/>
        <v>A+J=</v>
      </c>
      <c r="T1610" s="132">
        <f t="shared" si="471"/>
        <v>44970</v>
      </c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138">
        <f t="shared" si="463"/>
        <v>44963</v>
      </c>
      <c r="B1611" s="139">
        <f t="shared" ca="1" si="472"/>
        <v>1299.5737542500001</v>
      </c>
      <c r="C1611" s="124">
        <f t="shared" si="464"/>
        <v>1285</v>
      </c>
      <c r="D1611" s="140">
        <f ca="1">IF(A1611&lt;$B$1,VLOOKUP(A1611,[1]DI!$A$4:$B$15000,2,FALSE),0)</f>
        <v>0.13650000000000001</v>
      </c>
      <c r="E1611" s="141">
        <f t="shared" ca="1" si="473"/>
        <v>1.00050788</v>
      </c>
      <c r="F1611" s="141">
        <f ca="1">(TRUNC(PRODUCT($E$12:$E1610),16))</f>
        <v>1.3160374480866199</v>
      </c>
      <c r="G1611" s="141">
        <f t="shared" ca="1" si="474"/>
        <v>1.30472660436627</v>
      </c>
      <c r="H1611" s="141">
        <f t="shared" ca="1" si="475"/>
        <v>1.0086691299999999</v>
      </c>
      <c r="I1611" s="140">
        <f t="shared" si="465"/>
        <v>0.04</v>
      </c>
      <c r="J1611" s="132">
        <f t="shared" si="466"/>
        <v>44938</v>
      </c>
      <c r="K1611" s="123">
        <f t="shared" si="467"/>
        <v>17</v>
      </c>
      <c r="L1611" s="142">
        <f t="shared" si="468"/>
        <v>17</v>
      </c>
      <c r="M1611" s="143">
        <f t="shared" si="458"/>
        <v>1.002649345</v>
      </c>
      <c r="N1611" s="143">
        <f t="shared" ca="1" si="459"/>
        <v>1.0113414430000001</v>
      </c>
      <c r="O1611" s="142">
        <f t="shared" si="469"/>
        <v>0</v>
      </c>
      <c r="P1611" s="141">
        <f t="shared" ca="1" si="460"/>
        <v>14.57375425</v>
      </c>
      <c r="Q1611" s="144">
        <f t="shared" si="461"/>
        <v>0</v>
      </c>
      <c r="R1611" s="141">
        <f t="shared" si="462"/>
        <v>0</v>
      </c>
      <c r="S1611" s="145" t="str">
        <f t="shared" si="470"/>
        <v>A+J=</v>
      </c>
      <c r="T1611" s="132">
        <f t="shared" si="471"/>
        <v>44970</v>
      </c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138">
        <f t="shared" si="463"/>
        <v>44964</v>
      </c>
      <c r="B1612" s="139">
        <f t="shared" ca="1" si="472"/>
        <v>1300.4361588700001</v>
      </c>
      <c r="C1612" s="124">
        <f t="shared" si="464"/>
        <v>1285</v>
      </c>
      <c r="D1612" s="140">
        <f ca="1">IF(A1612&lt;$B$1,VLOOKUP(A1612,[1]DI!$A$4:$B$15000,2,FALSE),0)</f>
        <v>0.13650000000000001</v>
      </c>
      <c r="E1612" s="141">
        <f t="shared" ca="1" si="473"/>
        <v>1.00050788</v>
      </c>
      <c r="F1612" s="141">
        <f ca="1">(TRUNC(PRODUCT($E$12:$E1611),16))</f>
        <v>1.3167058371857501</v>
      </c>
      <c r="G1612" s="141">
        <f t="shared" ca="1" si="474"/>
        <v>1.30472660436627</v>
      </c>
      <c r="H1612" s="141">
        <f t="shared" ca="1" si="475"/>
        <v>1.0091814100000001</v>
      </c>
      <c r="I1612" s="140">
        <f t="shared" si="465"/>
        <v>0.04</v>
      </c>
      <c r="J1612" s="132">
        <f t="shared" si="466"/>
        <v>44938</v>
      </c>
      <c r="K1612" s="123">
        <f t="shared" si="467"/>
        <v>18</v>
      </c>
      <c r="L1612" s="142">
        <f t="shared" si="468"/>
        <v>18</v>
      </c>
      <c r="M1612" s="143">
        <f t="shared" ref="M1612:M1675" si="476">ROUND((I1612+1)^(L1612/252),9)</f>
        <v>1.0028054070000001</v>
      </c>
      <c r="N1612" s="143">
        <f t="shared" ref="N1612:N1675" ca="1" si="477">ROUND(H1612*M1612,9)</f>
        <v>1.012012575</v>
      </c>
      <c r="O1612" s="142">
        <f t="shared" si="469"/>
        <v>0</v>
      </c>
      <c r="P1612" s="141">
        <f t="shared" ref="P1612:P1675" ca="1" si="478">TRUNC(((N1612-1)*C1612),8)</f>
        <v>15.43615887</v>
      </c>
      <c r="Q1612" s="144">
        <f t="shared" ref="Q1612:Q1675" si="479">IF($O1612&gt;0,VLOOKUP($O1612,$W$12:$AC$150,7),0)</f>
        <v>0</v>
      </c>
      <c r="R1612" s="141">
        <f t="shared" ref="R1612:R1675" si="480">IF(Q1612&gt;0,TRUNC(Q1612*C$12,8),0)</f>
        <v>0</v>
      </c>
      <c r="S1612" s="145" t="str">
        <f t="shared" si="470"/>
        <v>A+J=</v>
      </c>
      <c r="T1612" s="132">
        <f t="shared" si="471"/>
        <v>44970</v>
      </c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138">
        <f t="shared" ref="A1613:A1676" si="481">(A1612+1)</f>
        <v>44965</v>
      </c>
      <c r="B1613" s="139">
        <f t="shared" ca="1" si="472"/>
        <v>1301.29914945</v>
      </c>
      <c r="C1613" s="124">
        <f t="shared" ref="C1613:C1676" si="482">(C1612-R1612)</f>
        <v>1285</v>
      </c>
      <c r="D1613" s="140">
        <f ca="1">IF(A1613&lt;$B$1,VLOOKUP(A1613,[1]DI!$A$4:$B$15000,2,FALSE),0)</f>
        <v>0.13650000000000001</v>
      </c>
      <c r="E1613" s="141">
        <f t="shared" ca="1" si="473"/>
        <v>1.00050788</v>
      </c>
      <c r="F1613" s="141">
        <f ca="1">(TRUNC(PRODUCT($E$12:$E1612),16))</f>
        <v>1.31737456574634</v>
      </c>
      <c r="G1613" s="141">
        <f t="shared" ca="1" si="474"/>
        <v>1.30472660436627</v>
      </c>
      <c r="H1613" s="141">
        <f t="shared" ca="1" si="475"/>
        <v>1.0096939599999999</v>
      </c>
      <c r="I1613" s="140">
        <f t="shared" ref="I1613:I1676" si="483">I1612</f>
        <v>0.04</v>
      </c>
      <c r="J1613" s="132">
        <f t="shared" ref="J1613:J1676" si="484">IF(O1612&gt;0,VLOOKUP(O1612,W$12:AG$150,2),J1612)</f>
        <v>44938</v>
      </c>
      <c r="K1613" s="123">
        <f t="shared" ref="K1613:K1676" si="485">IF(A1613&gt;J1613,IF(NETWORKDAYS(J1613,A1613,$W$160:$W$544)-1=0,1,NETWORKDAYS(J1613,A1613,$W$160:$W$544)-1),0)</f>
        <v>19</v>
      </c>
      <c r="L1613" s="142">
        <f t="shared" ref="L1613:L1676" si="486">IF(AND(K1613=1,K1612=1),1,IF(K1613&gt;0,IF(K1613=K1612,K1613+1,K1613),0))</f>
        <v>19</v>
      </c>
      <c r="M1613" s="143">
        <f t="shared" si="476"/>
        <v>1.002961494</v>
      </c>
      <c r="N1613" s="143">
        <f t="shared" ca="1" si="477"/>
        <v>1.0126841630000001</v>
      </c>
      <c r="O1613" s="142">
        <f t="shared" ref="O1613:O1676" si="487">IF(VLOOKUP(A1613,X$12:AE$150,8)=VLOOKUP(A1612,X$12:AE$150,8),0,VLOOKUP(A1613,X$12:AE$150,8))</f>
        <v>0</v>
      </c>
      <c r="P1613" s="141">
        <f t="shared" ca="1" si="478"/>
        <v>16.299149450000002</v>
      </c>
      <c r="Q1613" s="144">
        <f t="shared" si="479"/>
        <v>0</v>
      </c>
      <c r="R1613" s="141">
        <f t="shared" si="480"/>
        <v>0</v>
      </c>
      <c r="S1613" s="145" t="str">
        <f t="shared" ref="S1613:S1676" si="488">IF(O1612&gt;0,VLOOKUP(O1612,W$12:AG$150,10),S1612)</f>
        <v>A+J=</v>
      </c>
      <c r="T1613" s="132">
        <f t="shared" ref="T1613:T1676" si="489">IF(O1612&gt;0,VLOOKUP(O1612,W$12:AG$150,11),T1612)</f>
        <v>44970</v>
      </c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138">
        <f t="shared" si="481"/>
        <v>44966</v>
      </c>
      <c r="B1614" s="139">
        <f t="shared" ref="B1614:B1677" ca="1" si="490">IF(A1614&lt;=TODAY(),C1614+P1614,IF(AND(A1614&gt;TODAY(),A1614&lt;=$B$1),IF(VLOOKUP(TODAY(),$A$10:$D$5000,4,FALSE)=0,"n.d",C1614+P1614),"n.d"))</f>
        <v>1302.1626990100001</v>
      </c>
      <c r="C1614" s="124">
        <f t="shared" si="482"/>
        <v>1285</v>
      </c>
      <c r="D1614" s="140">
        <f ca="1">IF(A1614&lt;$B$1,VLOOKUP(A1614,[1]DI!$A$4:$B$15000,2,FALSE),0)</f>
        <v>0.13650000000000001</v>
      </c>
      <c r="E1614" s="141">
        <f t="shared" ref="E1614:E1677" ca="1" si="491">ROUND(((1+D1614)^(1/252)),8)</f>
        <v>1.00050788</v>
      </c>
      <c r="F1614" s="141">
        <f ca="1">(TRUNC(PRODUCT($E$12:$E1613),16))</f>
        <v>1.3180436339407899</v>
      </c>
      <c r="G1614" s="141">
        <f t="shared" ref="G1614:G1677" ca="1" si="492">IF(O1613&gt;0,F1613,G1613)</f>
        <v>1.30472660436627</v>
      </c>
      <c r="H1614" s="141">
        <f t="shared" ref="H1614:H1677" ca="1" si="493">ROUND(F1614/G1614,8)</f>
        <v>1.01020676</v>
      </c>
      <c r="I1614" s="140">
        <f t="shared" si="483"/>
        <v>0.04</v>
      </c>
      <c r="J1614" s="132">
        <f t="shared" si="484"/>
        <v>44938</v>
      </c>
      <c r="K1614" s="123">
        <f t="shared" si="485"/>
        <v>20</v>
      </c>
      <c r="L1614" s="142">
        <f t="shared" si="486"/>
        <v>20</v>
      </c>
      <c r="M1614" s="143">
        <f t="shared" si="476"/>
        <v>1.0031176049999999</v>
      </c>
      <c r="N1614" s="143">
        <f t="shared" ca="1" si="477"/>
        <v>1.013356186</v>
      </c>
      <c r="O1614" s="142">
        <f t="shared" si="487"/>
        <v>0</v>
      </c>
      <c r="P1614" s="141">
        <f t="shared" ca="1" si="478"/>
        <v>17.162699010000001</v>
      </c>
      <c r="Q1614" s="144">
        <f t="shared" si="479"/>
        <v>0</v>
      </c>
      <c r="R1614" s="141">
        <f t="shared" si="480"/>
        <v>0</v>
      </c>
      <c r="S1614" s="145" t="str">
        <f t="shared" si="488"/>
        <v>A+J=</v>
      </c>
      <c r="T1614" s="132">
        <f t="shared" si="489"/>
        <v>44970</v>
      </c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138">
        <f t="shared" si="481"/>
        <v>44967</v>
      </c>
      <c r="B1615" s="139">
        <f t="shared" ca="1" si="490"/>
        <v>1303.02682039</v>
      </c>
      <c r="C1615" s="124">
        <f t="shared" si="482"/>
        <v>1285</v>
      </c>
      <c r="D1615" s="140">
        <f ca="1">IF(A1615&lt;$B$1,VLOOKUP(A1615,[1]DI!$A$4:$B$15000,2,FALSE),0)</f>
        <v>0.13650000000000001</v>
      </c>
      <c r="E1615" s="141">
        <f t="shared" ca="1" si="491"/>
        <v>1.00050788</v>
      </c>
      <c r="F1615" s="141">
        <f ca="1">(TRUNC(PRODUCT($E$12:$E1614),16))</f>
        <v>1.3187130419416</v>
      </c>
      <c r="G1615" s="141">
        <f t="shared" ca="1" si="492"/>
        <v>1.30472660436627</v>
      </c>
      <c r="H1615" s="141">
        <f t="shared" ca="1" si="493"/>
        <v>1.01071982</v>
      </c>
      <c r="I1615" s="140">
        <f t="shared" si="483"/>
        <v>0.04</v>
      </c>
      <c r="J1615" s="132">
        <f t="shared" si="484"/>
        <v>44938</v>
      </c>
      <c r="K1615" s="123">
        <f t="shared" si="485"/>
        <v>21</v>
      </c>
      <c r="L1615" s="142">
        <f t="shared" si="486"/>
        <v>21</v>
      </c>
      <c r="M1615" s="143">
        <f t="shared" si="476"/>
        <v>1.00327374</v>
      </c>
      <c r="N1615" s="143">
        <f t="shared" ca="1" si="477"/>
        <v>1.0140286540000001</v>
      </c>
      <c r="O1615" s="142">
        <f t="shared" si="487"/>
        <v>0</v>
      </c>
      <c r="P1615" s="141">
        <f t="shared" ca="1" si="478"/>
        <v>18.026820390000001</v>
      </c>
      <c r="Q1615" s="144">
        <f t="shared" si="479"/>
        <v>0</v>
      </c>
      <c r="R1615" s="141">
        <f t="shared" si="480"/>
        <v>0</v>
      </c>
      <c r="S1615" s="145" t="str">
        <f t="shared" si="488"/>
        <v>A+J=</v>
      </c>
      <c r="T1615" s="132">
        <f t="shared" si="489"/>
        <v>44970</v>
      </c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138">
        <f t="shared" si="481"/>
        <v>44968</v>
      </c>
      <c r="B1616" s="139">
        <f t="shared" ca="1" si="490"/>
        <v>1303.8915277199999</v>
      </c>
      <c r="C1616" s="124">
        <f t="shared" si="482"/>
        <v>1285</v>
      </c>
      <c r="D1616" s="140">
        <f ca="1">IF(A1616&lt;$B$1,VLOOKUP(A1616,[1]DI!$A$4:$B$15000,2,FALSE),0)</f>
        <v>0</v>
      </c>
      <c r="E1616" s="141">
        <f t="shared" ca="1" si="491"/>
        <v>1</v>
      </c>
      <c r="F1616" s="141">
        <f ca="1">(TRUNC(PRODUCT($E$12:$E1615),16))</f>
        <v>1.3193827899213399</v>
      </c>
      <c r="G1616" s="141">
        <f t="shared" ca="1" si="492"/>
        <v>1.30472660436627</v>
      </c>
      <c r="H1616" s="141">
        <f t="shared" ca="1" si="493"/>
        <v>1.01123315</v>
      </c>
      <c r="I1616" s="140">
        <f t="shared" si="483"/>
        <v>0.04</v>
      </c>
      <c r="J1616" s="132">
        <f t="shared" si="484"/>
        <v>44938</v>
      </c>
      <c r="K1616" s="123">
        <f t="shared" si="485"/>
        <v>21</v>
      </c>
      <c r="L1616" s="142">
        <f t="shared" si="486"/>
        <v>22</v>
      </c>
      <c r="M1616" s="143">
        <f t="shared" si="476"/>
        <v>1.0034298989999999</v>
      </c>
      <c r="N1616" s="143">
        <f t="shared" ca="1" si="477"/>
        <v>1.0147015779999999</v>
      </c>
      <c r="O1616" s="142">
        <f t="shared" si="487"/>
        <v>0</v>
      </c>
      <c r="P1616" s="141">
        <f t="shared" ca="1" si="478"/>
        <v>18.891527719999999</v>
      </c>
      <c r="Q1616" s="144">
        <f t="shared" si="479"/>
        <v>0</v>
      </c>
      <c r="R1616" s="141">
        <f t="shared" si="480"/>
        <v>0</v>
      </c>
      <c r="S1616" s="145" t="str">
        <f t="shared" si="488"/>
        <v>A+J=</v>
      </c>
      <c r="T1616" s="132">
        <f t="shared" si="489"/>
        <v>44970</v>
      </c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138">
        <f t="shared" si="481"/>
        <v>44969</v>
      </c>
      <c r="B1617" s="139">
        <f t="shared" ca="1" si="490"/>
        <v>1303.8915277199999</v>
      </c>
      <c r="C1617" s="124">
        <f t="shared" si="482"/>
        <v>1285</v>
      </c>
      <c r="D1617" s="140">
        <f ca="1">IF(A1617&lt;$B$1,VLOOKUP(A1617,[1]DI!$A$4:$B$15000,2,FALSE),0)</f>
        <v>0</v>
      </c>
      <c r="E1617" s="141">
        <f t="shared" ca="1" si="491"/>
        <v>1</v>
      </c>
      <c r="F1617" s="141">
        <f ca="1">(TRUNC(PRODUCT($E$12:$E1616),16))</f>
        <v>1.3193827899213399</v>
      </c>
      <c r="G1617" s="141">
        <f t="shared" ca="1" si="492"/>
        <v>1.30472660436627</v>
      </c>
      <c r="H1617" s="141">
        <f t="shared" ca="1" si="493"/>
        <v>1.01123315</v>
      </c>
      <c r="I1617" s="140">
        <f t="shared" si="483"/>
        <v>0.04</v>
      </c>
      <c r="J1617" s="132">
        <f t="shared" si="484"/>
        <v>44938</v>
      </c>
      <c r="K1617" s="123">
        <f t="shared" si="485"/>
        <v>21</v>
      </c>
      <c r="L1617" s="142">
        <f t="shared" si="486"/>
        <v>22</v>
      </c>
      <c r="M1617" s="143">
        <f t="shared" si="476"/>
        <v>1.0034298989999999</v>
      </c>
      <c r="N1617" s="143">
        <f t="shared" ca="1" si="477"/>
        <v>1.0147015779999999</v>
      </c>
      <c r="O1617" s="142">
        <f t="shared" si="487"/>
        <v>0</v>
      </c>
      <c r="P1617" s="141">
        <f t="shared" ca="1" si="478"/>
        <v>18.891527719999999</v>
      </c>
      <c r="Q1617" s="144">
        <f t="shared" si="479"/>
        <v>0</v>
      </c>
      <c r="R1617" s="141">
        <f t="shared" si="480"/>
        <v>0</v>
      </c>
      <c r="S1617" s="145" t="str">
        <f t="shared" si="488"/>
        <v>A+J=</v>
      </c>
      <c r="T1617" s="132">
        <f t="shared" si="489"/>
        <v>44970</v>
      </c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138">
        <f t="shared" si="481"/>
        <v>44970</v>
      </c>
      <c r="B1618" s="139">
        <f t="shared" ca="1" si="490"/>
        <v>1303.8915277199999</v>
      </c>
      <c r="C1618" s="124">
        <f t="shared" si="482"/>
        <v>1285</v>
      </c>
      <c r="D1618" s="140">
        <f ca="1">IF(A1618&lt;$B$1,VLOOKUP(A1618,[1]DI!$A$4:$B$15000,2,FALSE),0)</f>
        <v>0.13650000000000001</v>
      </c>
      <c r="E1618" s="141">
        <f t="shared" ca="1" si="491"/>
        <v>1.00050788</v>
      </c>
      <c r="F1618" s="141">
        <f ca="1">(TRUNC(PRODUCT($E$12:$E1617),16))</f>
        <v>1.3193827899213399</v>
      </c>
      <c r="G1618" s="141">
        <f t="shared" ca="1" si="492"/>
        <v>1.30472660436627</v>
      </c>
      <c r="H1618" s="141">
        <f t="shared" ca="1" si="493"/>
        <v>1.01123315</v>
      </c>
      <c r="I1618" s="140">
        <f t="shared" si="483"/>
        <v>0.04</v>
      </c>
      <c r="J1618" s="132">
        <f t="shared" si="484"/>
        <v>44938</v>
      </c>
      <c r="K1618" s="123">
        <f t="shared" si="485"/>
        <v>22</v>
      </c>
      <c r="L1618" s="142">
        <f t="shared" si="486"/>
        <v>22</v>
      </c>
      <c r="M1618" s="143">
        <f t="shared" si="476"/>
        <v>1.0034298989999999</v>
      </c>
      <c r="N1618" s="143">
        <f t="shared" ca="1" si="477"/>
        <v>1.0147015779999999</v>
      </c>
      <c r="O1618" s="142">
        <f t="shared" si="487"/>
        <v>55</v>
      </c>
      <c r="P1618" s="141">
        <f t="shared" ca="1" si="478"/>
        <v>18.891527719999999</v>
      </c>
      <c r="Q1618" s="144">
        <f t="shared" si="479"/>
        <v>2.1499999999999998E-2</v>
      </c>
      <c r="R1618" s="141">
        <f t="shared" si="480"/>
        <v>215</v>
      </c>
      <c r="S1618" s="145" t="str">
        <f t="shared" si="488"/>
        <v>A+J=</v>
      </c>
      <c r="T1618" s="132">
        <f t="shared" si="489"/>
        <v>44970</v>
      </c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138">
        <f t="shared" si="481"/>
        <v>44971</v>
      </c>
      <c r="B1619" s="139">
        <f t="shared" ca="1" si="490"/>
        <v>1070.7100616299999</v>
      </c>
      <c r="C1619" s="124">
        <f t="shared" si="482"/>
        <v>1070</v>
      </c>
      <c r="D1619" s="140">
        <f ca="1">IF(A1619&lt;$B$1,VLOOKUP(A1619,[1]DI!$A$4:$B$15000,2,FALSE),0)</f>
        <v>0.13650000000000001</v>
      </c>
      <c r="E1619" s="141">
        <f t="shared" ca="1" si="491"/>
        <v>1.00050788</v>
      </c>
      <c r="F1619" s="141">
        <f ca="1">(TRUNC(PRODUCT($E$12:$E1618),16))</f>
        <v>1.3200528780526799</v>
      </c>
      <c r="G1619" s="141">
        <f t="shared" ca="1" si="492"/>
        <v>1.3193827899213399</v>
      </c>
      <c r="H1619" s="141">
        <f t="shared" ca="1" si="493"/>
        <v>1.00050788</v>
      </c>
      <c r="I1619" s="140">
        <f t="shared" si="483"/>
        <v>0.04</v>
      </c>
      <c r="J1619" s="132">
        <f t="shared" si="484"/>
        <v>44970</v>
      </c>
      <c r="K1619" s="123">
        <f t="shared" si="485"/>
        <v>1</v>
      </c>
      <c r="L1619" s="142">
        <f t="shared" si="486"/>
        <v>1</v>
      </c>
      <c r="M1619" s="143">
        <f t="shared" si="476"/>
        <v>1.00015565</v>
      </c>
      <c r="N1619" s="143">
        <f t="shared" ca="1" si="477"/>
        <v>1.0006636090000001</v>
      </c>
      <c r="O1619" s="142">
        <f t="shared" si="487"/>
        <v>0</v>
      </c>
      <c r="P1619" s="141">
        <f t="shared" ca="1" si="478"/>
        <v>0.71006163</v>
      </c>
      <c r="Q1619" s="144">
        <f t="shared" si="479"/>
        <v>0</v>
      </c>
      <c r="R1619" s="141">
        <f t="shared" si="480"/>
        <v>0</v>
      </c>
      <c r="S1619" s="145" t="str">
        <f t="shared" si="488"/>
        <v>A+J=</v>
      </c>
      <c r="T1619" s="132">
        <f t="shared" si="489"/>
        <v>44998</v>
      </c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138">
        <f t="shared" si="481"/>
        <v>44972</v>
      </c>
      <c r="B1620" s="139">
        <f t="shared" ca="1" si="490"/>
        <v>1071.4205962000001</v>
      </c>
      <c r="C1620" s="124">
        <f t="shared" si="482"/>
        <v>1070</v>
      </c>
      <c r="D1620" s="140">
        <f ca="1">IF(A1620&lt;$B$1,VLOOKUP(A1620,[1]DI!$A$4:$B$15000,2,FALSE),0)</f>
        <v>0.13650000000000001</v>
      </c>
      <c r="E1620" s="141">
        <f t="shared" ca="1" si="491"/>
        <v>1.00050788</v>
      </c>
      <c r="F1620" s="141">
        <f ca="1">(TRUNC(PRODUCT($E$12:$E1619),16))</f>
        <v>1.3207233065083901</v>
      </c>
      <c r="G1620" s="141">
        <f t="shared" ca="1" si="492"/>
        <v>1.3193827899213399</v>
      </c>
      <c r="H1620" s="141">
        <f t="shared" ca="1" si="493"/>
        <v>1.00101602</v>
      </c>
      <c r="I1620" s="140">
        <f t="shared" si="483"/>
        <v>0.04</v>
      </c>
      <c r="J1620" s="132">
        <f t="shared" si="484"/>
        <v>44970</v>
      </c>
      <c r="K1620" s="123">
        <f t="shared" si="485"/>
        <v>2</v>
      </c>
      <c r="L1620" s="142">
        <f t="shared" si="486"/>
        <v>2</v>
      </c>
      <c r="M1620" s="143">
        <f t="shared" si="476"/>
        <v>1.0003113239999999</v>
      </c>
      <c r="N1620" s="143">
        <f t="shared" ca="1" si="477"/>
        <v>1.0013276600000001</v>
      </c>
      <c r="O1620" s="142">
        <f t="shared" si="487"/>
        <v>0</v>
      </c>
      <c r="P1620" s="141">
        <f t="shared" ca="1" si="478"/>
        <v>1.4205962000000001</v>
      </c>
      <c r="Q1620" s="144">
        <f t="shared" si="479"/>
        <v>0</v>
      </c>
      <c r="R1620" s="141">
        <f t="shared" si="480"/>
        <v>0</v>
      </c>
      <c r="S1620" s="145" t="str">
        <f t="shared" si="488"/>
        <v>A+J=</v>
      </c>
      <c r="T1620" s="132">
        <f t="shared" si="489"/>
        <v>44998</v>
      </c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138">
        <f t="shared" si="481"/>
        <v>44973</v>
      </c>
      <c r="B1621" s="139">
        <f t="shared" ca="1" si="490"/>
        <v>1072.1315940699999</v>
      </c>
      <c r="C1621" s="124">
        <f t="shared" si="482"/>
        <v>1070</v>
      </c>
      <c r="D1621" s="140">
        <f ca="1">IF(A1621&lt;$B$1,VLOOKUP(A1621,[1]DI!$A$4:$B$15000,2,FALSE),0)</f>
        <v>0.13650000000000001</v>
      </c>
      <c r="E1621" s="141">
        <f t="shared" ca="1" si="491"/>
        <v>1.00050788</v>
      </c>
      <c r="F1621" s="141">
        <f ca="1">(TRUNC(PRODUCT($E$12:$E1620),16))</f>
        <v>1.3213940754613001</v>
      </c>
      <c r="G1621" s="141">
        <f t="shared" ca="1" si="492"/>
        <v>1.3193827899213399</v>
      </c>
      <c r="H1621" s="141">
        <f t="shared" ca="1" si="493"/>
        <v>1.00152441</v>
      </c>
      <c r="I1621" s="140">
        <f t="shared" si="483"/>
        <v>0.04</v>
      </c>
      <c r="J1621" s="132">
        <f t="shared" si="484"/>
        <v>44970</v>
      </c>
      <c r="K1621" s="123">
        <f t="shared" si="485"/>
        <v>3</v>
      </c>
      <c r="L1621" s="142">
        <f t="shared" si="486"/>
        <v>3</v>
      </c>
      <c r="M1621" s="143">
        <f t="shared" si="476"/>
        <v>1.000467022</v>
      </c>
      <c r="N1621" s="143">
        <f t="shared" ca="1" si="477"/>
        <v>1.0019921439999999</v>
      </c>
      <c r="O1621" s="142">
        <f t="shared" si="487"/>
        <v>0</v>
      </c>
      <c r="P1621" s="141">
        <f t="shared" ca="1" si="478"/>
        <v>2.1315940699999998</v>
      </c>
      <c r="Q1621" s="144">
        <f t="shared" si="479"/>
        <v>0</v>
      </c>
      <c r="R1621" s="141">
        <f t="shared" si="480"/>
        <v>0</v>
      </c>
      <c r="S1621" s="145" t="str">
        <f t="shared" si="488"/>
        <v>A+J=</v>
      </c>
      <c r="T1621" s="132">
        <f t="shared" si="489"/>
        <v>44998</v>
      </c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138">
        <f t="shared" si="481"/>
        <v>44974</v>
      </c>
      <c r="B1622" s="139">
        <f t="shared" ca="1" si="490"/>
        <v>1072.84307666</v>
      </c>
      <c r="C1622" s="124">
        <f t="shared" si="482"/>
        <v>1070</v>
      </c>
      <c r="D1622" s="140">
        <f ca="1">IF(A1622&lt;$B$1,VLOOKUP(A1622,[1]DI!$A$4:$B$15000,2,FALSE),0)</f>
        <v>0.13650000000000001</v>
      </c>
      <c r="E1622" s="141">
        <f t="shared" ca="1" si="491"/>
        <v>1.00050788</v>
      </c>
      <c r="F1622" s="141">
        <f ca="1">(TRUNC(PRODUCT($E$12:$E1621),16))</f>
        <v>1.3220651850843399</v>
      </c>
      <c r="G1622" s="141">
        <f t="shared" ca="1" si="492"/>
        <v>1.3193827899213399</v>
      </c>
      <c r="H1622" s="141">
        <f t="shared" ca="1" si="493"/>
        <v>1.00203307</v>
      </c>
      <c r="I1622" s="140">
        <f t="shared" si="483"/>
        <v>0.04</v>
      </c>
      <c r="J1622" s="132">
        <f t="shared" si="484"/>
        <v>44970</v>
      </c>
      <c r="K1622" s="123">
        <f t="shared" si="485"/>
        <v>4</v>
      </c>
      <c r="L1622" s="142">
        <f t="shared" si="486"/>
        <v>4</v>
      </c>
      <c r="M1622" s="143">
        <f t="shared" si="476"/>
        <v>1.000622745</v>
      </c>
      <c r="N1622" s="143">
        <f t="shared" ca="1" si="477"/>
        <v>1.002657081</v>
      </c>
      <c r="O1622" s="142">
        <f t="shared" si="487"/>
        <v>0</v>
      </c>
      <c r="P1622" s="141">
        <f t="shared" ca="1" si="478"/>
        <v>2.8430766599999999</v>
      </c>
      <c r="Q1622" s="144">
        <f t="shared" si="479"/>
        <v>0</v>
      </c>
      <c r="R1622" s="141">
        <f t="shared" si="480"/>
        <v>0</v>
      </c>
      <c r="S1622" s="145" t="str">
        <f t="shared" si="488"/>
        <v>A+J=</v>
      </c>
      <c r="T1622" s="132">
        <f t="shared" si="489"/>
        <v>44998</v>
      </c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138">
        <f t="shared" si="481"/>
        <v>44975</v>
      </c>
      <c r="B1623" s="139">
        <f t="shared" ca="1" si="490"/>
        <v>1073.5550225699999</v>
      </c>
      <c r="C1623" s="124">
        <f t="shared" si="482"/>
        <v>1070</v>
      </c>
      <c r="D1623" s="140">
        <f ca="1">IF(A1623&lt;$B$1,VLOOKUP(A1623,[1]DI!$A$4:$B$15000,2,FALSE),0)</f>
        <v>0</v>
      </c>
      <c r="E1623" s="141">
        <f t="shared" ca="1" si="491"/>
        <v>1</v>
      </c>
      <c r="F1623" s="141">
        <f ca="1">(TRUNC(PRODUCT($E$12:$E1622),16))</f>
        <v>1.3227366355505401</v>
      </c>
      <c r="G1623" s="141">
        <f t="shared" ca="1" si="492"/>
        <v>1.3193827899213399</v>
      </c>
      <c r="H1623" s="141">
        <f t="shared" ca="1" si="493"/>
        <v>1.0025419799999999</v>
      </c>
      <c r="I1623" s="140">
        <f t="shared" si="483"/>
        <v>0.04</v>
      </c>
      <c r="J1623" s="132">
        <f t="shared" si="484"/>
        <v>44970</v>
      </c>
      <c r="K1623" s="123">
        <f t="shared" si="485"/>
        <v>4</v>
      </c>
      <c r="L1623" s="142">
        <f t="shared" si="486"/>
        <v>5</v>
      </c>
      <c r="M1623" s="143">
        <f t="shared" si="476"/>
        <v>1.000778492</v>
      </c>
      <c r="N1623" s="143">
        <f t="shared" ca="1" si="477"/>
        <v>1.0033224510000001</v>
      </c>
      <c r="O1623" s="142">
        <f t="shared" si="487"/>
        <v>0</v>
      </c>
      <c r="P1623" s="141">
        <f t="shared" ca="1" si="478"/>
        <v>3.5550225700000002</v>
      </c>
      <c r="Q1623" s="144">
        <f t="shared" si="479"/>
        <v>0</v>
      </c>
      <c r="R1623" s="141">
        <f t="shared" si="480"/>
        <v>0</v>
      </c>
      <c r="S1623" s="145" t="str">
        <f t="shared" si="488"/>
        <v>A+J=</v>
      </c>
      <c r="T1623" s="132">
        <f t="shared" si="489"/>
        <v>44998</v>
      </c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138">
        <f t="shared" si="481"/>
        <v>44976</v>
      </c>
      <c r="B1624" s="139">
        <f t="shared" ca="1" si="490"/>
        <v>1073.5550225699999</v>
      </c>
      <c r="C1624" s="124">
        <f t="shared" si="482"/>
        <v>1070</v>
      </c>
      <c r="D1624" s="140">
        <f ca="1">IF(A1624&lt;$B$1,VLOOKUP(A1624,[1]DI!$A$4:$B$15000,2,FALSE),0)</f>
        <v>0</v>
      </c>
      <c r="E1624" s="141">
        <f t="shared" ca="1" si="491"/>
        <v>1</v>
      </c>
      <c r="F1624" s="141">
        <f ca="1">(TRUNC(PRODUCT($E$12:$E1623),16))</f>
        <v>1.3227366355505401</v>
      </c>
      <c r="G1624" s="141">
        <f t="shared" ca="1" si="492"/>
        <v>1.3193827899213399</v>
      </c>
      <c r="H1624" s="141">
        <f t="shared" ca="1" si="493"/>
        <v>1.0025419799999999</v>
      </c>
      <c r="I1624" s="140">
        <f t="shared" si="483"/>
        <v>0.04</v>
      </c>
      <c r="J1624" s="132">
        <f t="shared" si="484"/>
        <v>44970</v>
      </c>
      <c r="K1624" s="123">
        <f t="shared" si="485"/>
        <v>4</v>
      </c>
      <c r="L1624" s="142">
        <f t="shared" si="486"/>
        <v>5</v>
      </c>
      <c r="M1624" s="143">
        <f t="shared" si="476"/>
        <v>1.000778492</v>
      </c>
      <c r="N1624" s="143">
        <f t="shared" ca="1" si="477"/>
        <v>1.0033224510000001</v>
      </c>
      <c r="O1624" s="142">
        <f t="shared" si="487"/>
        <v>0</v>
      </c>
      <c r="P1624" s="141">
        <f t="shared" ca="1" si="478"/>
        <v>3.5550225700000002</v>
      </c>
      <c r="Q1624" s="144">
        <f t="shared" si="479"/>
        <v>0</v>
      </c>
      <c r="R1624" s="141">
        <f t="shared" si="480"/>
        <v>0</v>
      </c>
      <c r="S1624" s="145" t="str">
        <f t="shared" si="488"/>
        <v>A+J=</v>
      </c>
      <c r="T1624" s="132">
        <f t="shared" si="489"/>
        <v>44998</v>
      </c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138">
        <f t="shared" si="481"/>
        <v>44977</v>
      </c>
      <c r="B1625" s="139">
        <f t="shared" ca="1" si="490"/>
        <v>1073.5550225699999</v>
      </c>
      <c r="C1625" s="124">
        <f t="shared" si="482"/>
        <v>1070</v>
      </c>
      <c r="D1625" s="140">
        <f ca="1">IF(A1625&lt;$B$1,VLOOKUP(A1625,[1]DI!$A$4:$B$15000,2,FALSE),0)</f>
        <v>0</v>
      </c>
      <c r="E1625" s="141">
        <f t="shared" ca="1" si="491"/>
        <v>1</v>
      </c>
      <c r="F1625" s="141">
        <f ca="1">(TRUNC(PRODUCT($E$12:$E1624),16))</f>
        <v>1.3227366355505401</v>
      </c>
      <c r="G1625" s="141">
        <f t="shared" ca="1" si="492"/>
        <v>1.3193827899213399</v>
      </c>
      <c r="H1625" s="141">
        <f t="shared" ca="1" si="493"/>
        <v>1.0025419799999999</v>
      </c>
      <c r="I1625" s="140">
        <f t="shared" si="483"/>
        <v>0.04</v>
      </c>
      <c r="J1625" s="132">
        <f t="shared" si="484"/>
        <v>44970</v>
      </c>
      <c r="K1625" s="123">
        <f t="shared" si="485"/>
        <v>4</v>
      </c>
      <c r="L1625" s="142">
        <f t="shared" si="486"/>
        <v>5</v>
      </c>
      <c r="M1625" s="143">
        <f t="shared" si="476"/>
        <v>1.000778492</v>
      </c>
      <c r="N1625" s="143">
        <f t="shared" ca="1" si="477"/>
        <v>1.0033224510000001</v>
      </c>
      <c r="O1625" s="142">
        <f t="shared" si="487"/>
        <v>0</v>
      </c>
      <c r="P1625" s="141">
        <f t="shared" ca="1" si="478"/>
        <v>3.5550225700000002</v>
      </c>
      <c r="Q1625" s="144">
        <f t="shared" si="479"/>
        <v>0</v>
      </c>
      <c r="R1625" s="141">
        <f t="shared" si="480"/>
        <v>0</v>
      </c>
      <c r="S1625" s="145" t="str">
        <f t="shared" si="488"/>
        <v>A+J=</v>
      </c>
      <c r="T1625" s="132">
        <f t="shared" si="489"/>
        <v>44998</v>
      </c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138">
        <f t="shared" si="481"/>
        <v>44978</v>
      </c>
      <c r="B1626" s="139">
        <f t="shared" ca="1" si="490"/>
        <v>1073.5550225699999</v>
      </c>
      <c r="C1626" s="124">
        <f t="shared" si="482"/>
        <v>1070</v>
      </c>
      <c r="D1626" s="140">
        <f ca="1">IF(A1626&lt;$B$1,VLOOKUP(A1626,[1]DI!$A$4:$B$15000,2,FALSE),0)</f>
        <v>0</v>
      </c>
      <c r="E1626" s="141">
        <f t="shared" ca="1" si="491"/>
        <v>1</v>
      </c>
      <c r="F1626" s="141">
        <f ca="1">(TRUNC(PRODUCT($E$12:$E1625),16))</f>
        <v>1.3227366355505401</v>
      </c>
      <c r="G1626" s="141">
        <f t="shared" ca="1" si="492"/>
        <v>1.3193827899213399</v>
      </c>
      <c r="H1626" s="141">
        <f t="shared" ca="1" si="493"/>
        <v>1.0025419799999999</v>
      </c>
      <c r="I1626" s="140">
        <f t="shared" si="483"/>
        <v>0.04</v>
      </c>
      <c r="J1626" s="132">
        <f t="shared" si="484"/>
        <v>44970</v>
      </c>
      <c r="K1626" s="123">
        <f t="shared" si="485"/>
        <v>4</v>
      </c>
      <c r="L1626" s="142">
        <f t="shared" si="486"/>
        <v>5</v>
      </c>
      <c r="M1626" s="143">
        <f t="shared" si="476"/>
        <v>1.000778492</v>
      </c>
      <c r="N1626" s="143">
        <f t="shared" ca="1" si="477"/>
        <v>1.0033224510000001</v>
      </c>
      <c r="O1626" s="142">
        <f t="shared" si="487"/>
        <v>0</v>
      </c>
      <c r="P1626" s="141">
        <f t="shared" ca="1" si="478"/>
        <v>3.5550225700000002</v>
      </c>
      <c r="Q1626" s="144">
        <f t="shared" si="479"/>
        <v>0</v>
      </c>
      <c r="R1626" s="141">
        <f t="shared" si="480"/>
        <v>0</v>
      </c>
      <c r="S1626" s="145" t="str">
        <f t="shared" si="488"/>
        <v>A+J=</v>
      </c>
      <c r="T1626" s="132">
        <f t="shared" si="489"/>
        <v>44998</v>
      </c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138">
        <f t="shared" si="481"/>
        <v>44979</v>
      </c>
      <c r="B1627" s="139">
        <f t="shared" ca="1" si="490"/>
        <v>1073.5550225699999</v>
      </c>
      <c r="C1627" s="124">
        <f t="shared" si="482"/>
        <v>1070</v>
      </c>
      <c r="D1627" s="140">
        <f ca="1">IF(A1627&lt;$B$1,VLOOKUP(A1627,[1]DI!$A$4:$B$15000,2,FALSE),0)</f>
        <v>0.13650000000000001</v>
      </c>
      <c r="E1627" s="141">
        <f t="shared" ca="1" si="491"/>
        <v>1.00050788</v>
      </c>
      <c r="F1627" s="141">
        <f ca="1">(TRUNC(PRODUCT($E$12:$E1626),16))</f>
        <v>1.3227366355505401</v>
      </c>
      <c r="G1627" s="141">
        <f t="shared" ca="1" si="492"/>
        <v>1.3193827899213399</v>
      </c>
      <c r="H1627" s="141">
        <f t="shared" ca="1" si="493"/>
        <v>1.0025419799999999</v>
      </c>
      <c r="I1627" s="140">
        <f t="shared" si="483"/>
        <v>0.04</v>
      </c>
      <c r="J1627" s="132">
        <f t="shared" si="484"/>
        <v>44970</v>
      </c>
      <c r="K1627" s="123">
        <f t="shared" si="485"/>
        <v>5</v>
      </c>
      <c r="L1627" s="142">
        <f t="shared" si="486"/>
        <v>5</v>
      </c>
      <c r="M1627" s="143">
        <f t="shared" si="476"/>
        <v>1.000778492</v>
      </c>
      <c r="N1627" s="143">
        <f t="shared" ca="1" si="477"/>
        <v>1.0033224510000001</v>
      </c>
      <c r="O1627" s="142">
        <f t="shared" si="487"/>
        <v>0</v>
      </c>
      <c r="P1627" s="141">
        <f t="shared" ca="1" si="478"/>
        <v>3.5550225700000002</v>
      </c>
      <c r="Q1627" s="144">
        <f t="shared" si="479"/>
        <v>0</v>
      </c>
      <c r="R1627" s="141">
        <f t="shared" si="480"/>
        <v>0</v>
      </c>
      <c r="S1627" s="145" t="str">
        <f t="shared" si="488"/>
        <v>A+J=</v>
      </c>
      <c r="T1627" s="132">
        <f t="shared" si="489"/>
        <v>44998</v>
      </c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138">
        <f t="shared" si="481"/>
        <v>44980</v>
      </c>
      <c r="B1628" s="139">
        <f t="shared" ca="1" si="490"/>
        <v>1074.2674424700001</v>
      </c>
      <c r="C1628" s="124">
        <f t="shared" si="482"/>
        <v>1070</v>
      </c>
      <c r="D1628" s="140">
        <f ca="1">IF(A1628&lt;$B$1,VLOOKUP(A1628,[1]DI!$A$4:$B$15000,2,FALSE),0)</f>
        <v>0.13650000000000001</v>
      </c>
      <c r="E1628" s="141">
        <f t="shared" ca="1" si="491"/>
        <v>1.00050788</v>
      </c>
      <c r="F1628" s="141">
        <f ca="1">(TRUNC(PRODUCT($E$12:$E1627),16))</f>
        <v>1.32340842703301</v>
      </c>
      <c r="G1628" s="141">
        <f t="shared" ca="1" si="492"/>
        <v>1.3193827899213399</v>
      </c>
      <c r="H1628" s="141">
        <f t="shared" ca="1" si="493"/>
        <v>1.0030511499999999</v>
      </c>
      <c r="I1628" s="140">
        <f t="shared" si="483"/>
        <v>0.04</v>
      </c>
      <c r="J1628" s="132">
        <f t="shared" si="484"/>
        <v>44970</v>
      </c>
      <c r="K1628" s="123">
        <f t="shared" si="485"/>
        <v>6</v>
      </c>
      <c r="L1628" s="142">
        <f t="shared" si="486"/>
        <v>6</v>
      </c>
      <c r="M1628" s="143">
        <f t="shared" si="476"/>
        <v>1.000934263</v>
      </c>
      <c r="N1628" s="143">
        <f t="shared" ca="1" si="477"/>
        <v>1.003988264</v>
      </c>
      <c r="O1628" s="142">
        <f t="shared" si="487"/>
        <v>0</v>
      </c>
      <c r="P1628" s="141">
        <f t="shared" ca="1" si="478"/>
        <v>4.2674424699999998</v>
      </c>
      <c r="Q1628" s="144">
        <f t="shared" si="479"/>
        <v>0</v>
      </c>
      <c r="R1628" s="141">
        <f t="shared" si="480"/>
        <v>0</v>
      </c>
      <c r="S1628" s="145" t="str">
        <f t="shared" si="488"/>
        <v>A+J=</v>
      </c>
      <c r="T1628" s="132">
        <f t="shared" si="489"/>
        <v>44998</v>
      </c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138">
        <f t="shared" si="481"/>
        <v>44981</v>
      </c>
      <c r="B1629" s="139">
        <f t="shared" ca="1" si="490"/>
        <v>1074.9803353299999</v>
      </c>
      <c r="C1629" s="124">
        <f t="shared" si="482"/>
        <v>1070</v>
      </c>
      <c r="D1629" s="140">
        <f ca="1">IF(A1629&lt;$B$1,VLOOKUP(A1629,[1]DI!$A$4:$B$15000,2,FALSE),0)</f>
        <v>0.13650000000000001</v>
      </c>
      <c r="E1629" s="141">
        <f t="shared" ca="1" si="491"/>
        <v>1.00050788</v>
      </c>
      <c r="F1629" s="141">
        <f ca="1">(TRUNC(PRODUCT($E$12:$E1628),16))</f>
        <v>1.3240805597049301</v>
      </c>
      <c r="G1629" s="141">
        <f t="shared" ca="1" si="492"/>
        <v>1.3193827899213399</v>
      </c>
      <c r="H1629" s="141">
        <f t="shared" ca="1" si="493"/>
        <v>1.00356058</v>
      </c>
      <c r="I1629" s="140">
        <f t="shared" si="483"/>
        <v>0.04</v>
      </c>
      <c r="J1629" s="132">
        <f t="shared" si="484"/>
        <v>44970</v>
      </c>
      <c r="K1629" s="123">
        <f t="shared" si="485"/>
        <v>7</v>
      </c>
      <c r="L1629" s="142">
        <f t="shared" si="486"/>
        <v>7</v>
      </c>
      <c r="M1629" s="143">
        <f t="shared" si="476"/>
        <v>1.0010900579999999</v>
      </c>
      <c r="N1629" s="143">
        <f t="shared" ca="1" si="477"/>
        <v>1.004654519</v>
      </c>
      <c r="O1629" s="142">
        <f t="shared" si="487"/>
        <v>0</v>
      </c>
      <c r="P1629" s="141">
        <f t="shared" ca="1" si="478"/>
        <v>4.9803353299999999</v>
      </c>
      <c r="Q1629" s="144">
        <f t="shared" si="479"/>
        <v>0</v>
      </c>
      <c r="R1629" s="141">
        <f t="shared" si="480"/>
        <v>0</v>
      </c>
      <c r="S1629" s="145" t="str">
        <f t="shared" si="488"/>
        <v>A+J=</v>
      </c>
      <c r="T1629" s="132">
        <f t="shared" si="489"/>
        <v>44998</v>
      </c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138">
        <f t="shared" si="481"/>
        <v>44982</v>
      </c>
      <c r="B1630" s="139">
        <f t="shared" ca="1" si="490"/>
        <v>1075.69370325</v>
      </c>
      <c r="C1630" s="124">
        <f t="shared" si="482"/>
        <v>1070</v>
      </c>
      <c r="D1630" s="140">
        <f ca="1">IF(A1630&lt;$B$1,VLOOKUP(A1630,[1]DI!$A$4:$B$15000,2,FALSE),0)</f>
        <v>0</v>
      </c>
      <c r="E1630" s="141">
        <f t="shared" ca="1" si="491"/>
        <v>1</v>
      </c>
      <c r="F1630" s="141">
        <f ca="1">(TRUNC(PRODUCT($E$12:$E1629),16))</f>
        <v>1.3247530337395901</v>
      </c>
      <c r="G1630" s="141">
        <f t="shared" ca="1" si="492"/>
        <v>1.3193827899213399</v>
      </c>
      <c r="H1630" s="141">
        <f t="shared" ca="1" si="493"/>
        <v>1.0040702699999999</v>
      </c>
      <c r="I1630" s="140">
        <f t="shared" si="483"/>
        <v>0.04</v>
      </c>
      <c r="J1630" s="132">
        <f t="shared" si="484"/>
        <v>44970</v>
      </c>
      <c r="K1630" s="123">
        <f t="shared" si="485"/>
        <v>7</v>
      </c>
      <c r="L1630" s="142">
        <f t="shared" si="486"/>
        <v>8</v>
      </c>
      <c r="M1630" s="143">
        <f t="shared" si="476"/>
        <v>1.0012458769999999</v>
      </c>
      <c r="N1630" s="143">
        <f t="shared" ca="1" si="477"/>
        <v>1.005321218</v>
      </c>
      <c r="O1630" s="142">
        <f t="shared" si="487"/>
        <v>0</v>
      </c>
      <c r="P1630" s="141">
        <f t="shared" ca="1" si="478"/>
        <v>5.6937032500000004</v>
      </c>
      <c r="Q1630" s="144">
        <f t="shared" si="479"/>
        <v>0</v>
      </c>
      <c r="R1630" s="141">
        <f t="shared" si="480"/>
        <v>0</v>
      </c>
      <c r="S1630" s="145" t="str">
        <f t="shared" si="488"/>
        <v>A+J=</v>
      </c>
      <c r="T1630" s="132">
        <f t="shared" si="489"/>
        <v>44998</v>
      </c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138">
        <f t="shared" si="481"/>
        <v>44983</v>
      </c>
      <c r="B1631" s="139">
        <f t="shared" ca="1" si="490"/>
        <v>1075.69370325</v>
      </c>
      <c r="C1631" s="124">
        <f t="shared" si="482"/>
        <v>1070</v>
      </c>
      <c r="D1631" s="140">
        <f ca="1">IF(A1631&lt;$B$1,VLOOKUP(A1631,[1]DI!$A$4:$B$15000,2,FALSE),0)</f>
        <v>0</v>
      </c>
      <c r="E1631" s="141">
        <f t="shared" ca="1" si="491"/>
        <v>1</v>
      </c>
      <c r="F1631" s="141">
        <f ca="1">(TRUNC(PRODUCT($E$12:$E1630),16))</f>
        <v>1.3247530337395901</v>
      </c>
      <c r="G1631" s="141">
        <f t="shared" ca="1" si="492"/>
        <v>1.3193827899213399</v>
      </c>
      <c r="H1631" s="141">
        <f t="shared" ca="1" si="493"/>
        <v>1.0040702699999999</v>
      </c>
      <c r="I1631" s="140">
        <f t="shared" si="483"/>
        <v>0.04</v>
      </c>
      <c r="J1631" s="132">
        <f t="shared" si="484"/>
        <v>44970</v>
      </c>
      <c r="K1631" s="123">
        <f t="shared" si="485"/>
        <v>7</v>
      </c>
      <c r="L1631" s="142">
        <f t="shared" si="486"/>
        <v>8</v>
      </c>
      <c r="M1631" s="143">
        <f t="shared" si="476"/>
        <v>1.0012458769999999</v>
      </c>
      <c r="N1631" s="143">
        <f t="shared" ca="1" si="477"/>
        <v>1.005321218</v>
      </c>
      <c r="O1631" s="142">
        <f t="shared" si="487"/>
        <v>0</v>
      </c>
      <c r="P1631" s="141">
        <f t="shared" ca="1" si="478"/>
        <v>5.6937032500000004</v>
      </c>
      <c r="Q1631" s="144">
        <f t="shared" si="479"/>
        <v>0</v>
      </c>
      <c r="R1631" s="141">
        <f t="shared" si="480"/>
        <v>0</v>
      </c>
      <c r="S1631" s="145" t="str">
        <f t="shared" si="488"/>
        <v>A+J=</v>
      </c>
      <c r="T1631" s="132">
        <f t="shared" si="489"/>
        <v>44998</v>
      </c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138">
        <f t="shared" si="481"/>
        <v>44984</v>
      </c>
      <c r="B1632" s="139">
        <f t="shared" ca="1" si="490"/>
        <v>1075.69370325</v>
      </c>
      <c r="C1632" s="124">
        <f t="shared" si="482"/>
        <v>1070</v>
      </c>
      <c r="D1632" s="140">
        <f ca="1">IF(A1632&lt;$B$1,VLOOKUP(A1632,[1]DI!$A$4:$B$15000,2,FALSE),0)</f>
        <v>0.13650000000000001</v>
      </c>
      <c r="E1632" s="141">
        <f t="shared" ca="1" si="491"/>
        <v>1.00050788</v>
      </c>
      <c r="F1632" s="141">
        <f ca="1">(TRUNC(PRODUCT($E$12:$E1631),16))</f>
        <v>1.3247530337395901</v>
      </c>
      <c r="G1632" s="141">
        <f t="shared" ca="1" si="492"/>
        <v>1.3193827899213399</v>
      </c>
      <c r="H1632" s="141">
        <f t="shared" ca="1" si="493"/>
        <v>1.0040702699999999</v>
      </c>
      <c r="I1632" s="140">
        <f t="shared" si="483"/>
        <v>0.04</v>
      </c>
      <c r="J1632" s="132">
        <f t="shared" si="484"/>
        <v>44970</v>
      </c>
      <c r="K1632" s="123">
        <f t="shared" si="485"/>
        <v>8</v>
      </c>
      <c r="L1632" s="142">
        <f t="shared" si="486"/>
        <v>8</v>
      </c>
      <c r="M1632" s="143">
        <f t="shared" si="476"/>
        <v>1.0012458769999999</v>
      </c>
      <c r="N1632" s="143">
        <f t="shared" ca="1" si="477"/>
        <v>1.005321218</v>
      </c>
      <c r="O1632" s="142">
        <f t="shared" si="487"/>
        <v>0</v>
      </c>
      <c r="P1632" s="141">
        <f t="shared" ca="1" si="478"/>
        <v>5.6937032500000004</v>
      </c>
      <c r="Q1632" s="144">
        <f t="shared" si="479"/>
        <v>0</v>
      </c>
      <c r="R1632" s="141">
        <f t="shared" si="480"/>
        <v>0</v>
      </c>
      <c r="S1632" s="145" t="str">
        <f t="shared" si="488"/>
        <v>A+J=</v>
      </c>
      <c r="T1632" s="132">
        <f t="shared" si="489"/>
        <v>44998</v>
      </c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138">
        <f t="shared" si="481"/>
        <v>44985</v>
      </c>
      <c r="B1633" s="139">
        <f t="shared" ca="1" si="490"/>
        <v>1076.40754627</v>
      </c>
      <c r="C1633" s="124">
        <f t="shared" si="482"/>
        <v>1070</v>
      </c>
      <c r="D1633" s="140">
        <f ca="1">IF(A1633&lt;$B$1,VLOOKUP(A1633,[1]DI!$A$4:$B$15000,2,FALSE),0)</f>
        <v>0.13650000000000001</v>
      </c>
      <c r="E1633" s="141">
        <f t="shared" ca="1" si="491"/>
        <v>1.00050788</v>
      </c>
      <c r="F1633" s="141">
        <f ca="1">(TRUNC(PRODUCT($E$12:$E1632),16))</f>
        <v>1.3254258493103701</v>
      </c>
      <c r="G1633" s="141">
        <f t="shared" ca="1" si="492"/>
        <v>1.3193827899213399</v>
      </c>
      <c r="H1633" s="141">
        <f t="shared" ca="1" si="493"/>
        <v>1.00458022</v>
      </c>
      <c r="I1633" s="140">
        <f t="shared" si="483"/>
        <v>0.04</v>
      </c>
      <c r="J1633" s="132">
        <f t="shared" si="484"/>
        <v>44970</v>
      </c>
      <c r="K1633" s="123">
        <f t="shared" si="485"/>
        <v>9</v>
      </c>
      <c r="L1633" s="142">
        <f t="shared" si="486"/>
        <v>9</v>
      </c>
      <c r="M1633" s="143">
        <f t="shared" si="476"/>
        <v>1.0014017209999999</v>
      </c>
      <c r="N1633" s="143">
        <f t="shared" ca="1" si="477"/>
        <v>1.005988361</v>
      </c>
      <c r="O1633" s="142">
        <f t="shared" si="487"/>
        <v>0</v>
      </c>
      <c r="P1633" s="141">
        <f t="shared" ca="1" si="478"/>
        <v>6.4075462700000001</v>
      </c>
      <c r="Q1633" s="144">
        <f t="shared" si="479"/>
        <v>0</v>
      </c>
      <c r="R1633" s="141">
        <f t="shared" si="480"/>
        <v>0</v>
      </c>
      <c r="S1633" s="145" t="str">
        <f t="shared" si="488"/>
        <v>A+J=</v>
      </c>
      <c r="T1633" s="132">
        <f t="shared" si="489"/>
        <v>44998</v>
      </c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138">
        <f t="shared" si="481"/>
        <v>44986</v>
      </c>
      <c r="B1634" s="139">
        <f t="shared" ca="1" si="490"/>
        <v>1077.12185365</v>
      </c>
      <c r="C1634" s="124">
        <f t="shared" si="482"/>
        <v>1070</v>
      </c>
      <c r="D1634" s="140">
        <f ca="1">IF(A1634&lt;$B$1,VLOOKUP(A1634,[1]DI!$A$4:$B$15000,2,FALSE),0)</f>
        <v>0.13650000000000001</v>
      </c>
      <c r="E1634" s="141">
        <f t="shared" ca="1" si="491"/>
        <v>1.00050788</v>
      </c>
      <c r="F1634" s="141">
        <f ca="1">(TRUNC(PRODUCT($E$12:$E1633),16))</f>
        <v>1.3260990065907201</v>
      </c>
      <c r="G1634" s="141">
        <f t="shared" ca="1" si="492"/>
        <v>1.3193827899213399</v>
      </c>
      <c r="H1634" s="141">
        <f t="shared" ca="1" si="493"/>
        <v>1.0050904199999999</v>
      </c>
      <c r="I1634" s="140">
        <f t="shared" si="483"/>
        <v>0.04</v>
      </c>
      <c r="J1634" s="132">
        <f t="shared" si="484"/>
        <v>44970</v>
      </c>
      <c r="K1634" s="123">
        <f t="shared" si="485"/>
        <v>10</v>
      </c>
      <c r="L1634" s="142">
        <f t="shared" si="486"/>
        <v>10</v>
      </c>
      <c r="M1634" s="143">
        <f t="shared" si="476"/>
        <v>1.0015575889999999</v>
      </c>
      <c r="N1634" s="143">
        <f t="shared" ca="1" si="477"/>
        <v>1.006655938</v>
      </c>
      <c r="O1634" s="142">
        <f t="shared" si="487"/>
        <v>0</v>
      </c>
      <c r="P1634" s="141">
        <f t="shared" ca="1" si="478"/>
        <v>7.1218536500000003</v>
      </c>
      <c r="Q1634" s="144">
        <f t="shared" si="479"/>
        <v>0</v>
      </c>
      <c r="R1634" s="141">
        <f t="shared" si="480"/>
        <v>0</v>
      </c>
      <c r="S1634" s="145" t="str">
        <f t="shared" si="488"/>
        <v>A+J=</v>
      </c>
      <c r="T1634" s="132">
        <f t="shared" si="489"/>
        <v>44998</v>
      </c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138">
        <f t="shared" si="481"/>
        <v>44987</v>
      </c>
      <c r="B1635" s="139">
        <f t="shared" ca="1" si="490"/>
        <v>1077.8366468199999</v>
      </c>
      <c r="C1635" s="124">
        <f t="shared" si="482"/>
        <v>1070</v>
      </c>
      <c r="D1635" s="140">
        <f ca="1">IF(A1635&lt;$B$1,VLOOKUP(A1635,[1]DI!$A$4:$B$15000,2,FALSE),0)</f>
        <v>0.13650000000000001</v>
      </c>
      <c r="E1635" s="141">
        <f t="shared" ca="1" si="491"/>
        <v>1.00050788</v>
      </c>
      <c r="F1635" s="141">
        <f ca="1">(TRUNC(PRODUCT($E$12:$E1634),16))</f>
        <v>1.3267725057541799</v>
      </c>
      <c r="G1635" s="141">
        <f t="shared" ca="1" si="492"/>
        <v>1.3193827899213399</v>
      </c>
      <c r="H1635" s="141">
        <f t="shared" ca="1" si="493"/>
        <v>1.00560089</v>
      </c>
      <c r="I1635" s="140">
        <f t="shared" si="483"/>
        <v>0.04</v>
      </c>
      <c r="J1635" s="132">
        <f t="shared" si="484"/>
        <v>44970</v>
      </c>
      <c r="K1635" s="123">
        <f t="shared" si="485"/>
        <v>11</v>
      </c>
      <c r="L1635" s="142">
        <f t="shared" si="486"/>
        <v>11</v>
      </c>
      <c r="M1635" s="143">
        <f t="shared" si="476"/>
        <v>1.001713482</v>
      </c>
      <c r="N1635" s="143">
        <f t="shared" ca="1" si="477"/>
        <v>1.007323969</v>
      </c>
      <c r="O1635" s="142">
        <f t="shared" si="487"/>
        <v>0</v>
      </c>
      <c r="P1635" s="141">
        <f t="shared" ca="1" si="478"/>
        <v>7.8366468200000003</v>
      </c>
      <c r="Q1635" s="144">
        <f t="shared" si="479"/>
        <v>0</v>
      </c>
      <c r="R1635" s="141">
        <f t="shared" si="480"/>
        <v>0</v>
      </c>
      <c r="S1635" s="145" t="str">
        <f t="shared" si="488"/>
        <v>A+J=</v>
      </c>
      <c r="T1635" s="132">
        <f t="shared" si="489"/>
        <v>44998</v>
      </c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138">
        <f t="shared" si="481"/>
        <v>44988</v>
      </c>
      <c r="B1636" s="139">
        <f t="shared" ca="1" si="490"/>
        <v>1078.5519033099999</v>
      </c>
      <c r="C1636" s="124">
        <f t="shared" si="482"/>
        <v>1070</v>
      </c>
      <c r="D1636" s="140">
        <f ca="1">IF(A1636&lt;$B$1,VLOOKUP(A1636,[1]DI!$A$4:$B$15000,2,FALSE),0)</f>
        <v>0.13650000000000001</v>
      </c>
      <c r="E1636" s="141">
        <f t="shared" ca="1" si="491"/>
        <v>1.00050788</v>
      </c>
      <c r="F1636" s="141">
        <f ca="1">(TRUNC(PRODUCT($E$12:$E1635),16))</f>
        <v>1.32744634697441</v>
      </c>
      <c r="G1636" s="141">
        <f t="shared" ca="1" si="492"/>
        <v>1.3193827899213399</v>
      </c>
      <c r="H1636" s="141">
        <f t="shared" ca="1" si="493"/>
        <v>1.00611161</v>
      </c>
      <c r="I1636" s="140">
        <f t="shared" si="483"/>
        <v>0.04</v>
      </c>
      <c r="J1636" s="132">
        <f t="shared" si="484"/>
        <v>44970</v>
      </c>
      <c r="K1636" s="123">
        <f t="shared" si="485"/>
        <v>12</v>
      </c>
      <c r="L1636" s="142">
        <f t="shared" si="486"/>
        <v>12</v>
      </c>
      <c r="M1636" s="143">
        <f t="shared" si="476"/>
        <v>1.001869398</v>
      </c>
      <c r="N1636" s="143">
        <f t="shared" ca="1" si="477"/>
        <v>1.0079924330000001</v>
      </c>
      <c r="O1636" s="142">
        <f t="shared" si="487"/>
        <v>0</v>
      </c>
      <c r="P1636" s="141">
        <f t="shared" ca="1" si="478"/>
        <v>8.5519033100000001</v>
      </c>
      <c r="Q1636" s="144">
        <f t="shared" si="479"/>
        <v>0</v>
      </c>
      <c r="R1636" s="141">
        <f t="shared" si="480"/>
        <v>0</v>
      </c>
      <c r="S1636" s="145" t="str">
        <f t="shared" si="488"/>
        <v>A+J=</v>
      </c>
      <c r="T1636" s="132">
        <f t="shared" si="489"/>
        <v>44998</v>
      </c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138">
        <f t="shared" si="481"/>
        <v>44989</v>
      </c>
      <c r="B1637" s="139">
        <f t="shared" ca="1" si="490"/>
        <v>1079.2676466400001</v>
      </c>
      <c r="C1637" s="124">
        <f t="shared" si="482"/>
        <v>1070</v>
      </c>
      <c r="D1637" s="140">
        <f ca="1">IF(A1637&lt;$B$1,VLOOKUP(A1637,[1]DI!$A$4:$B$15000,2,FALSE),0)</f>
        <v>0</v>
      </c>
      <c r="E1637" s="141">
        <f t="shared" ca="1" si="491"/>
        <v>1</v>
      </c>
      <c r="F1637" s="141">
        <f ca="1">(TRUNC(PRODUCT($E$12:$E1636),16))</f>
        <v>1.32812053042511</v>
      </c>
      <c r="G1637" s="141">
        <f t="shared" ca="1" si="492"/>
        <v>1.3193827899213399</v>
      </c>
      <c r="H1637" s="141">
        <f t="shared" ca="1" si="493"/>
        <v>1.0066226</v>
      </c>
      <c r="I1637" s="140">
        <f t="shared" si="483"/>
        <v>0.04</v>
      </c>
      <c r="J1637" s="132">
        <f t="shared" si="484"/>
        <v>44970</v>
      </c>
      <c r="K1637" s="123">
        <f t="shared" si="485"/>
        <v>12</v>
      </c>
      <c r="L1637" s="142">
        <f t="shared" si="486"/>
        <v>13</v>
      </c>
      <c r="M1637" s="143">
        <f t="shared" si="476"/>
        <v>1.002025339</v>
      </c>
      <c r="N1637" s="143">
        <f t="shared" ca="1" si="477"/>
        <v>1.0086613520000001</v>
      </c>
      <c r="O1637" s="142">
        <f t="shared" si="487"/>
        <v>0</v>
      </c>
      <c r="P1637" s="141">
        <f t="shared" ca="1" si="478"/>
        <v>9.2676466400000006</v>
      </c>
      <c r="Q1637" s="144">
        <f t="shared" si="479"/>
        <v>0</v>
      </c>
      <c r="R1637" s="141">
        <f t="shared" si="480"/>
        <v>0</v>
      </c>
      <c r="S1637" s="145" t="str">
        <f t="shared" si="488"/>
        <v>A+J=</v>
      </c>
      <c r="T1637" s="132">
        <f t="shared" si="489"/>
        <v>44998</v>
      </c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138">
        <f t="shared" si="481"/>
        <v>44990</v>
      </c>
      <c r="B1638" s="139">
        <f t="shared" ca="1" si="490"/>
        <v>1079.2676466400001</v>
      </c>
      <c r="C1638" s="124">
        <f t="shared" si="482"/>
        <v>1070</v>
      </c>
      <c r="D1638" s="140">
        <f ca="1">IF(A1638&lt;$B$1,VLOOKUP(A1638,[1]DI!$A$4:$B$15000,2,FALSE),0)</f>
        <v>0</v>
      </c>
      <c r="E1638" s="141">
        <f t="shared" ca="1" si="491"/>
        <v>1</v>
      </c>
      <c r="F1638" s="141">
        <f ca="1">(TRUNC(PRODUCT($E$12:$E1637),16))</f>
        <v>1.32812053042511</v>
      </c>
      <c r="G1638" s="141">
        <f t="shared" ca="1" si="492"/>
        <v>1.3193827899213399</v>
      </c>
      <c r="H1638" s="141">
        <f t="shared" ca="1" si="493"/>
        <v>1.0066226</v>
      </c>
      <c r="I1638" s="140">
        <f t="shared" si="483"/>
        <v>0.04</v>
      </c>
      <c r="J1638" s="132">
        <f t="shared" si="484"/>
        <v>44970</v>
      </c>
      <c r="K1638" s="123">
        <f t="shared" si="485"/>
        <v>12</v>
      </c>
      <c r="L1638" s="142">
        <f t="shared" si="486"/>
        <v>13</v>
      </c>
      <c r="M1638" s="143">
        <f t="shared" si="476"/>
        <v>1.002025339</v>
      </c>
      <c r="N1638" s="143">
        <f t="shared" ca="1" si="477"/>
        <v>1.0086613520000001</v>
      </c>
      <c r="O1638" s="142">
        <f t="shared" si="487"/>
        <v>0</v>
      </c>
      <c r="P1638" s="141">
        <f t="shared" ca="1" si="478"/>
        <v>9.2676466400000006</v>
      </c>
      <c r="Q1638" s="144">
        <f t="shared" si="479"/>
        <v>0</v>
      </c>
      <c r="R1638" s="141">
        <f t="shared" si="480"/>
        <v>0</v>
      </c>
      <c r="S1638" s="145" t="str">
        <f t="shared" si="488"/>
        <v>A+J=</v>
      </c>
      <c r="T1638" s="132">
        <f t="shared" si="489"/>
        <v>44998</v>
      </c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138">
        <f t="shared" si="481"/>
        <v>44991</v>
      </c>
      <c r="B1639" s="139">
        <f t="shared" ca="1" si="490"/>
        <v>1079.2676466400001</v>
      </c>
      <c r="C1639" s="124">
        <f t="shared" si="482"/>
        <v>1070</v>
      </c>
      <c r="D1639" s="140">
        <f ca="1">IF(A1639&lt;$B$1,VLOOKUP(A1639,[1]DI!$A$4:$B$15000,2,FALSE),0)</f>
        <v>0.13650000000000001</v>
      </c>
      <c r="E1639" s="141">
        <f t="shared" ca="1" si="491"/>
        <v>1.00050788</v>
      </c>
      <c r="F1639" s="141">
        <f ca="1">(TRUNC(PRODUCT($E$12:$E1638),16))</f>
        <v>1.32812053042511</v>
      </c>
      <c r="G1639" s="141">
        <f t="shared" ca="1" si="492"/>
        <v>1.3193827899213399</v>
      </c>
      <c r="H1639" s="141">
        <f t="shared" ca="1" si="493"/>
        <v>1.0066226</v>
      </c>
      <c r="I1639" s="140">
        <f t="shared" si="483"/>
        <v>0.04</v>
      </c>
      <c r="J1639" s="132">
        <f t="shared" si="484"/>
        <v>44970</v>
      </c>
      <c r="K1639" s="123">
        <f t="shared" si="485"/>
        <v>13</v>
      </c>
      <c r="L1639" s="142">
        <f t="shared" si="486"/>
        <v>13</v>
      </c>
      <c r="M1639" s="143">
        <f t="shared" si="476"/>
        <v>1.002025339</v>
      </c>
      <c r="N1639" s="143">
        <f t="shared" ca="1" si="477"/>
        <v>1.0086613520000001</v>
      </c>
      <c r="O1639" s="142">
        <f t="shared" si="487"/>
        <v>0</v>
      </c>
      <c r="P1639" s="141">
        <f t="shared" ca="1" si="478"/>
        <v>9.2676466400000006</v>
      </c>
      <c r="Q1639" s="144">
        <f t="shared" si="479"/>
        <v>0</v>
      </c>
      <c r="R1639" s="141">
        <f t="shared" si="480"/>
        <v>0</v>
      </c>
      <c r="S1639" s="145" t="str">
        <f t="shared" si="488"/>
        <v>A+J=</v>
      </c>
      <c r="T1639" s="132">
        <f t="shared" si="489"/>
        <v>44998</v>
      </c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138">
        <f t="shared" si="481"/>
        <v>44992</v>
      </c>
      <c r="B1640" s="139">
        <f t="shared" ca="1" si="490"/>
        <v>1079.9838543400001</v>
      </c>
      <c r="C1640" s="124">
        <f t="shared" si="482"/>
        <v>1070</v>
      </c>
      <c r="D1640" s="140">
        <f ca="1">IF(A1640&lt;$B$1,VLOOKUP(A1640,[1]DI!$A$4:$B$15000,2,FALSE),0)</f>
        <v>0.13650000000000001</v>
      </c>
      <c r="E1640" s="141">
        <f t="shared" ca="1" si="491"/>
        <v>1.00050788</v>
      </c>
      <c r="F1640" s="141">
        <f ca="1">(TRUNC(PRODUCT($E$12:$E1639),16))</f>
        <v>1.3287950562801001</v>
      </c>
      <c r="G1640" s="141">
        <f t="shared" ca="1" si="492"/>
        <v>1.3193827899213399</v>
      </c>
      <c r="H1640" s="141">
        <f t="shared" ca="1" si="493"/>
        <v>1.0071338400000001</v>
      </c>
      <c r="I1640" s="140">
        <f t="shared" si="483"/>
        <v>0.04</v>
      </c>
      <c r="J1640" s="132">
        <f t="shared" si="484"/>
        <v>44970</v>
      </c>
      <c r="K1640" s="123">
        <f t="shared" si="485"/>
        <v>14</v>
      </c>
      <c r="L1640" s="142">
        <f t="shared" si="486"/>
        <v>14</v>
      </c>
      <c r="M1640" s="143">
        <f t="shared" si="476"/>
        <v>1.0021813040000001</v>
      </c>
      <c r="N1640" s="143">
        <f t="shared" ca="1" si="477"/>
        <v>1.009330705</v>
      </c>
      <c r="O1640" s="142">
        <f t="shared" si="487"/>
        <v>0</v>
      </c>
      <c r="P1640" s="141">
        <f t="shared" ca="1" si="478"/>
        <v>9.9838543400000006</v>
      </c>
      <c r="Q1640" s="144">
        <f t="shared" si="479"/>
        <v>0</v>
      </c>
      <c r="R1640" s="141">
        <f t="shared" si="480"/>
        <v>0</v>
      </c>
      <c r="S1640" s="145" t="str">
        <f t="shared" si="488"/>
        <v>A+J=</v>
      </c>
      <c r="T1640" s="132">
        <f t="shared" si="489"/>
        <v>44998</v>
      </c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138">
        <f t="shared" si="481"/>
        <v>44993</v>
      </c>
      <c r="B1641" s="139">
        <f t="shared" ca="1" si="490"/>
        <v>1080.7005371400001</v>
      </c>
      <c r="C1641" s="124">
        <f t="shared" si="482"/>
        <v>1070</v>
      </c>
      <c r="D1641" s="140">
        <f ca="1">IF(A1641&lt;$B$1,VLOOKUP(A1641,[1]DI!$A$4:$B$15000,2,FALSE),0)</f>
        <v>0.13650000000000001</v>
      </c>
      <c r="E1641" s="141">
        <f t="shared" ca="1" si="491"/>
        <v>1.00050788</v>
      </c>
      <c r="F1641" s="141">
        <f ca="1">(TRUNC(PRODUCT($E$12:$E1640),16))</f>
        <v>1.32946992471328</v>
      </c>
      <c r="G1641" s="141">
        <f t="shared" ca="1" si="492"/>
        <v>1.3193827899213399</v>
      </c>
      <c r="H1641" s="141">
        <f t="shared" ca="1" si="493"/>
        <v>1.0076453400000001</v>
      </c>
      <c r="I1641" s="140">
        <f t="shared" si="483"/>
        <v>0.04</v>
      </c>
      <c r="J1641" s="132">
        <f t="shared" si="484"/>
        <v>44970</v>
      </c>
      <c r="K1641" s="123">
        <f t="shared" si="485"/>
        <v>15</v>
      </c>
      <c r="L1641" s="142">
        <f t="shared" si="486"/>
        <v>15</v>
      </c>
      <c r="M1641" s="143">
        <f t="shared" si="476"/>
        <v>1.0023372930000001</v>
      </c>
      <c r="N1641" s="143">
        <f t="shared" ca="1" si="477"/>
        <v>1.010000502</v>
      </c>
      <c r="O1641" s="142">
        <f t="shared" si="487"/>
        <v>0</v>
      </c>
      <c r="P1641" s="141">
        <f t="shared" ca="1" si="478"/>
        <v>10.70053714</v>
      </c>
      <c r="Q1641" s="144">
        <f t="shared" si="479"/>
        <v>0</v>
      </c>
      <c r="R1641" s="141">
        <f t="shared" si="480"/>
        <v>0</v>
      </c>
      <c r="S1641" s="145" t="str">
        <f t="shared" si="488"/>
        <v>A+J=</v>
      </c>
      <c r="T1641" s="132">
        <f t="shared" si="489"/>
        <v>44998</v>
      </c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138">
        <f t="shared" si="481"/>
        <v>44994</v>
      </c>
      <c r="B1642" s="139">
        <f t="shared" ca="1" si="490"/>
        <v>1081.4177078499999</v>
      </c>
      <c r="C1642" s="124">
        <f t="shared" si="482"/>
        <v>1070</v>
      </c>
      <c r="D1642" s="140">
        <f ca="1">IF(A1642&lt;$B$1,VLOOKUP(A1642,[1]DI!$A$4:$B$15000,2,FALSE),0)</f>
        <v>0.13650000000000001</v>
      </c>
      <c r="E1642" s="141">
        <f t="shared" ca="1" si="491"/>
        <v>1.00050788</v>
      </c>
      <c r="F1642" s="141">
        <f ca="1">(TRUNC(PRODUCT($E$12:$E1641),16))</f>
        <v>1.33014513589865</v>
      </c>
      <c r="G1642" s="141">
        <f t="shared" ca="1" si="492"/>
        <v>1.3193827899213399</v>
      </c>
      <c r="H1642" s="141">
        <f t="shared" ca="1" si="493"/>
        <v>1.00815711</v>
      </c>
      <c r="I1642" s="140">
        <f t="shared" si="483"/>
        <v>0.04</v>
      </c>
      <c r="J1642" s="132">
        <f t="shared" si="484"/>
        <v>44970</v>
      </c>
      <c r="K1642" s="123">
        <f t="shared" si="485"/>
        <v>16</v>
      </c>
      <c r="L1642" s="142">
        <f t="shared" si="486"/>
        <v>16</v>
      </c>
      <c r="M1642" s="143">
        <f t="shared" si="476"/>
        <v>1.0024933069999999</v>
      </c>
      <c r="N1642" s="143">
        <f t="shared" ca="1" si="477"/>
        <v>1.010670755</v>
      </c>
      <c r="O1642" s="142">
        <f t="shared" si="487"/>
        <v>0</v>
      </c>
      <c r="P1642" s="141">
        <f t="shared" ca="1" si="478"/>
        <v>11.417707849999999</v>
      </c>
      <c r="Q1642" s="144">
        <f t="shared" si="479"/>
        <v>0</v>
      </c>
      <c r="R1642" s="141">
        <f t="shared" si="480"/>
        <v>0</v>
      </c>
      <c r="S1642" s="145" t="str">
        <f t="shared" si="488"/>
        <v>A+J=</v>
      </c>
      <c r="T1642" s="132">
        <f t="shared" si="489"/>
        <v>44998</v>
      </c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138">
        <f t="shared" si="481"/>
        <v>44995</v>
      </c>
      <c r="B1643" s="139">
        <f t="shared" ca="1" si="490"/>
        <v>1082.1353440099999</v>
      </c>
      <c r="C1643" s="124">
        <f t="shared" si="482"/>
        <v>1070</v>
      </c>
      <c r="D1643" s="140">
        <f ca="1">IF(A1643&lt;$B$1,VLOOKUP(A1643,[1]DI!$A$4:$B$15000,2,FALSE),0)</f>
        <v>0.13650000000000001</v>
      </c>
      <c r="E1643" s="141">
        <f t="shared" ca="1" si="491"/>
        <v>1.00050788</v>
      </c>
      <c r="F1643" s="141">
        <f ca="1">(TRUNC(PRODUCT($E$12:$E1642),16))</f>
        <v>1.3308206900102699</v>
      </c>
      <c r="G1643" s="141">
        <f t="shared" ca="1" si="492"/>
        <v>1.3193827899213399</v>
      </c>
      <c r="H1643" s="141">
        <f t="shared" ca="1" si="493"/>
        <v>1.0086691299999999</v>
      </c>
      <c r="I1643" s="140">
        <f t="shared" si="483"/>
        <v>0.04</v>
      </c>
      <c r="J1643" s="132">
        <f t="shared" si="484"/>
        <v>44970</v>
      </c>
      <c r="K1643" s="123">
        <f t="shared" si="485"/>
        <v>17</v>
      </c>
      <c r="L1643" s="142">
        <f t="shared" si="486"/>
        <v>17</v>
      </c>
      <c r="M1643" s="143">
        <f t="shared" si="476"/>
        <v>1.002649345</v>
      </c>
      <c r="N1643" s="143">
        <f t="shared" ca="1" si="477"/>
        <v>1.0113414430000001</v>
      </c>
      <c r="O1643" s="142">
        <f t="shared" si="487"/>
        <v>0</v>
      </c>
      <c r="P1643" s="141">
        <f t="shared" ca="1" si="478"/>
        <v>12.135344010000001</v>
      </c>
      <c r="Q1643" s="144">
        <f t="shared" si="479"/>
        <v>0</v>
      </c>
      <c r="R1643" s="141">
        <f t="shared" si="480"/>
        <v>0</v>
      </c>
      <c r="S1643" s="145" t="str">
        <f t="shared" si="488"/>
        <v>A+J=</v>
      </c>
      <c r="T1643" s="132">
        <f t="shared" si="489"/>
        <v>44998</v>
      </c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138">
        <f t="shared" si="481"/>
        <v>44996</v>
      </c>
      <c r="B1644" s="139">
        <f t="shared" ca="1" si="490"/>
        <v>1082.85345525</v>
      </c>
      <c r="C1644" s="124">
        <f t="shared" si="482"/>
        <v>1070</v>
      </c>
      <c r="D1644" s="140">
        <f ca="1">IF(A1644&lt;$B$1,VLOOKUP(A1644,[1]DI!$A$4:$B$15000,2,FALSE),0)</f>
        <v>0</v>
      </c>
      <c r="E1644" s="141">
        <f t="shared" ca="1" si="491"/>
        <v>1</v>
      </c>
      <c r="F1644" s="141">
        <f ca="1">(TRUNC(PRODUCT($E$12:$E1643),16))</f>
        <v>1.3314965872223099</v>
      </c>
      <c r="G1644" s="141">
        <f t="shared" ca="1" si="492"/>
        <v>1.3193827899213399</v>
      </c>
      <c r="H1644" s="141">
        <f t="shared" ca="1" si="493"/>
        <v>1.0091814100000001</v>
      </c>
      <c r="I1644" s="140">
        <f t="shared" si="483"/>
        <v>0.04</v>
      </c>
      <c r="J1644" s="132">
        <f t="shared" si="484"/>
        <v>44970</v>
      </c>
      <c r="K1644" s="123">
        <f t="shared" si="485"/>
        <v>17</v>
      </c>
      <c r="L1644" s="142">
        <f t="shared" si="486"/>
        <v>18</v>
      </c>
      <c r="M1644" s="143">
        <f t="shared" si="476"/>
        <v>1.0028054070000001</v>
      </c>
      <c r="N1644" s="143">
        <f t="shared" ca="1" si="477"/>
        <v>1.012012575</v>
      </c>
      <c r="O1644" s="142">
        <f t="shared" si="487"/>
        <v>0</v>
      </c>
      <c r="P1644" s="141">
        <f t="shared" ca="1" si="478"/>
        <v>12.85345525</v>
      </c>
      <c r="Q1644" s="144">
        <f t="shared" si="479"/>
        <v>0</v>
      </c>
      <c r="R1644" s="141">
        <f t="shared" si="480"/>
        <v>0</v>
      </c>
      <c r="S1644" s="145" t="str">
        <f t="shared" si="488"/>
        <v>A+J=</v>
      </c>
      <c r="T1644" s="132">
        <f t="shared" si="489"/>
        <v>44998</v>
      </c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138">
        <f t="shared" si="481"/>
        <v>44997</v>
      </c>
      <c r="B1645" s="139">
        <f t="shared" ca="1" si="490"/>
        <v>1082.85345525</v>
      </c>
      <c r="C1645" s="124">
        <f t="shared" si="482"/>
        <v>1070</v>
      </c>
      <c r="D1645" s="140">
        <f ca="1">IF(A1645&lt;$B$1,VLOOKUP(A1645,[1]DI!$A$4:$B$15000,2,FALSE),0)</f>
        <v>0</v>
      </c>
      <c r="E1645" s="141">
        <f t="shared" ca="1" si="491"/>
        <v>1</v>
      </c>
      <c r="F1645" s="141">
        <f ca="1">(TRUNC(PRODUCT($E$12:$E1644),16))</f>
        <v>1.3314965872223099</v>
      </c>
      <c r="G1645" s="141">
        <f t="shared" ca="1" si="492"/>
        <v>1.3193827899213399</v>
      </c>
      <c r="H1645" s="141">
        <f t="shared" ca="1" si="493"/>
        <v>1.0091814100000001</v>
      </c>
      <c r="I1645" s="140">
        <f t="shared" si="483"/>
        <v>0.04</v>
      </c>
      <c r="J1645" s="132">
        <f t="shared" si="484"/>
        <v>44970</v>
      </c>
      <c r="K1645" s="123">
        <f t="shared" si="485"/>
        <v>17</v>
      </c>
      <c r="L1645" s="142">
        <f t="shared" si="486"/>
        <v>18</v>
      </c>
      <c r="M1645" s="143">
        <f t="shared" si="476"/>
        <v>1.0028054070000001</v>
      </c>
      <c r="N1645" s="143">
        <f t="shared" ca="1" si="477"/>
        <v>1.012012575</v>
      </c>
      <c r="O1645" s="142">
        <f t="shared" si="487"/>
        <v>0</v>
      </c>
      <c r="P1645" s="141">
        <f t="shared" ca="1" si="478"/>
        <v>12.85345525</v>
      </c>
      <c r="Q1645" s="144">
        <f t="shared" si="479"/>
        <v>0</v>
      </c>
      <c r="R1645" s="141">
        <f t="shared" si="480"/>
        <v>0</v>
      </c>
      <c r="S1645" s="145" t="str">
        <f t="shared" si="488"/>
        <v>A+J=</v>
      </c>
      <c r="T1645" s="132">
        <f t="shared" si="489"/>
        <v>44998</v>
      </c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138">
        <f t="shared" si="481"/>
        <v>44998</v>
      </c>
      <c r="B1646" s="139">
        <f t="shared" ca="1" si="490"/>
        <v>1082.85345525</v>
      </c>
      <c r="C1646" s="124">
        <f t="shared" si="482"/>
        <v>1070</v>
      </c>
      <c r="D1646" s="140">
        <f ca="1">IF(A1646&lt;$B$1,VLOOKUP(A1646,[1]DI!$A$4:$B$15000,2,FALSE),0)</f>
        <v>0.13650000000000001</v>
      </c>
      <c r="E1646" s="141">
        <f t="shared" ca="1" si="491"/>
        <v>1.00050788</v>
      </c>
      <c r="F1646" s="141">
        <f ca="1">(TRUNC(PRODUCT($E$12:$E1645),16))</f>
        <v>1.3314965872223099</v>
      </c>
      <c r="G1646" s="141">
        <f t="shared" ca="1" si="492"/>
        <v>1.3193827899213399</v>
      </c>
      <c r="H1646" s="141">
        <f t="shared" ca="1" si="493"/>
        <v>1.0091814100000001</v>
      </c>
      <c r="I1646" s="140">
        <f t="shared" si="483"/>
        <v>0.04</v>
      </c>
      <c r="J1646" s="132">
        <f t="shared" si="484"/>
        <v>44970</v>
      </c>
      <c r="K1646" s="123">
        <f t="shared" si="485"/>
        <v>18</v>
      </c>
      <c r="L1646" s="142">
        <f t="shared" si="486"/>
        <v>18</v>
      </c>
      <c r="M1646" s="143">
        <f t="shared" si="476"/>
        <v>1.0028054070000001</v>
      </c>
      <c r="N1646" s="143">
        <f t="shared" ca="1" si="477"/>
        <v>1.012012575</v>
      </c>
      <c r="O1646" s="142">
        <f t="shared" si="487"/>
        <v>56</v>
      </c>
      <c r="P1646" s="141">
        <f t="shared" ca="1" si="478"/>
        <v>12.85345525</v>
      </c>
      <c r="Q1646" s="144">
        <f t="shared" si="479"/>
        <v>2.1499999999999998E-2</v>
      </c>
      <c r="R1646" s="141">
        <f t="shared" si="480"/>
        <v>215</v>
      </c>
      <c r="S1646" s="145" t="str">
        <f t="shared" si="488"/>
        <v>A+J=</v>
      </c>
      <c r="T1646" s="132">
        <f t="shared" si="489"/>
        <v>44998</v>
      </c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138">
        <f t="shared" si="481"/>
        <v>44999</v>
      </c>
      <c r="B1647" s="139">
        <f t="shared" ca="1" si="490"/>
        <v>855.56738569000004</v>
      </c>
      <c r="C1647" s="124">
        <f t="shared" si="482"/>
        <v>855</v>
      </c>
      <c r="D1647" s="140">
        <f ca="1">IF(A1647&lt;$B$1,VLOOKUP(A1647,[1]DI!$A$4:$B$15000,2,FALSE),0)</f>
        <v>0.13650000000000001</v>
      </c>
      <c r="E1647" s="141">
        <f t="shared" ca="1" si="491"/>
        <v>1.00050788</v>
      </c>
      <c r="F1647" s="141">
        <f ca="1">(TRUNC(PRODUCT($E$12:$E1646),16))</f>
        <v>1.3321728277090299</v>
      </c>
      <c r="G1647" s="141">
        <f t="shared" ca="1" si="492"/>
        <v>1.3314965872223099</v>
      </c>
      <c r="H1647" s="141">
        <f t="shared" ca="1" si="493"/>
        <v>1.00050788</v>
      </c>
      <c r="I1647" s="140">
        <f t="shared" si="483"/>
        <v>0.04</v>
      </c>
      <c r="J1647" s="132">
        <f t="shared" si="484"/>
        <v>44998</v>
      </c>
      <c r="K1647" s="123">
        <f t="shared" si="485"/>
        <v>1</v>
      </c>
      <c r="L1647" s="142">
        <f t="shared" si="486"/>
        <v>1</v>
      </c>
      <c r="M1647" s="143">
        <f t="shared" si="476"/>
        <v>1.00015565</v>
      </c>
      <c r="N1647" s="143">
        <f t="shared" ca="1" si="477"/>
        <v>1.0006636090000001</v>
      </c>
      <c r="O1647" s="142">
        <f t="shared" si="487"/>
        <v>0</v>
      </c>
      <c r="P1647" s="141">
        <f t="shared" ca="1" si="478"/>
        <v>0.56738569000000005</v>
      </c>
      <c r="Q1647" s="144">
        <f t="shared" si="479"/>
        <v>0</v>
      </c>
      <c r="R1647" s="141">
        <f t="shared" si="480"/>
        <v>0</v>
      </c>
      <c r="S1647" s="145" t="str">
        <f t="shared" si="488"/>
        <v>A+J=</v>
      </c>
      <c r="T1647" s="132">
        <f t="shared" si="489"/>
        <v>45028</v>
      </c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138">
        <f t="shared" si="481"/>
        <v>45000</v>
      </c>
      <c r="B1648" s="139">
        <f t="shared" ca="1" si="490"/>
        <v>856.13514929999997</v>
      </c>
      <c r="C1648" s="124">
        <f t="shared" si="482"/>
        <v>855</v>
      </c>
      <c r="D1648" s="140">
        <f ca="1">IF(A1648&lt;$B$1,VLOOKUP(A1648,[1]DI!$A$4:$B$15000,2,FALSE),0)</f>
        <v>0.13650000000000001</v>
      </c>
      <c r="E1648" s="141">
        <f t="shared" ca="1" si="491"/>
        <v>1.00050788</v>
      </c>
      <c r="F1648" s="141">
        <f ca="1">(TRUNC(PRODUCT($E$12:$E1647),16))</f>
        <v>1.33284941164476</v>
      </c>
      <c r="G1648" s="141">
        <f t="shared" ca="1" si="492"/>
        <v>1.3314965872223099</v>
      </c>
      <c r="H1648" s="141">
        <f t="shared" ca="1" si="493"/>
        <v>1.00101602</v>
      </c>
      <c r="I1648" s="140">
        <f t="shared" si="483"/>
        <v>0.04</v>
      </c>
      <c r="J1648" s="132">
        <f t="shared" si="484"/>
        <v>44998</v>
      </c>
      <c r="K1648" s="123">
        <f t="shared" si="485"/>
        <v>2</v>
      </c>
      <c r="L1648" s="142">
        <f t="shared" si="486"/>
        <v>2</v>
      </c>
      <c r="M1648" s="143">
        <f t="shared" si="476"/>
        <v>1.0003113239999999</v>
      </c>
      <c r="N1648" s="143">
        <f t="shared" ca="1" si="477"/>
        <v>1.0013276600000001</v>
      </c>
      <c r="O1648" s="142">
        <f t="shared" si="487"/>
        <v>0</v>
      </c>
      <c r="P1648" s="141">
        <f t="shared" ca="1" si="478"/>
        <v>1.1351492999999999</v>
      </c>
      <c r="Q1648" s="144">
        <f t="shared" si="479"/>
        <v>0</v>
      </c>
      <c r="R1648" s="141">
        <f t="shared" si="480"/>
        <v>0</v>
      </c>
      <c r="S1648" s="145" t="str">
        <f t="shared" si="488"/>
        <v>A+J=</v>
      </c>
      <c r="T1648" s="132">
        <f t="shared" si="489"/>
        <v>45028</v>
      </c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138">
        <f t="shared" si="481"/>
        <v>45001</v>
      </c>
      <c r="B1649" s="139">
        <f t="shared" ca="1" si="490"/>
        <v>856.70328311000003</v>
      </c>
      <c r="C1649" s="124">
        <f t="shared" si="482"/>
        <v>855</v>
      </c>
      <c r="D1649" s="140">
        <f ca="1">IF(A1649&lt;$B$1,VLOOKUP(A1649,[1]DI!$A$4:$B$15000,2,FALSE),0)</f>
        <v>0.13650000000000001</v>
      </c>
      <c r="E1649" s="141">
        <f t="shared" ca="1" si="491"/>
        <v>1.00050788</v>
      </c>
      <c r="F1649" s="141">
        <f ca="1">(TRUNC(PRODUCT($E$12:$E1648),16))</f>
        <v>1.33352633920395</v>
      </c>
      <c r="G1649" s="141">
        <f t="shared" ca="1" si="492"/>
        <v>1.3314965872223099</v>
      </c>
      <c r="H1649" s="141">
        <f t="shared" ca="1" si="493"/>
        <v>1.00152441</v>
      </c>
      <c r="I1649" s="140">
        <f t="shared" si="483"/>
        <v>0.04</v>
      </c>
      <c r="J1649" s="132">
        <f t="shared" si="484"/>
        <v>44998</v>
      </c>
      <c r="K1649" s="123">
        <f t="shared" si="485"/>
        <v>3</v>
      </c>
      <c r="L1649" s="142">
        <f t="shared" si="486"/>
        <v>3</v>
      </c>
      <c r="M1649" s="143">
        <f t="shared" si="476"/>
        <v>1.000467022</v>
      </c>
      <c r="N1649" s="143">
        <f t="shared" ca="1" si="477"/>
        <v>1.0019921439999999</v>
      </c>
      <c r="O1649" s="142">
        <f t="shared" si="487"/>
        <v>0</v>
      </c>
      <c r="P1649" s="141">
        <f t="shared" ca="1" si="478"/>
        <v>1.7032831100000001</v>
      </c>
      <c r="Q1649" s="144">
        <f t="shared" si="479"/>
        <v>0</v>
      </c>
      <c r="R1649" s="141">
        <f t="shared" si="480"/>
        <v>0</v>
      </c>
      <c r="S1649" s="145" t="str">
        <f t="shared" si="488"/>
        <v>A+J=</v>
      </c>
      <c r="T1649" s="132">
        <f t="shared" si="489"/>
        <v>45028</v>
      </c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138">
        <f t="shared" si="481"/>
        <v>45002</v>
      </c>
      <c r="B1650" s="139">
        <f t="shared" ca="1" si="490"/>
        <v>857.27180424999995</v>
      </c>
      <c r="C1650" s="124">
        <f t="shared" si="482"/>
        <v>855</v>
      </c>
      <c r="D1650" s="140">
        <f ca="1">IF(A1650&lt;$B$1,VLOOKUP(A1650,[1]DI!$A$4:$B$15000,2,FALSE),0)</f>
        <v>0.13650000000000001</v>
      </c>
      <c r="E1650" s="141">
        <f t="shared" ca="1" si="491"/>
        <v>1.00050788</v>
      </c>
      <c r="F1650" s="141">
        <f ca="1">(TRUNC(PRODUCT($E$12:$E1649),16))</f>
        <v>1.3342036105611099</v>
      </c>
      <c r="G1650" s="141">
        <f t="shared" ca="1" si="492"/>
        <v>1.3314965872223099</v>
      </c>
      <c r="H1650" s="141">
        <f t="shared" ca="1" si="493"/>
        <v>1.00203307</v>
      </c>
      <c r="I1650" s="140">
        <f t="shared" si="483"/>
        <v>0.04</v>
      </c>
      <c r="J1650" s="132">
        <f t="shared" si="484"/>
        <v>44998</v>
      </c>
      <c r="K1650" s="123">
        <f t="shared" si="485"/>
        <v>4</v>
      </c>
      <c r="L1650" s="142">
        <f t="shared" si="486"/>
        <v>4</v>
      </c>
      <c r="M1650" s="143">
        <f t="shared" si="476"/>
        <v>1.000622745</v>
      </c>
      <c r="N1650" s="143">
        <f t="shared" ca="1" si="477"/>
        <v>1.002657081</v>
      </c>
      <c r="O1650" s="142">
        <f t="shared" si="487"/>
        <v>0</v>
      </c>
      <c r="P1650" s="141">
        <f t="shared" ca="1" si="478"/>
        <v>2.2718042500000002</v>
      </c>
      <c r="Q1650" s="144">
        <f t="shared" si="479"/>
        <v>0</v>
      </c>
      <c r="R1650" s="141">
        <f t="shared" si="480"/>
        <v>0</v>
      </c>
      <c r="S1650" s="145" t="str">
        <f t="shared" si="488"/>
        <v>A+J=</v>
      </c>
      <c r="T1650" s="132">
        <f t="shared" si="489"/>
        <v>45028</v>
      </c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138">
        <f t="shared" si="481"/>
        <v>45003</v>
      </c>
      <c r="B1651" s="139">
        <f t="shared" ca="1" si="490"/>
        <v>857.8406956</v>
      </c>
      <c r="C1651" s="124">
        <f t="shared" si="482"/>
        <v>855</v>
      </c>
      <c r="D1651" s="140">
        <f ca="1">IF(A1651&lt;$B$1,VLOOKUP(A1651,[1]DI!$A$4:$B$15000,2,FALSE),0)</f>
        <v>0</v>
      </c>
      <c r="E1651" s="141">
        <f t="shared" ca="1" si="491"/>
        <v>1</v>
      </c>
      <c r="F1651" s="141">
        <f ca="1">(TRUNC(PRODUCT($E$12:$E1650),16))</f>
        <v>1.33488122589084</v>
      </c>
      <c r="G1651" s="141">
        <f t="shared" ca="1" si="492"/>
        <v>1.3314965872223099</v>
      </c>
      <c r="H1651" s="141">
        <f t="shared" ca="1" si="493"/>
        <v>1.0025419799999999</v>
      </c>
      <c r="I1651" s="140">
        <f t="shared" si="483"/>
        <v>0.04</v>
      </c>
      <c r="J1651" s="132">
        <f t="shared" si="484"/>
        <v>44998</v>
      </c>
      <c r="K1651" s="123">
        <f t="shared" si="485"/>
        <v>4</v>
      </c>
      <c r="L1651" s="142">
        <f t="shared" si="486"/>
        <v>5</v>
      </c>
      <c r="M1651" s="143">
        <f t="shared" si="476"/>
        <v>1.000778492</v>
      </c>
      <c r="N1651" s="143">
        <f t="shared" ca="1" si="477"/>
        <v>1.0033224510000001</v>
      </c>
      <c r="O1651" s="142">
        <f t="shared" si="487"/>
        <v>0</v>
      </c>
      <c r="P1651" s="141">
        <f t="shared" ca="1" si="478"/>
        <v>2.8406956000000001</v>
      </c>
      <c r="Q1651" s="144">
        <f t="shared" si="479"/>
        <v>0</v>
      </c>
      <c r="R1651" s="141">
        <f t="shared" si="480"/>
        <v>0</v>
      </c>
      <c r="S1651" s="145" t="str">
        <f t="shared" si="488"/>
        <v>A+J=</v>
      </c>
      <c r="T1651" s="132">
        <f t="shared" si="489"/>
        <v>45028</v>
      </c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138">
        <f t="shared" si="481"/>
        <v>45004</v>
      </c>
      <c r="B1652" s="139">
        <f t="shared" ca="1" si="490"/>
        <v>857.8406956</v>
      </c>
      <c r="C1652" s="124">
        <f t="shared" si="482"/>
        <v>855</v>
      </c>
      <c r="D1652" s="140">
        <f ca="1">IF(A1652&lt;$B$1,VLOOKUP(A1652,[1]DI!$A$4:$B$15000,2,FALSE),0)</f>
        <v>0</v>
      </c>
      <c r="E1652" s="141">
        <f t="shared" ca="1" si="491"/>
        <v>1</v>
      </c>
      <c r="F1652" s="141">
        <f ca="1">(TRUNC(PRODUCT($E$12:$E1651),16))</f>
        <v>1.33488122589084</v>
      </c>
      <c r="G1652" s="141">
        <f t="shared" ca="1" si="492"/>
        <v>1.3314965872223099</v>
      </c>
      <c r="H1652" s="141">
        <f t="shared" ca="1" si="493"/>
        <v>1.0025419799999999</v>
      </c>
      <c r="I1652" s="140">
        <f t="shared" si="483"/>
        <v>0.04</v>
      </c>
      <c r="J1652" s="132">
        <f t="shared" si="484"/>
        <v>44998</v>
      </c>
      <c r="K1652" s="123">
        <f t="shared" si="485"/>
        <v>4</v>
      </c>
      <c r="L1652" s="142">
        <f t="shared" si="486"/>
        <v>5</v>
      </c>
      <c r="M1652" s="143">
        <f t="shared" si="476"/>
        <v>1.000778492</v>
      </c>
      <c r="N1652" s="143">
        <f t="shared" ca="1" si="477"/>
        <v>1.0033224510000001</v>
      </c>
      <c r="O1652" s="142">
        <f t="shared" si="487"/>
        <v>0</v>
      </c>
      <c r="P1652" s="141">
        <f t="shared" ca="1" si="478"/>
        <v>2.8406956000000001</v>
      </c>
      <c r="Q1652" s="144">
        <f t="shared" si="479"/>
        <v>0</v>
      </c>
      <c r="R1652" s="141">
        <f t="shared" si="480"/>
        <v>0</v>
      </c>
      <c r="S1652" s="145" t="str">
        <f t="shared" si="488"/>
        <v>A+J=</v>
      </c>
      <c r="T1652" s="132">
        <f t="shared" si="489"/>
        <v>45028</v>
      </c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138">
        <f t="shared" si="481"/>
        <v>45005</v>
      </c>
      <c r="B1653" s="139">
        <f t="shared" ca="1" si="490"/>
        <v>857.8406956</v>
      </c>
      <c r="C1653" s="124">
        <f t="shared" si="482"/>
        <v>855</v>
      </c>
      <c r="D1653" s="140">
        <f ca="1">IF(A1653&lt;$B$1,VLOOKUP(A1653,[1]DI!$A$4:$B$15000,2,FALSE),0)</f>
        <v>0.13650000000000001</v>
      </c>
      <c r="E1653" s="141">
        <f t="shared" ca="1" si="491"/>
        <v>1.00050788</v>
      </c>
      <c r="F1653" s="141">
        <f ca="1">(TRUNC(PRODUCT($E$12:$E1652),16))</f>
        <v>1.33488122589084</v>
      </c>
      <c r="G1653" s="141">
        <f t="shared" ca="1" si="492"/>
        <v>1.3314965872223099</v>
      </c>
      <c r="H1653" s="141">
        <f t="shared" ca="1" si="493"/>
        <v>1.0025419799999999</v>
      </c>
      <c r="I1653" s="140">
        <f t="shared" si="483"/>
        <v>0.04</v>
      </c>
      <c r="J1653" s="132">
        <f t="shared" si="484"/>
        <v>44998</v>
      </c>
      <c r="K1653" s="123">
        <f t="shared" si="485"/>
        <v>5</v>
      </c>
      <c r="L1653" s="142">
        <f t="shared" si="486"/>
        <v>5</v>
      </c>
      <c r="M1653" s="143">
        <f t="shared" si="476"/>
        <v>1.000778492</v>
      </c>
      <c r="N1653" s="143">
        <f t="shared" ca="1" si="477"/>
        <v>1.0033224510000001</v>
      </c>
      <c r="O1653" s="142">
        <f t="shared" si="487"/>
        <v>0</v>
      </c>
      <c r="P1653" s="141">
        <f t="shared" ca="1" si="478"/>
        <v>2.8406956000000001</v>
      </c>
      <c r="Q1653" s="144">
        <f t="shared" si="479"/>
        <v>0</v>
      </c>
      <c r="R1653" s="141">
        <f t="shared" si="480"/>
        <v>0</v>
      </c>
      <c r="S1653" s="145" t="str">
        <f t="shared" si="488"/>
        <v>A+J=</v>
      </c>
      <c r="T1653" s="132">
        <f t="shared" si="489"/>
        <v>45028</v>
      </c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138">
        <f t="shared" si="481"/>
        <v>45006</v>
      </c>
      <c r="B1654" s="139">
        <f t="shared" ca="1" si="490"/>
        <v>858.40996571000005</v>
      </c>
      <c r="C1654" s="124">
        <f t="shared" si="482"/>
        <v>855</v>
      </c>
      <c r="D1654" s="140">
        <f ca="1">IF(A1654&lt;$B$1,VLOOKUP(A1654,[1]DI!$A$4:$B$15000,2,FALSE),0)</f>
        <v>0.13650000000000001</v>
      </c>
      <c r="E1654" s="141">
        <f t="shared" ca="1" si="491"/>
        <v>1.00050788</v>
      </c>
      <c r="F1654" s="141">
        <f ca="1">(TRUNC(PRODUCT($E$12:$E1653),16))</f>
        <v>1.3355591853678399</v>
      </c>
      <c r="G1654" s="141">
        <f t="shared" ca="1" si="492"/>
        <v>1.3314965872223099</v>
      </c>
      <c r="H1654" s="141">
        <f t="shared" ca="1" si="493"/>
        <v>1.0030511499999999</v>
      </c>
      <c r="I1654" s="140">
        <f t="shared" si="483"/>
        <v>0.04</v>
      </c>
      <c r="J1654" s="132">
        <f t="shared" si="484"/>
        <v>44998</v>
      </c>
      <c r="K1654" s="123">
        <f t="shared" si="485"/>
        <v>6</v>
      </c>
      <c r="L1654" s="142">
        <f t="shared" si="486"/>
        <v>6</v>
      </c>
      <c r="M1654" s="143">
        <f t="shared" si="476"/>
        <v>1.000934263</v>
      </c>
      <c r="N1654" s="143">
        <f t="shared" ca="1" si="477"/>
        <v>1.003988264</v>
      </c>
      <c r="O1654" s="142">
        <f t="shared" si="487"/>
        <v>0</v>
      </c>
      <c r="P1654" s="141">
        <f t="shared" ca="1" si="478"/>
        <v>3.4099657099999998</v>
      </c>
      <c r="Q1654" s="144">
        <f t="shared" si="479"/>
        <v>0</v>
      </c>
      <c r="R1654" s="141">
        <f t="shared" si="480"/>
        <v>0</v>
      </c>
      <c r="S1654" s="145" t="str">
        <f t="shared" si="488"/>
        <v>A+J=</v>
      </c>
      <c r="T1654" s="132">
        <f t="shared" si="489"/>
        <v>45028</v>
      </c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138">
        <f t="shared" si="481"/>
        <v>45007</v>
      </c>
      <c r="B1655" s="139">
        <f t="shared" ca="1" si="490"/>
        <v>858.97961373999999</v>
      </c>
      <c r="C1655" s="124">
        <f t="shared" si="482"/>
        <v>855</v>
      </c>
      <c r="D1655" s="140">
        <f ca="1">IF(A1655&lt;$B$1,VLOOKUP(A1655,[1]DI!$A$4:$B$15000,2,FALSE),0)</f>
        <v>0.13650000000000001</v>
      </c>
      <c r="E1655" s="141">
        <f t="shared" ca="1" si="491"/>
        <v>1.00050788</v>
      </c>
      <c r="F1655" s="141">
        <f ca="1">(TRUNC(PRODUCT($E$12:$E1654),16))</f>
        <v>1.33623748916691</v>
      </c>
      <c r="G1655" s="141">
        <f t="shared" ca="1" si="492"/>
        <v>1.3314965872223099</v>
      </c>
      <c r="H1655" s="141">
        <f t="shared" ca="1" si="493"/>
        <v>1.00356058</v>
      </c>
      <c r="I1655" s="140">
        <f t="shared" si="483"/>
        <v>0.04</v>
      </c>
      <c r="J1655" s="132">
        <f t="shared" si="484"/>
        <v>44998</v>
      </c>
      <c r="K1655" s="123">
        <f t="shared" si="485"/>
        <v>7</v>
      </c>
      <c r="L1655" s="142">
        <f t="shared" si="486"/>
        <v>7</v>
      </c>
      <c r="M1655" s="143">
        <f t="shared" si="476"/>
        <v>1.0010900579999999</v>
      </c>
      <c r="N1655" s="143">
        <f t="shared" ca="1" si="477"/>
        <v>1.004654519</v>
      </c>
      <c r="O1655" s="142">
        <f t="shared" si="487"/>
        <v>0</v>
      </c>
      <c r="P1655" s="141">
        <f t="shared" ca="1" si="478"/>
        <v>3.97961374</v>
      </c>
      <c r="Q1655" s="144">
        <f t="shared" si="479"/>
        <v>0</v>
      </c>
      <c r="R1655" s="141">
        <f t="shared" si="480"/>
        <v>0</v>
      </c>
      <c r="S1655" s="145" t="str">
        <f t="shared" si="488"/>
        <v>A+J=</v>
      </c>
      <c r="T1655" s="132">
        <f t="shared" si="489"/>
        <v>45028</v>
      </c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138">
        <f t="shared" si="481"/>
        <v>45008</v>
      </c>
      <c r="B1656" s="139">
        <f t="shared" ca="1" si="490"/>
        <v>859.54964138000003</v>
      </c>
      <c r="C1656" s="124">
        <f t="shared" si="482"/>
        <v>855</v>
      </c>
      <c r="D1656" s="140">
        <f ca="1">IF(A1656&lt;$B$1,VLOOKUP(A1656,[1]DI!$A$4:$B$15000,2,FALSE),0)</f>
        <v>0.13650000000000001</v>
      </c>
      <c r="E1656" s="141">
        <f t="shared" ca="1" si="491"/>
        <v>1.00050788</v>
      </c>
      <c r="F1656" s="141">
        <f ca="1">(TRUNC(PRODUCT($E$12:$E1655),16))</f>
        <v>1.3369161374629099</v>
      </c>
      <c r="G1656" s="141">
        <f t="shared" ca="1" si="492"/>
        <v>1.3314965872223099</v>
      </c>
      <c r="H1656" s="141">
        <f t="shared" ca="1" si="493"/>
        <v>1.0040702699999999</v>
      </c>
      <c r="I1656" s="140">
        <f t="shared" si="483"/>
        <v>0.04</v>
      </c>
      <c r="J1656" s="132">
        <f t="shared" si="484"/>
        <v>44998</v>
      </c>
      <c r="K1656" s="123">
        <f t="shared" si="485"/>
        <v>8</v>
      </c>
      <c r="L1656" s="142">
        <f t="shared" si="486"/>
        <v>8</v>
      </c>
      <c r="M1656" s="143">
        <f t="shared" si="476"/>
        <v>1.0012458769999999</v>
      </c>
      <c r="N1656" s="143">
        <f t="shared" ca="1" si="477"/>
        <v>1.005321218</v>
      </c>
      <c r="O1656" s="142">
        <f t="shared" si="487"/>
        <v>0</v>
      </c>
      <c r="P1656" s="141">
        <f t="shared" ca="1" si="478"/>
        <v>4.5496413799999997</v>
      </c>
      <c r="Q1656" s="144">
        <f t="shared" si="479"/>
        <v>0</v>
      </c>
      <c r="R1656" s="141">
        <f t="shared" si="480"/>
        <v>0</v>
      </c>
      <c r="S1656" s="145" t="str">
        <f t="shared" si="488"/>
        <v>A+J=</v>
      </c>
      <c r="T1656" s="132">
        <f t="shared" si="489"/>
        <v>45028</v>
      </c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138">
        <f t="shared" si="481"/>
        <v>45009</v>
      </c>
      <c r="B1657" s="139">
        <f t="shared" ca="1" si="490"/>
        <v>860.12004864999994</v>
      </c>
      <c r="C1657" s="124">
        <f t="shared" si="482"/>
        <v>855</v>
      </c>
      <c r="D1657" s="140">
        <f ca="1">IF(A1657&lt;$B$1,VLOOKUP(A1657,[1]DI!$A$4:$B$15000,2,FALSE),0)</f>
        <v>0.13650000000000001</v>
      </c>
      <c r="E1657" s="141">
        <f t="shared" ca="1" si="491"/>
        <v>1.00050788</v>
      </c>
      <c r="F1657" s="141">
        <f ca="1">(TRUNC(PRODUCT($E$12:$E1656),16))</f>
        <v>1.3375951304308</v>
      </c>
      <c r="G1657" s="141">
        <f t="shared" ca="1" si="492"/>
        <v>1.3314965872223099</v>
      </c>
      <c r="H1657" s="141">
        <f t="shared" ca="1" si="493"/>
        <v>1.00458022</v>
      </c>
      <c r="I1657" s="140">
        <f t="shared" si="483"/>
        <v>0.04</v>
      </c>
      <c r="J1657" s="132">
        <f t="shared" si="484"/>
        <v>44998</v>
      </c>
      <c r="K1657" s="123">
        <f t="shared" si="485"/>
        <v>9</v>
      </c>
      <c r="L1657" s="142">
        <f t="shared" si="486"/>
        <v>9</v>
      </c>
      <c r="M1657" s="143">
        <f t="shared" si="476"/>
        <v>1.0014017209999999</v>
      </c>
      <c r="N1657" s="143">
        <f t="shared" ca="1" si="477"/>
        <v>1.005988361</v>
      </c>
      <c r="O1657" s="142">
        <f t="shared" si="487"/>
        <v>0</v>
      </c>
      <c r="P1657" s="141">
        <f t="shared" ca="1" si="478"/>
        <v>5.1200486500000002</v>
      </c>
      <c r="Q1657" s="144">
        <f t="shared" si="479"/>
        <v>0</v>
      </c>
      <c r="R1657" s="141">
        <f t="shared" si="480"/>
        <v>0</v>
      </c>
      <c r="S1657" s="145" t="str">
        <f t="shared" si="488"/>
        <v>A+J=</v>
      </c>
      <c r="T1657" s="132">
        <f t="shared" si="489"/>
        <v>45028</v>
      </c>
      <c r="U1657" s="46"/>
      <c r="V1657" s="46"/>
      <c r="W1657" s="46"/>
      <c r="X1657" s="59"/>
      <c r="Y1657" s="35"/>
      <c r="Z1657" s="40"/>
      <c r="AA1657" s="46"/>
      <c r="AB1657" s="35"/>
      <c r="AC1657" s="35"/>
      <c r="AD1657" s="35"/>
      <c r="AE1657" s="46"/>
      <c r="AF1657" s="36"/>
      <c r="AG1657" s="46"/>
      <c r="AH1657" s="46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  <c r="CH1657" s="40"/>
      <c r="CI1657" s="40"/>
      <c r="CJ1657" s="40"/>
      <c r="CK1657" s="40"/>
      <c r="CL1657" s="40"/>
      <c r="CM1657" s="40"/>
      <c r="CN1657" s="40"/>
      <c r="CO1657" s="40"/>
      <c r="CP1657" s="40"/>
      <c r="CQ1657" s="40"/>
      <c r="CR1657" s="40"/>
      <c r="CS1657" s="40"/>
      <c r="CT1657" s="40"/>
      <c r="CU1657" s="40"/>
      <c r="CV1657" s="40"/>
      <c r="CW1657" s="40"/>
      <c r="CX1657" s="40"/>
      <c r="CY1657" s="40"/>
      <c r="CZ1657" s="40"/>
      <c r="DA1657" s="40"/>
      <c r="DB1657" s="40"/>
      <c r="DC1657" s="40"/>
      <c r="DD1657" s="40"/>
      <c r="DE1657" s="40"/>
      <c r="DF1657" s="40"/>
      <c r="DG1657" s="40"/>
      <c r="DH1657" s="40"/>
      <c r="DI1657" s="40"/>
      <c r="DJ1657" s="40"/>
      <c r="DK1657" s="40"/>
      <c r="DL1657" s="40"/>
      <c r="DM1657" s="40"/>
      <c r="DN1657" s="40"/>
      <c r="DO1657" s="40"/>
      <c r="DP1657" s="40"/>
      <c r="DQ1657" s="40"/>
      <c r="DR1657" s="40"/>
      <c r="DS1657" s="40"/>
      <c r="DT1657" s="40"/>
      <c r="DU1657" s="40"/>
      <c r="DV1657" s="40"/>
      <c r="DW1657" s="40"/>
      <c r="DX1657" s="40"/>
      <c r="DY1657" s="40"/>
      <c r="DZ1657" s="40"/>
      <c r="EA1657" s="40"/>
      <c r="EB1657" s="40"/>
      <c r="EC1657" s="40"/>
      <c r="ED1657" s="40"/>
    </row>
    <row r="1658" spans="1:134" x14ac:dyDescent="0.15">
      <c r="A1658" s="138">
        <f t="shared" si="481"/>
        <v>45010</v>
      </c>
      <c r="B1658" s="139">
        <f t="shared" ca="1" si="490"/>
        <v>860.69082698</v>
      </c>
      <c r="C1658" s="124">
        <f t="shared" si="482"/>
        <v>855</v>
      </c>
      <c r="D1658" s="140">
        <f ca="1">IF(A1658&lt;$B$1,VLOOKUP(A1658,[1]DI!$A$4:$B$15000,2,FALSE),0)</f>
        <v>0</v>
      </c>
      <c r="E1658" s="141">
        <f t="shared" ca="1" si="491"/>
        <v>1</v>
      </c>
      <c r="F1658" s="141">
        <f ca="1">(TRUNC(PRODUCT($E$12:$E1657),16))</f>
        <v>1.33827446824564</v>
      </c>
      <c r="G1658" s="141">
        <f t="shared" ca="1" si="492"/>
        <v>1.3314965872223099</v>
      </c>
      <c r="H1658" s="141">
        <f t="shared" ca="1" si="493"/>
        <v>1.0050904199999999</v>
      </c>
      <c r="I1658" s="140">
        <f t="shared" si="483"/>
        <v>0.04</v>
      </c>
      <c r="J1658" s="132">
        <f t="shared" si="484"/>
        <v>44998</v>
      </c>
      <c r="K1658" s="123">
        <f t="shared" si="485"/>
        <v>9</v>
      </c>
      <c r="L1658" s="142">
        <f t="shared" si="486"/>
        <v>10</v>
      </c>
      <c r="M1658" s="143">
        <f t="shared" si="476"/>
        <v>1.0015575889999999</v>
      </c>
      <c r="N1658" s="143">
        <f t="shared" ca="1" si="477"/>
        <v>1.006655938</v>
      </c>
      <c r="O1658" s="142">
        <f t="shared" si="487"/>
        <v>0</v>
      </c>
      <c r="P1658" s="141">
        <f t="shared" ca="1" si="478"/>
        <v>5.6908269799999998</v>
      </c>
      <c r="Q1658" s="144">
        <f t="shared" si="479"/>
        <v>0</v>
      </c>
      <c r="R1658" s="141">
        <f t="shared" si="480"/>
        <v>0</v>
      </c>
      <c r="S1658" s="145" t="str">
        <f t="shared" si="488"/>
        <v>A+J=</v>
      </c>
      <c r="T1658" s="132">
        <f t="shared" si="489"/>
        <v>45028</v>
      </c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138">
        <f t="shared" si="481"/>
        <v>45011</v>
      </c>
      <c r="B1659" s="139">
        <f t="shared" ca="1" si="490"/>
        <v>860.69082698</v>
      </c>
      <c r="C1659" s="124">
        <f t="shared" si="482"/>
        <v>855</v>
      </c>
      <c r="D1659" s="140">
        <f ca="1">IF(A1659&lt;$B$1,VLOOKUP(A1659,[1]DI!$A$4:$B$15000,2,FALSE),0)</f>
        <v>0</v>
      </c>
      <c r="E1659" s="141">
        <f t="shared" ca="1" si="491"/>
        <v>1</v>
      </c>
      <c r="F1659" s="141">
        <f ca="1">(TRUNC(PRODUCT($E$12:$E1658),16))</f>
        <v>1.33827446824564</v>
      </c>
      <c r="G1659" s="141">
        <f t="shared" ca="1" si="492"/>
        <v>1.3314965872223099</v>
      </c>
      <c r="H1659" s="141">
        <f t="shared" ca="1" si="493"/>
        <v>1.0050904199999999</v>
      </c>
      <c r="I1659" s="140">
        <f t="shared" si="483"/>
        <v>0.04</v>
      </c>
      <c r="J1659" s="132">
        <f t="shared" si="484"/>
        <v>44998</v>
      </c>
      <c r="K1659" s="123">
        <f t="shared" si="485"/>
        <v>9</v>
      </c>
      <c r="L1659" s="142">
        <f t="shared" si="486"/>
        <v>10</v>
      </c>
      <c r="M1659" s="143">
        <f t="shared" si="476"/>
        <v>1.0015575889999999</v>
      </c>
      <c r="N1659" s="143">
        <f t="shared" ca="1" si="477"/>
        <v>1.006655938</v>
      </c>
      <c r="O1659" s="142">
        <f t="shared" si="487"/>
        <v>0</v>
      </c>
      <c r="P1659" s="141">
        <f t="shared" ca="1" si="478"/>
        <v>5.6908269799999998</v>
      </c>
      <c r="Q1659" s="144">
        <f t="shared" si="479"/>
        <v>0</v>
      </c>
      <c r="R1659" s="141">
        <f t="shared" si="480"/>
        <v>0</v>
      </c>
      <c r="S1659" s="145" t="str">
        <f t="shared" si="488"/>
        <v>A+J=</v>
      </c>
      <c r="T1659" s="132">
        <f t="shared" si="489"/>
        <v>45028</v>
      </c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138">
        <f t="shared" si="481"/>
        <v>45012</v>
      </c>
      <c r="B1660" s="139">
        <f t="shared" ca="1" si="490"/>
        <v>860.69082698</v>
      </c>
      <c r="C1660" s="124">
        <f t="shared" si="482"/>
        <v>855</v>
      </c>
      <c r="D1660" s="140">
        <f ca="1">IF(A1660&lt;$B$1,VLOOKUP(A1660,[1]DI!$A$4:$B$15000,2,FALSE),0)</f>
        <v>0.13650000000000001</v>
      </c>
      <c r="E1660" s="141">
        <f t="shared" ca="1" si="491"/>
        <v>1.00050788</v>
      </c>
      <c r="F1660" s="141">
        <f ca="1">(TRUNC(PRODUCT($E$12:$E1659),16))</f>
        <v>1.33827446824564</v>
      </c>
      <c r="G1660" s="141">
        <f t="shared" ca="1" si="492"/>
        <v>1.3314965872223099</v>
      </c>
      <c r="H1660" s="141">
        <f t="shared" ca="1" si="493"/>
        <v>1.0050904199999999</v>
      </c>
      <c r="I1660" s="140">
        <f t="shared" si="483"/>
        <v>0.04</v>
      </c>
      <c r="J1660" s="132">
        <f t="shared" si="484"/>
        <v>44998</v>
      </c>
      <c r="K1660" s="123">
        <f t="shared" si="485"/>
        <v>10</v>
      </c>
      <c r="L1660" s="142">
        <f t="shared" si="486"/>
        <v>10</v>
      </c>
      <c r="M1660" s="143">
        <f t="shared" si="476"/>
        <v>1.0015575889999999</v>
      </c>
      <c r="N1660" s="143">
        <f t="shared" ca="1" si="477"/>
        <v>1.006655938</v>
      </c>
      <c r="O1660" s="142">
        <f t="shared" si="487"/>
        <v>0</v>
      </c>
      <c r="P1660" s="141">
        <f t="shared" ca="1" si="478"/>
        <v>5.6908269799999998</v>
      </c>
      <c r="Q1660" s="144">
        <f t="shared" si="479"/>
        <v>0</v>
      </c>
      <c r="R1660" s="141">
        <f t="shared" si="480"/>
        <v>0</v>
      </c>
      <c r="S1660" s="145" t="str">
        <f t="shared" si="488"/>
        <v>A+J=</v>
      </c>
      <c r="T1660" s="132">
        <f t="shared" si="489"/>
        <v>45028</v>
      </c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138">
        <f t="shared" si="481"/>
        <v>45013</v>
      </c>
      <c r="B1661" s="139">
        <f t="shared" ca="1" si="490"/>
        <v>861.26199349000001</v>
      </c>
      <c r="C1661" s="124">
        <f t="shared" si="482"/>
        <v>855</v>
      </c>
      <c r="D1661" s="140">
        <f ca="1">IF(A1661&lt;$B$1,VLOOKUP(A1661,[1]DI!$A$4:$B$15000,2,FALSE),0)</f>
        <v>0.13650000000000001</v>
      </c>
      <c r="E1661" s="141">
        <f t="shared" ca="1" si="491"/>
        <v>1.00050788</v>
      </c>
      <c r="F1661" s="141">
        <f ca="1">(TRUNC(PRODUCT($E$12:$E1660),16))</f>
        <v>1.33895415108258</v>
      </c>
      <c r="G1661" s="141">
        <f t="shared" ca="1" si="492"/>
        <v>1.3314965872223099</v>
      </c>
      <c r="H1661" s="141">
        <f t="shared" ca="1" si="493"/>
        <v>1.00560089</v>
      </c>
      <c r="I1661" s="140">
        <f t="shared" si="483"/>
        <v>0.04</v>
      </c>
      <c r="J1661" s="132">
        <f t="shared" si="484"/>
        <v>44998</v>
      </c>
      <c r="K1661" s="123">
        <f t="shared" si="485"/>
        <v>11</v>
      </c>
      <c r="L1661" s="142">
        <f t="shared" si="486"/>
        <v>11</v>
      </c>
      <c r="M1661" s="143">
        <f t="shared" si="476"/>
        <v>1.001713482</v>
      </c>
      <c r="N1661" s="143">
        <f t="shared" ca="1" si="477"/>
        <v>1.007323969</v>
      </c>
      <c r="O1661" s="142">
        <f t="shared" si="487"/>
        <v>0</v>
      </c>
      <c r="P1661" s="141">
        <f t="shared" ca="1" si="478"/>
        <v>6.2619934900000001</v>
      </c>
      <c r="Q1661" s="144">
        <f t="shared" si="479"/>
        <v>0</v>
      </c>
      <c r="R1661" s="141">
        <f t="shared" si="480"/>
        <v>0</v>
      </c>
      <c r="S1661" s="145" t="str">
        <f t="shared" si="488"/>
        <v>A+J=</v>
      </c>
      <c r="T1661" s="132">
        <f t="shared" si="489"/>
        <v>45028</v>
      </c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138">
        <f t="shared" si="481"/>
        <v>45014</v>
      </c>
      <c r="B1662" s="139">
        <f t="shared" ca="1" si="490"/>
        <v>861.83353021000005</v>
      </c>
      <c r="C1662" s="124">
        <f t="shared" si="482"/>
        <v>855</v>
      </c>
      <c r="D1662" s="140">
        <f ca="1">IF(A1662&lt;$B$1,VLOOKUP(A1662,[1]DI!$A$4:$B$15000,2,FALSE),0)</f>
        <v>0.13650000000000001</v>
      </c>
      <c r="E1662" s="141">
        <f t="shared" ca="1" si="491"/>
        <v>1.00050788</v>
      </c>
      <c r="F1662" s="141">
        <f ca="1">(TRUNC(PRODUCT($E$12:$E1661),16))</f>
        <v>1.33963417911683</v>
      </c>
      <c r="G1662" s="141">
        <f t="shared" ca="1" si="492"/>
        <v>1.3314965872223099</v>
      </c>
      <c r="H1662" s="141">
        <f t="shared" ca="1" si="493"/>
        <v>1.00611161</v>
      </c>
      <c r="I1662" s="140">
        <f t="shared" si="483"/>
        <v>0.04</v>
      </c>
      <c r="J1662" s="132">
        <f t="shared" si="484"/>
        <v>44998</v>
      </c>
      <c r="K1662" s="123">
        <f t="shared" si="485"/>
        <v>12</v>
      </c>
      <c r="L1662" s="142">
        <f t="shared" si="486"/>
        <v>12</v>
      </c>
      <c r="M1662" s="143">
        <f t="shared" si="476"/>
        <v>1.001869398</v>
      </c>
      <c r="N1662" s="143">
        <f t="shared" ca="1" si="477"/>
        <v>1.0079924330000001</v>
      </c>
      <c r="O1662" s="142">
        <f t="shared" si="487"/>
        <v>0</v>
      </c>
      <c r="P1662" s="141">
        <f t="shared" ca="1" si="478"/>
        <v>6.8335302100000002</v>
      </c>
      <c r="Q1662" s="144">
        <f t="shared" si="479"/>
        <v>0</v>
      </c>
      <c r="R1662" s="141">
        <f t="shared" si="480"/>
        <v>0</v>
      </c>
      <c r="S1662" s="145" t="str">
        <f t="shared" si="488"/>
        <v>A+J=</v>
      </c>
      <c r="T1662" s="132">
        <f t="shared" si="489"/>
        <v>45028</v>
      </c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138">
        <f t="shared" si="481"/>
        <v>45015</v>
      </c>
      <c r="B1663" s="139">
        <f t="shared" ca="1" si="490"/>
        <v>862.40545596000004</v>
      </c>
      <c r="C1663" s="124">
        <f t="shared" si="482"/>
        <v>855</v>
      </c>
      <c r="D1663" s="140">
        <f ca="1">IF(A1663&lt;$B$1,VLOOKUP(A1663,[1]DI!$A$4:$B$15000,2,FALSE),0)</f>
        <v>0.13650000000000001</v>
      </c>
      <c r="E1663" s="141">
        <f t="shared" ca="1" si="491"/>
        <v>1.00050788</v>
      </c>
      <c r="F1663" s="141">
        <f ca="1">(TRUNC(PRODUCT($E$12:$E1662),16))</f>
        <v>1.3403145525237199</v>
      </c>
      <c r="G1663" s="141">
        <f t="shared" ca="1" si="492"/>
        <v>1.3314965872223099</v>
      </c>
      <c r="H1663" s="141">
        <f t="shared" ca="1" si="493"/>
        <v>1.0066226</v>
      </c>
      <c r="I1663" s="140">
        <f t="shared" si="483"/>
        <v>0.04</v>
      </c>
      <c r="J1663" s="132">
        <f t="shared" si="484"/>
        <v>44998</v>
      </c>
      <c r="K1663" s="123">
        <f t="shared" si="485"/>
        <v>13</v>
      </c>
      <c r="L1663" s="142">
        <f t="shared" si="486"/>
        <v>13</v>
      </c>
      <c r="M1663" s="143">
        <f t="shared" si="476"/>
        <v>1.002025339</v>
      </c>
      <c r="N1663" s="143">
        <f t="shared" ca="1" si="477"/>
        <v>1.0086613520000001</v>
      </c>
      <c r="O1663" s="142">
        <f t="shared" si="487"/>
        <v>0</v>
      </c>
      <c r="P1663" s="141">
        <f t="shared" ca="1" si="478"/>
        <v>7.4054559600000003</v>
      </c>
      <c r="Q1663" s="144">
        <f t="shared" si="479"/>
        <v>0</v>
      </c>
      <c r="R1663" s="141">
        <f t="shared" si="480"/>
        <v>0</v>
      </c>
      <c r="S1663" s="145" t="str">
        <f t="shared" si="488"/>
        <v>A+J=</v>
      </c>
      <c r="T1663" s="132">
        <f t="shared" si="489"/>
        <v>45028</v>
      </c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138">
        <f t="shared" si="481"/>
        <v>45016</v>
      </c>
      <c r="B1664" s="139">
        <f t="shared" ca="1" si="490"/>
        <v>862.97775277000005</v>
      </c>
      <c r="C1664" s="124">
        <f t="shared" si="482"/>
        <v>855</v>
      </c>
      <c r="D1664" s="140">
        <f ca="1">IF(A1664&lt;$B$1,VLOOKUP(A1664,[1]DI!$A$4:$B$15000,2,FALSE),0)</f>
        <v>0.13650000000000001</v>
      </c>
      <c r="E1664" s="141">
        <f t="shared" ca="1" si="491"/>
        <v>1.00050788</v>
      </c>
      <c r="F1664" s="141">
        <f ca="1">(TRUNC(PRODUCT($E$12:$E1663),16))</f>
        <v>1.3409952714786499</v>
      </c>
      <c r="G1664" s="141">
        <f t="shared" ca="1" si="492"/>
        <v>1.3314965872223099</v>
      </c>
      <c r="H1664" s="141">
        <f t="shared" ca="1" si="493"/>
        <v>1.0071338400000001</v>
      </c>
      <c r="I1664" s="140">
        <f t="shared" si="483"/>
        <v>0.04</v>
      </c>
      <c r="J1664" s="132">
        <f t="shared" si="484"/>
        <v>44998</v>
      </c>
      <c r="K1664" s="123">
        <f t="shared" si="485"/>
        <v>14</v>
      </c>
      <c r="L1664" s="142">
        <f t="shared" si="486"/>
        <v>14</v>
      </c>
      <c r="M1664" s="143">
        <f t="shared" si="476"/>
        <v>1.0021813040000001</v>
      </c>
      <c r="N1664" s="143">
        <f t="shared" ca="1" si="477"/>
        <v>1.009330705</v>
      </c>
      <c r="O1664" s="142">
        <f t="shared" si="487"/>
        <v>0</v>
      </c>
      <c r="P1664" s="141">
        <f t="shared" ca="1" si="478"/>
        <v>7.9777527700000004</v>
      </c>
      <c r="Q1664" s="144">
        <f t="shared" si="479"/>
        <v>0</v>
      </c>
      <c r="R1664" s="141">
        <f t="shared" si="480"/>
        <v>0</v>
      </c>
      <c r="S1664" s="145" t="str">
        <f t="shared" si="488"/>
        <v>A+J=</v>
      </c>
      <c r="T1664" s="132">
        <f t="shared" si="489"/>
        <v>45028</v>
      </c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138">
        <f t="shared" si="481"/>
        <v>45017</v>
      </c>
      <c r="B1665" s="139">
        <f t="shared" ca="1" si="490"/>
        <v>863.55042920999995</v>
      </c>
      <c r="C1665" s="124">
        <f t="shared" si="482"/>
        <v>855</v>
      </c>
      <c r="D1665" s="140">
        <f ca="1">IF(A1665&lt;$B$1,VLOOKUP(A1665,[1]DI!$A$4:$B$15000,2,FALSE),0)</f>
        <v>0</v>
      </c>
      <c r="E1665" s="141">
        <f t="shared" ca="1" si="491"/>
        <v>1</v>
      </c>
      <c r="F1665" s="141">
        <f ca="1">(TRUNC(PRODUCT($E$12:$E1664),16))</f>
        <v>1.34167633615713</v>
      </c>
      <c r="G1665" s="141">
        <f t="shared" ca="1" si="492"/>
        <v>1.3314965872223099</v>
      </c>
      <c r="H1665" s="141">
        <f t="shared" ca="1" si="493"/>
        <v>1.0076453400000001</v>
      </c>
      <c r="I1665" s="140">
        <f t="shared" si="483"/>
        <v>0.04</v>
      </c>
      <c r="J1665" s="132">
        <f t="shared" si="484"/>
        <v>44998</v>
      </c>
      <c r="K1665" s="123">
        <f t="shared" si="485"/>
        <v>14</v>
      </c>
      <c r="L1665" s="142">
        <f t="shared" si="486"/>
        <v>15</v>
      </c>
      <c r="M1665" s="143">
        <f t="shared" si="476"/>
        <v>1.0023372930000001</v>
      </c>
      <c r="N1665" s="143">
        <f t="shared" ca="1" si="477"/>
        <v>1.010000502</v>
      </c>
      <c r="O1665" s="142">
        <f t="shared" si="487"/>
        <v>0</v>
      </c>
      <c r="P1665" s="141">
        <f t="shared" ca="1" si="478"/>
        <v>8.5504292100000008</v>
      </c>
      <c r="Q1665" s="144">
        <f t="shared" si="479"/>
        <v>0</v>
      </c>
      <c r="R1665" s="141">
        <f t="shared" si="480"/>
        <v>0</v>
      </c>
      <c r="S1665" s="145" t="str">
        <f t="shared" si="488"/>
        <v>A+J=</v>
      </c>
      <c r="T1665" s="132">
        <f t="shared" si="489"/>
        <v>45028</v>
      </c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138">
        <f t="shared" si="481"/>
        <v>45018</v>
      </c>
      <c r="B1666" s="139">
        <f t="shared" ca="1" si="490"/>
        <v>863.55042920999995</v>
      </c>
      <c r="C1666" s="124">
        <f t="shared" si="482"/>
        <v>855</v>
      </c>
      <c r="D1666" s="140">
        <f ca="1">IF(A1666&lt;$B$1,VLOOKUP(A1666,[1]DI!$A$4:$B$15000,2,FALSE),0)</f>
        <v>0</v>
      </c>
      <c r="E1666" s="141">
        <f t="shared" ca="1" si="491"/>
        <v>1</v>
      </c>
      <c r="F1666" s="141">
        <f ca="1">(TRUNC(PRODUCT($E$12:$E1665),16))</f>
        <v>1.34167633615713</v>
      </c>
      <c r="G1666" s="141">
        <f t="shared" ca="1" si="492"/>
        <v>1.3314965872223099</v>
      </c>
      <c r="H1666" s="141">
        <f t="shared" ca="1" si="493"/>
        <v>1.0076453400000001</v>
      </c>
      <c r="I1666" s="140">
        <f t="shared" si="483"/>
        <v>0.04</v>
      </c>
      <c r="J1666" s="132">
        <f t="shared" si="484"/>
        <v>44998</v>
      </c>
      <c r="K1666" s="123">
        <f t="shared" si="485"/>
        <v>14</v>
      </c>
      <c r="L1666" s="142">
        <f t="shared" si="486"/>
        <v>15</v>
      </c>
      <c r="M1666" s="143">
        <f t="shared" si="476"/>
        <v>1.0023372930000001</v>
      </c>
      <c r="N1666" s="143">
        <f t="shared" ca="1" si="477"/>
        <v>1.010000502</v>
      </c>
      <c r="O1666" s="142">
        <f t="shared" si="487"/>
        <v>0</v>
      </c>
      <c r="P1666" s="141">
        <f t="shared" ca="1" si="478"/>
        <v>8.5504292100000008</v>
      </c>
      <c r="Q1666" s="144">
        <f t="shared" si="479"/>
        <v>0</v>
      </c>
      <c r="R1666" s="141">
        <f t="shared" si="480"/>
        <v>0</v>
      </c>
      <c r="S1666" s="145" t="str">
        <f t="shared" si="488"/>
        <v>A+J=</v>
      </c>
      <c r="T1666" s="132">
        <f t="shared" si="489"/>
        <v>45028</v>
      </c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138">
        <f t="shared" si="481"/>
        <v>45019</v>
      </c>
      <c r="B1667" s="139">
        <f t="shared" ca="1" si="490"/>
        <v>863.55042920999995</v>
      </c>
      <c r="C1667" s="124">
        <f t="shared" si="482"/>
        <v>855</v>
      </c>
      <c r="D1667" s="140">
        <f ca="1">IF(A1667&lt;$B$1,VLOOKUP(A1667,[1]DI!$A$4:$B$15000,2,FALSE),0)</f>
        <v>0.13650000000000001</v>
      </c>
      <c r="E1667" s="141">
        <f t="shared" ca="1" si="491"/>
        <v>1.00050788</v>
      </c>
      <c r="F1667" s="141">
        <f ca="1">(TRUNC(PRODUCT($E$12:$E1666),16))</f>
        <v>1.34167633615713</v>
      </c>
      <c r="G1667" s="141">
        <f t="shared" ca="1" si="492"/>
        <v>1.3314965872223099</v>
      </c>
      <c r="H1667" s="141">
        <f t="shared" ca="1" si="493"/>
        <v>1.0076453400000001</v>
      </c>
      <c r="I1667" s="140">
        <f t="shared" si="483"/>
        <v>0.04</v>
      </c>
      <c r="J1667" s="132">
        <f t="shared" si="484"/>
        <v>44998</v>
      </c>
      <c r="K1667" s="123">
        <f t="shared" si="485"/>
        <v>15</v>
      </c>
      <c r="L1667" s="142">
        <f t="shared" si="486"/>
        <v>15</v>
      </c>
      <c r="M1667" s="143">
        <f t="shared" si="476"/>
        <v>1.0023372930000001</v>
      </c>
      <c r="N1667" s="143">
        <f t="shared" ca="1" si="477"/>
        <v>1.010000502</v>
      </c>
      <c r="O1667" s="142">
        <f t="shared" si="487"/>
        <v>0</v>
      </c>
      <c r="P1667" s="141">
        <f t="shared" ca="1" si="478"/>
        <v>8.5504292100000008</v>
      </c>
      <c r="Q1667" s="144">
        <f t="shared" si="479"/>
        <v>0</v>
      </c>
      <c r="R1667" s="141">
        <f t="shared" si="480"/>
        <v>0</v>
      </c>
      <c r="S1667" s="145" t="str">
        <f t="shared" si="488"/>
        <v>A+J=</v>
      </c>
      <c r="T1667" s="132">
        <f t="shared" si="489"/>
        <v>45028</v>
      </c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138">
        <f t="shared" si="481"/>
        <v>45020</v>
      </c>
      <c r="B1668" s="139">
        <f t="shared" ca="1" si="490"/>
        <v>864.12349552000001</v>
      </c>
      <c r="C1668" s="124">
        <f t="shared" si="482"/>
        <v>855</v>
      </c>
      <c r="D1668" s="140">
        <f ca="1">IF(A1668&lt;$B$1,VLOOKUP(A1668,[1]DI!$A$4:$B$15000,2,FALSE),0)</f>
        <v>0.13650000000000001</v>
      </c>
      <c r="E1668" s="141">
        <f t="shared" ca="1" si="491"/>
        <v>1.00050788</v>
      </c>
      <c r="F1668" s="141">
        <f ca="1">(TRUNC(PRODUCT($E$12:$E1667),16))</f>
        <v>1.3423577467347401</v>
      </c>
      <c r="G1668" s="141">
        <f t="shared" ca="1" si="492"/>
        <v>1.3314965872223099</v>
      </c>
      <c r="H1668" s="141">
        <f t="shared" ca="1" si="493"/>
        <v>1.00815711</v>
      </c>
      <c r="I1668" s="140">
        <f t="shared" si="483"/>
        <v>0.04</v>
      </c>
      <c r="J1668" s="132">
        <f t="shared" si="484"/>
        <v>44998</v>
      </c>
      <c r="K1668" s="123">
        <f t="shared" si="485"/>
        <v>16</v>
      </c>
      <c r="L1668" s="142">
        <f t="shared" si="486"/>
        <v>16</v>
      </c>
      <c r="M1668" s="143">
        <f t="shared" si="476"/>
        <v>1.0024933069999999</v>
      </c>
      <c r="N1668" s="143">
        <f t="shared" ca="1" si="477"/>
        <v>1.010670755</v>
      </c>
      <c r="O1668" s="142">
        <f t="shared" si="487"/>
        <v>0</v>
      </c>
      <c r="P1668" s="141">
        <f t="shared" ca="1" si="478"/>
        <v>9.1234955200000005</v>
      </c>
      <c r="Q1668" s="144">
        <f t="shared" si="479"/>
        <v>0</v>
      </c>
      <c r="R1668" s="141">
        <f t="shared" si="480"/>
        <v>0</v>
      </c>
      <c r="S1668" s="145" t="str">
        <f t="shared" si="488"/>
        <v>A+J=</v>
      </c>
      <c r="T1668" s="132">
        <f t="shared" si="489"/>
        <v>45028</v>
      </c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138">
        <f t="shared" si="481"/>
        <v>45021</v>
      </c>
      <c r="B1669" s="139">
        <f t="shared" ca="1" si="490"/>
        <v>864.69693375999998</v>
      </c>
      <c r="C1669" s="124">
        <f t="shared" si="482"/>
        <v>855</v>
      </c>
      <c r="D1669" s="140">
        <f ca="1">IF(A1669&lt;$B$1,VLOOKUP(A1669,[1]DI!$A$4:$B$15000,2,FALSE),0)</f>
        <v>0.13650000000000001</v>
      </c>
      <c r="E1669" s="141">
        <f t="shared" ca="1" si="491"/>
        <v>1.00050788</v>
      </c>
      <c r="F1669" s="141">
        <f ca="1">(TRUNC(PRODUCT($E$12:$E1668),16))</f>
        <v>1.3430395033871501</v>
      </c>
      <c r="G1669" s="141">
        <f t="shared" ca="1" si="492"/>
        <v>1.3314965872223099</v>
      </c>
      <c r="H1669" s="141">
        <f t="shared" ca="1" si="493"/>
        <v>1.0086691299999999</v>
      </c>
      <c r="I1669" s="140">
        <f t="shared" si="483"/>
        <v>0.04</v>
      </c>
      <c r="J1669" s="132">
        <f t="shared" si="484"/>
        <v>44998</v>
      </c>
      <c r="K1669" s="123">
        <f t="shared" si="485"/>
        <v>17</v>
      </c>
      <c r="L1669" s="142">
        <f t="shared" si="486"/>
        <v>17</v>
      </c>
      <c r="M1669" s="143">
        <f t="shared" si="476"/>
        <v>1.002649345</v>
      </c>
      <c r="N1669" s="143">
        <f t="shared" ca="1" si="477"/>
        <v>1.0113414430000001</v>
      </c>
      <c r="O1669" s="142">
        <f t="shared" si="487"/>
        <v>0</v>
      </c>
      <c r="P1669" s="141">
        <f t="shared" ca="1" si="478"/>
        <v>9.6969337600000003</v>
      </c>
      <c r="Q1669" s="144">
        <f t="shared" si="479"/>
        <v>0</v>
      </c>
      <c r="R1669" s="141">
        <f t="shared" si="480"/>
        <v>0</v>
      </c>
      <c r="S1669" s="145" t="str">
        <f t="shared" si="488"/>
        <v>A+J=</v>
      </c>
      <c r="T1669" s="132">
        <f t="shared" si="489"/>
        <v>45028</v>
      </c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138">
        <f t="shared" si="481"/>
        <v>45022</v>
      </c>
      <c r="B1670" s="139">
        <f t="shared" ca="1" si="490"/>
        <v>865.27075162000006</v>
      </c>
      <c r="C1670" s="124">
        <f t="shared" si="482"/>
        <v>855</v>
      </c>
      <c r="D1670" s="140">
        <f ca="1">IF(A1670&lt;$B$1,VLOOKUP(A1670,[1]DI!$A$4:$B$15000,2,FALSE),0)</f>
        <v>0.13650000000000001</v>
      </c>
      <c r="E1670" s="141">
        <f t="shared" ca="1" si="491"/>
        <v>1.00050788</v>
      </c>
      <c r="F1670" s="141">
        <f ca="1">(TRUNC(PRODUCT($E$12:$E1669),16))</f>
        <v>1.34372160629013</v>
      </c>
      <c r="G1670" s="141">
        <f t="shared" ca="1" si="492"/>
        <v>1.3314965872223099</v>
      </c>
      <c r="H1670" s="141">
        <f t="shared" ca="1" si="493"/>
        <v>1.0091814100000001</v>
      </c>
      <c r="I1670" s="140">
        <f t="shared" si="483"/>
        <v>0.04</v>
      </c>
      <c r="J1670" s="132">
        <f t="shared" si="484"/>
        <v>44998</v>
      </c>
      <c r="K1670" s="123">
        <f t="shared" si="485"/>
        <v>18</v>
      </c>
      <c r="L1670" s="142">
        <f t="shared" si="486"/>
        <v>18</v>
      </c>
      <c r="M1670" s="143">
        <f t="shared" si="476"/>
        <v>1.0028054070000001</v>
      </c>
      <c r="N1670" s="143">
        <f t="shared" ca="1" si="477"/>
        <v>1.012012575</v>
      </c>
      <c r="O1670" s="142">
        <f t="shared" si="487"/>
        <v>0</v>
      </c>
      <c r="P1670" s="141">
        <f t="shared" ca="1" si="478"/>
        <v>10.27075162</v>
      </c>
      <c r="Q1670" s="144">
        <f t="shared" si="479"/>
        <v>0</v>
      </c>
      <c r="R1670" s="141">
        <f t="shared" si="480"/>
        <v>0</v>
      </c>
      <c r="S1670" s="145" t="str">
        <f t="shared" si="488"/>
        <v>A+J=</v>
      </c>
      <c r="T1670" s="132">
        <f t="shared" si="489"/>
        <v>45028</v>
      </c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138">
        <f t="shared" si="481"/>
        <v>45023</v>
      </c>
      <c r="B1671" s="139">
        <f t="shared" ca="1" si="490"/>
        <v>865.84495935999996</v>
      </c>
      <c r="C1671" s="124">
        <f t="shared" si="482"/>
        <v>855</v>
      </c>
      <c r="D1671" s="140">
        <f ca="1">IF(A1671&lt;$B$1,VLOOKUP(A1671,[1]DI!$A$4:$B$15000,2,FALSE),0)</f>
        <v>0</v>
      </c>
      <c r="E1671" s="141">
        <f t="shared" ca="1" si="491"/>
        <v>1</v>
      </c>
      <c r="F1671" s="141">
        <f ca="1">(TRUNC(PRODUCT($E$12:$E1670),16))</f>
        <v>1.34440405561953</v>
      </c>
      <c r="G1671" s="141">
        <f t="shared" ca="1" si="492"/>
        <v>1.3314965872223099</v>
      </c>
      <c r="H1671" s="141">
        <f t="shared" ca="1" si="493"/>
        <v>1.0096939599999999</v>
      </c>
      <c r="I1671" s="140">
        <f t="shared" si="483"/>
        <v>0.04</v>
      </c>
      <c r="J1671" s="132">
        <f t="shared" si="484"/>
        <v>44998</v>
      </c>
      <c r="K1671" s="123">
        <f t="shared" si="485"/>
        <v>18</v>
      </c>
      <c r="L1671" s="142">
        <f t="shared" si="486"/>
        <v>19</v>
      </c>
      <c r="M1671" s="143">
        <f t="shared" si="476"/>
        <v>1.002961494</v>
      </c>
      <c r="N1671" s="143">
        <f t="shared" ca="1" si="477"/>
        <v>1.0126841630000001</v>
      </c>
      <c r="O1671" s="142">
        <f t="shared" si="487"/>
        <v>0</v>
      </c>
      <c r="P1671" s="141">
        <f t="shared" ca="1" si="478"/>
        <v>10.844959360000001</v>
      </c>
      <c r="Q1671" s="144">
        <f t="shared" si="479"/>
        <v>0</v>
      </c>
      <c r="R1671" s="141">
        <f t="shared" si="480"/>
        <v>0</v>
      </c>
      <c r="S1671" s="145" t="str">
        <f t="shared" si="488"/>
        <v>A+J=</v>
      </c>
      <c r="T1671" s="132">
        <f t="shared" si="489"/>
        <v>45028</v>
      </c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138">
        <f t="shared" si="481"/>
        <v>45024</v>
      </c>
      <c r="B1672" s="139">
        <f t="shared" ca="1" si="490"/>
        <v>865.84495935999996</v>
      </c>
      <c r="C1672" s="124">
        <f t="shared" si="482"/>
        <v>855</v>
      </c>
      <c r="D1672" s="140">
        <f ca="1">IF(A1672&lt;$B$1,VLOOKUP(A1672,[1]DI!$A$4:$B$15000,2,FALSE),0)</f>
        <v>0</v>
      </c>
      <c r="E1672" s="141">
        <f t="shared" ca="1" si="491"/>
        <v>1</v>
      </c>
      <c r="F1672" s="141">
        <f ca="1">(TRUNC(PRODUCT($E$12:$E1671),16))</f>
        <v>1.34440405561953</v>
      </c>
      <c r="G1672" s="141">
        <f t="shared" ca="1" si="492"/>
        <v>1.3314965872223099</v>
      </c>
      <c r="H1672" s="141">
        <f t="shared" ca="1" si="493"/>
        <v>1.0096939599999999</v>
      </c>
      <c r="I1672" s="140">
        <f t="shared" si="483"/>
        <v>0.04</v>
      </c>
      <c r="J1672" s="132">
        <f t="shared" si="484"/>
        <v>44998</v>
      </c>
      <c r="K1672" s="123">
        <f t="shared" si="485"/>
        <v>18</v>
      </c>
      <c r="L1672" s="142">
        <f t="shared" si="486"/>
        <v>19</v>
      </c>
      <c r="M1672" s="143">
        <f t="shared" si="476"/>
        <v>1.002961494</v>
      </c>
      <c r="N1672" s="143">
        <f t="shared" ca="1" si="477"/>
        <v>1.0126841630000001</v>
      </c>
      <c r="O1672" s="142">
        <f t="shared" si="487"/>
        <v>0</v>
      </c>
      <c r="P1672" s="141">
        <f t="shared" ca="1" si="478"/>
        <v>10.844959360000001</v>
      </c>
      <c r="Q1672" s="144">
        <f t="shared" si="479"/>
        <v>0</v>
      </c>
      <c r="R1672" s="141">
        <f t="shared" si="480"/>
        <v>0</v>
      </c>
      <c r="S1672" s="145" t="str">
        <f t="shared" si="488"/>
        <v>A+J=</v>
      </c>
      <c r="T1672" s="132">
        <f t="shared" si="489"/>
        <v>45028</v>
      </c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138">
        <f t="shared" si="481"/>
        <v>45025</v>
      </c>
      <c r="B1673" s="139">
        <f t="shared" ca="1" si="490"/>
        <v>865.84495935999996</v>
      </c>
      <c r="C1673" s="124">
        <f t="shared" si="482"/>
        <v>855</v>
      </c>
      <c r="D1673" s="140">
        <f ca="1">IF(A1673&lt;$B$1,VLOOKUP(A1673,[1]DI!$A$4:$B$15000,2,FALSE),0)</f>
        <v>0</v>
      </c>
      <c r="E1673" s="141">
        <f t="shared" ca="1" si="491"/>
        <v>1</v>
      </c>
      <c r="F1673" s="141">
        <f ca="1">(TRUNC(PRODUCT($E$12:$E1672),16))</f>
        <v>1.34440405561953</v>
      </c>
      <c r="G1673" s="141">
        <f t="shared" ca="1" si="492"/>
        <v>1.3314965872223099</v>
      </c>
      <c r="H1673" s="141">
        <f t="shared" ca="1" si="493"/>
        <v>1.0096939599999999</v>
      </c>
      <c r="I1673" s="140">
        <f t="shared" si="483"/>
        <v>0.04</v>
      </c>
      <c r="J1673" s="132">
        <f t="shared" si="484"/>
        <v>44998</v>
      </c>
      <c r="K1673" s="123">
        <f t="shared" si="485"/>
        <v>18</v>
      </c>
      <c r="L1673" s="142">
        <f t="shared" si="486"/>
        <v>19</v>
      </c>
      <c r="M1673" s="143">
        <f t="shared" si="476"/>
        <v>1.002961494</v>
      </c>
      <c r="N1673" s="143">
        <f t="shared" ca="1" si="477"/>
        <v>1.0126841630000001</v>
      </c>
      <c r="O1673" s="142">
        <f t="shared" si="487"/>
        <v>0</v>
      </c>
      <c r="P1673" s="141">
        <f t="shared" ca="1" si="478"/>
        <v>10.844959360000001</v>
      </c>
      <c r="Q1673" s="144">
        <f t="shared" si="479"/>
        <v>0</v>
      </c>
      <c r="R1673" s="141">
        <f t="shared" si="480"/>
        <v>0</v>
      </c>
      <c r="S1673" s="145" t="str">
        <f t="shared" si="488"/>
        <v>A+J=</v>
      </c>
      <c r="T1673" s="132">
        <f t="shared" si="489"/>
        <v>45028</v>
      </c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138">
        <f t="shared" si="481"/>
        <v>45026</v>
      </c>
      <c r="B1674" s="139">
        <f t="shared" ca="1" si="490"/>
        <v>865.84495935999996</v>
      </c>
      <c r="C1674" s="124">
        <f t="shared" si="482"/>
        <v>855</v>
      </c>
      <c r="D1674" s="140">
        <f ca="1">IF(A1674&lt;$B$1,VLOOKUP(A1674,[1]DI!$A$4:$B$15000,2,FALSE),0)</f>
        <v>0.13650000000000001</v>
      </c>
      <c r="E1674" s="141">
        <f t="shared" ca="1" si="491"/>
        <v>1.00050788</v>
      </c>
      <c r="F1674" s="141">
        <f ca="1">(TRUNC(PRODUCT($E$12:$E1673),16))</f>
        <v>1.34440405561953</v>
      </c>
      <c r="G1674" s="141">
        <f t="shared" ca="1" si="492"/>
        <v>1.3314965872223099</v>
      </c>
      <c r="H1674" s="141">
        <f t="shared" ca="1" si="493"/>
        <v>1.0096939599999999</v>
      </c>
      <c r="I1674" s="140">
        <f t="shared" si="483"/>
        <v>0.04</v>
      </c>
      <c r="J1674" s="132">
        <f t="shared" si="484"/>
        <v>44998</v>
      </c>
      <c r="K1674" s="123">
        <f t="shared" si="485"/>
        <v>19</v>
      </c>
      <c r="L1674" s="142">
        <f t="shared" si="486"/>
        <v>19</v>
      </c>
      <c r="M1674" s="143">
        <f t="shared" si="476"/>
        <v>1.002961494</v>
      </c>
      <c r="N1674" s="143">
        <f t="shared" ca="1" si="477"/>
        <v>1.0126841630000001</v>
      </c>
      <c r="O1674" s="142">
        <f t="shared" si="487"/>
        <v>0</v>
      </c>
      <c r="P1674" s="141">
        <f t="shared" ca="1" si="478"/>
        <v>10.844959360000001</v>
      </c>
      <c r="Q1674" s="144">
        <f t="shared" si="479"/>
        <v>0</v>
      </c>
      <c r="R1674" s="141">
        <f t="shared" si="480"/>
        <v>0</v>
      </c>
      <c r="S1674" s="145" t="str">
        <f t="shared" si="488"/>
        <v>A+J=</v>
      </c>
      <c r="T1674" s="132">
        <f t="shared" si="489"/>
        <v>45028</v>
      </c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138">
        <f t="shared" si="481"/>
        <v>45027</v>
      </c>
      <c r="B1675" s="139">
        <f t="shared" ca="1" si="490"/>
        <v>866.41953903000001</v>
      </c>
      <c r="C1675" s="124">
        <f t="shared" si="482"/>
        <v>855</v>
      </c>
      <c r="D1675" s="140">
        <f ca="1">IF(A1675&lt;$B$1,VLOOKUP(A1675,[1]DI!$A$4:$B$15000,2,FALSE),0)</f>
        <v>0.13650000000000001</v>
      </c>
      <c r="E1675" s="141">
        <f t="shared" ca="1" si="491"/>
        <v>1.00050788</v>
      </c>
      <c r="F1675" s="141">
        <f ca="1">(TRUNC(PRODUCT($E$12:$E1674),16))</f>
        <v>1.3450868515512999</v>
      </c>
      <c r="G1675" s="141">
        <f t="shared" ca="1" si="492"/>
        <v>1.3314965872223099</v>
      </c>
      <c r="H1675" s="141">
        <f t="shared" ca="1" si="493"/>
        <v>1.01020676</v>
      </c>
      <c r="I1675" s="140">
        <f t="shared" si="483"/>
        <v>0.04</v>
      </c>
      <c r="J1675" s="132">
        <f t="shared" si="484"/>
        <v>44998</v>
      </c>
      <c r="K1675" s="123">
        <f t="shared" si="485"/>
        <v>20</v>
      </c>
      <c r="L1675" s="142">
        <f t="shared" si="486"/>
        <v>20</v>
      </c>
      <c r="M1675" s="143">
        <f t="shared" si="476"/>
        <v>1.0031176049999999</v>
      </c>
      <c r="N1675" s="143">
        <f t="shared" ca="1" si="477"/>
        <v>1.013356186</v>
      </c>
      <c r="O1675" s="142">
        <f t="shared" si="487"/>
        <v>0</v>
      </c>
      <c r="P1675" s="141">
        <f t="shared" ca="1" si="478"/>
        <v>11.419539029999999</v>
      </c>
      <c r="Q1675" s="144">
        <f t="shared" si="479"/>
        <v>0</v>
      </c>
      <c r="R1675" s="141">
        <f t="shared" si="480"/>
        <v>0</v>
      </c>
      <c r="S1675" s="145" t="str">
        <f t="shared" si="488"/>
        <v>A+J=</v>
      </c>
      <c r="T1675" s="132">
        <f t="shared" si="489"/>
        <v>45028</v>
      </c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138">
        <f t="shared" si="481"/>
        <v>45028</v>
      </c>
      <c r="B1676" s="139">
        <f t="shared" ca="1" si="490"/>
        <v>866.99449917000004</v>
      </c>
      <c r="C1676" s="124">
        <f t="shared" si="482"/>
        <v>855</v>
      </c>
      <c r="D1676" s="140">
        <f ca="1">IF(A1676&lt;$B$1,VLOOKUP(A1676,[1]DI!$A$4:$B$15000,2,FALSE),0)</f>
        <v>0.13650000000000001</v>
      </c>
      <c r="E1676" s="141">
        <f t="shared" ca="1" si="491"/>
        <v>1.00050788</v>
      </c>
      <c r="F1676" s="141">
        <f ca="1">(TRUNC(PRODUCT($E$12:$E1675),16))</f>
        <v>1.34576999426147</v>
      </c>
      <c r="G1676" s="141">
        <f t="shared" ca="1" si="492"/>
        <v>1.3314965872223099</v>
      </c>
      <c r="H1676" s="141">
        <f t="shared" ca="1" si="493"/>
        <v>1.01071982</v>
      </c>
      <c r="I1676" s="140">
        <f t="shared" si="483"/>
        <v>0.04</v>
      </c>
      <c r="J1676" s="132">
        <f t="shared" si="484"/>
        <v>44998</v>
      </c>
      <c r="K1676" s="123">
        <f t="shared" si="485"/>
        <v>21</v>
      </c>
      <c r="L1676" s="142">
        <f t="shared" si="486"/>
        <v>21</v>
      </c>
      <c r="M1676" s="143">
        <f t="shared" ref="M1676:M1739" si="494">ROUND((I1676+1)^(L1676/252),9)</f>
        <v>1.00327374</v>
      </c>
      <c r="N1676" s="143">
        <f t="shared" ref="N1676:N1739" ca="1" si="495">ROUND(H1676*M1676,9)</f>
        <v>1.0140286540000001</v>
      </c>
      <c r="O1676" s="142">
        <f t="shared" si="487"/>
        <v>57</v>
      </c>
      <c r="P1676" s="141">
        <f t="shared" ref="P1676:P1739" ca="1" si="496">TRUNC(((N1676-1)*C1676),8)</f>
        <v>11.994499169999999</v>
      </c>
      <c r="Q1676" s="144">
        <f t="shared" ref="Q1676:Q1739" si="497">IF($O1676&gt;0,VLOOKUP($O1676,$W$12:$AC$150,7),0)</f>
        <v>2.1499999999999998E-2</v>
      </c>
      <c r="R1676" s="141">
        <f t="shared" ref="R1676:R1739" si="498">IF(Q1676&gt;0,TRUNC(Q1676*C$12,8),0)</f>
        <v>215</v>
      </c>
      <c r="S1676" s="145" t="str">
        <f t="shared" si="488"/>
        <v>A+J=</v>
      </c>
      <c r="T1676" s="132">
        <f t="shared" si="489"/>
        <v>45028</v>
      </c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138">
        <f t="shared" ref="A1677:A1740" si="499">(A1676+1)</f>
        <v>45029</v>
      </c>
      <c r="B1677" s="139">
        <f t="shared" ca="1" si="490"/>
        <v>640.42470976000004</v>
      </c>
      <c r="C1677" s="124">
        <f t="shared" ref="C1677:C1740" si="500">(C1676-R1676)</f>
        <v>640</v>
      </c>
      <c r="D1677" s="140">
        <f ca="1">IF(A1677&lt;$B$1,VLOOKUP(A1677,[1]DI!$A$4:$B$15000,2,FALSE),0)</f>
        <v>0.13650000000000001</v>
      </c>
      <c r="E1677" s="141">
        <f t="shared" ca="1" si="491"/>
        <v>1.00050788</v>
      </c>
      <c r="F1677" s="141">
        <f ca="1">(TRUNC(PRODUCT($E$12:$E1676),16))</f>
        <v>1.3464534839261499</v>
      </c>
      <c r="G1677" s="141">
        <f t="shared" ca="1" si="492"/>
        <v>1.34576999426147</v>
      </c>
      <c r="H1677" s="141">
        <f t="shared" ca="1" si="493"/>
        <v>1.00050788</v>
      </c>
      <c r="I1677" s="140">
        <f t="shared" ref="I1677:I1740" si="501">I1676</f>
        <v>0.04</v>
      </c>
      <c r="J1677" s="132">
        <f t="shared" ref="J1677:J1740" si="502">IF(O1676&gt;0,VLOOKUP(O1676,W$12:AG$150,2),J1676)</f>
        <v>45028</v>
      </c>
      <c r="K1677" s="123">
        <f t="shared" ref="K1677:K1740" si="503">IF(A1677&gt;J1677,IF(NETWORKDAYS(J1677,A1677,$W$160:$W$544)-1=0,1,NETWORKDAYS(J1677,A1677,$W$160:$W$544)-1),0)</f>
        <v>1</v>
      </c>
      <c r="L1677" s="142">
        <f t="shared" ref="L1677:L1740" si="504">IF(AND(K1677=1,K1676=1),1,IF(K1677&gt;0,IF(K1677=K1676,K1677+1,K1677),0))</f>
        <v>1</v>
      </c>
      <c r="M1677" s="143">
        <f t="shared" si="494"/>
        <v>1.00015565</v>
      </c>
      <c r="N1677" s="143">
        <f t="shared" ca="1" si="495"/>
        <v>1.0006636090000001</v>
      </c>
      <c r="O1677" s="142">
        <f t="shared" ref="O1677:O1740" si="505">IF(VLOOKUP(A1677,X$12:AE$150,8)=VLOOKUP(A1676,X$12:AE$150,8),0,VLOOKUP(A1677,X$12:AE$150,8))</f>
        <v>0</v>
      </c>
      <c r="P1677" s="141">
        <f t="shared" ca="1" si="496"/>
        <v>0.42470975999999999</v>
      </c>
      <c r="Q1677" s="144">
        <f t="shared" si="497"/>
        <v>0</v>
      </c>
      <c r="R1677" s="141">
        <f t="shared" si="498"/>
        <v>0</v>
      </c>
      <c r="S1677" s="145" t="str">
        <f t="shared" ref="S1677:S1740" si="506">IF(O1676&gt;0,VLOOKUP(O1676,W$12:AG$150,10),S1676)</f>
        <v>A+J=</v>
      </c>
      <c r="T1677" s="132">
        <f t="shared" ref="T1677:T1740" si="507">IF(O1676&gt;0,VLOOKUP(O1676,W$12:AG$150,11),T1676)</f>
        <v>45058</v>
      </c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138">
        <f t="shared" si="499"/>
        <v>45030</v>
      </c>
      <c r="B1678" s="139">
        <f t="shared" ref="B1678:B1741" ca="1" si="508">IF(A1678&lt;=TODAY(),C1678+P1678,IF(AND(A1678&gt;TODAY(),A1678&lt;=$B$1),IF(VLOOKUP(TODAY(),$A$10:$D$5000,4,FALSE)=0,"n.d",C1678+P1678),"n.d"))</f>
        <v>640.84970239999996</v>
      </c>
      <c r="C1678" s="124">
        <f t="shared" si="500"/>
        <v>640</v>
      </c>
      <c r="D1678" s="140">
        <f ca="1">IF(A1678&lt;$B$1,VLOOKUP(A1678,[1]DI!$A$4:$B$15000,2,FALSE),0)</f>
        <v>0.13650000000000001</v>
      </c>
      <c r="E1678" s="141">
        <f t="shared" ref="E1678:E1741" ca="1" si="509">ROUND(((1+D1678)^(1/252)),8)</f>
        <v>1.00050788</v>
      </c>
      <c r="F1678" s="141">
        <f ca="1">(TRUNC(PRODUCT($E$12:$E1677),16))</f>
        <v>1.34713732072157</v>
      </c>
      <c r="G1678" s="141">
        <f t="shared" ref="G1678:G1741" ca="1" si="510">IF(O1677&gt;0,F1677,G1677)</f>
        <v>1.34576999426147</v>
      </c>
      <c r="H1678" s="141">
        <f t="shared" ref="H1678:H1741" ca="1" si="511">ROUND(F1678/G1678,8)</f>
        <v>1.00101602</v>
      </c>
      <c r="I1678" s="140">
        <f t="shared" si="501"/>
        <v>0.04</v>
      </c>
      <c r="J1678" s="132">
        <f t="shared" si="502"/>
        <v>45028</v>
      </c>
      <c r="K1678" s="123">
        <f t="shared" si="503"/>
        <v>2</v>
      </c>
      <c r="L1678" s="142">
        <f t="shared" si="504"/>
        <v>2</v>
      </c>
      <c r="M1678" s="143">
        <f t="shared" si="494"/>
        <v>1.0003113239999999</v>
      </c>
      <c r="N1678" s="143">
        <f t="shared" ca="1" si="495"/>
        <v>1.0013276600000001</v>
      </c>
      <c r="O1678" s="142">
        <f t="shared" si="505"/>
        <v>0</v>
      </c>
      <c r="P1678" s="141">
        <f t="shared" ca="1" si="496"/>
        <v>0.84970239999999997</v>
      </c>
      <c r="Q1678" s="144">
        <f t="shared" si="497"/>
        <v>0</v>
      </c>
      <c r="R1678" s="141">
        <f t="shared" si="498"/>
        <v>0</v>
      </c>
      <c r="S1678" s="145" t="str">
        <f t="shared" si="506"/>
        <v>A+J=</v>
      </c>
      <c r="T1678" s="132">
        <f t="shared" si="507"/>
        <v>45058</v>
      </c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138">
        <f t="shared" si="499"/>
        <v>45031</v>
      </c>
      <c r="B1679" s="139">
        <f t="shared" ca="1" si="508"/>
        <v>641.27497215000005</v>
      </c>
      <c r="C1679" s="124">
        <f t="shared" si="500"/>
        <v>640</v>
      </c>
      <c r="D1679" s="140">
        <f ca="1">IF(A1679&lt;$B$1,VLOOKUP(A1679,[1]DI!$A$4:$B$15000,2,FALSE),0)</f>
        <v>0</v>
      </c>
      <c r="E1679" s="141">
        <f t="shared" ca="1" si="509"/>
        <v>1</v>
      </c>
      <c r="F1679" s="141">
        <f ca="1">(TRUNC(PRODUCT($E$12:$E1678),16))</f>
        <v>1.3478215048240201</v>
      </c>
      <c r="G1679" s="141">
        <f t="shared" ca="1" si="510"/>
        <v>1.34576999426147</v>
      </c>
      <c r="H1679" s="141">
        <f t="shared" ca="1" si="511"/>
        <v>1.00152441</v>
      </c>
      <c r="I1679" s="140">
        <f t="shared" si="501"/>
        <v>0.04</v>
      </c>
      <c r="J1679" s="132">
        <f t="shared" si="502"/>
        <v>45028</v>
      </c>
      <c r="K1679" s="123">
        <f t="shared" si="503"/>
        <v>2</v>
      </c>
      <c r="L1679" s="142">
        <f t="shared" si="504"/>
        <v>3</v>
      </c>
      <c r="M1679" s="143">
        <f t="shared" si="494"/>
        <v>1.000467022</v>
      </c>
      <c r="N1679" s="143">
        <f t="shared" ca="1" si="495"/>
        <v>1.0019921439999999</v>
      </c>
      <c r="O1679" s="142">
        <f t="shared" si="505"/>
        <v>0</v>
      </c>
      <c r="P1679" s="141">
        <f t="shared" ca="1" si="496"/>
        <v>1.27497215</v>
      </c>
      <c r="Q1679" s="144">
        <f t="shared" si="497"/>
        <v>0</v>
      </c>
      <c r="R1679" s="141">
        <f t="shared" si="498"/>
        <v>0</v>
      </c>
      <c r="S1679" s="145" t="str">
        <f t="shared" si="506"/>
        <v>A+J=</v>
      </c>
      <c r="T1679" s="132">
        <f t="shared" si="507"/>
        <v>45058</v>
      </c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138">
        <f t="shared" si="499"/>
        <v>45032</v>
      </c>
      <c r="B1680" s="139">
        <f t="shared" ca="1" si="508"/>
        <v>641.27497215000005</v>
      </c>
      <c r="C1680" s="124">
        <f t="shared" si="500"/>
        <v>640</v>
      </c>
      <c r="D1680" s="140">
        <f ca="1">IF(A1680&lt;$B$1,VLOOKUP(A1680,[1]DI!$A$4:$B$15000,2,FALSE),0)</f>
        <v>0</v>
      </c>
      <c r="E1680" s="141">
        <f t="shared" ca="1" si="509"/>
        <v>1</v>
      </c>
      <c r="F1680" s="141">
        <f ca="1">(TRUNC(PRODUCT($E$12:$E1679),16))</f>
        <v>1.3478215048240201</v>
      </c>
      <c r="G1680" s="141">
        <f t="shared" ca="1" si="510"/>
        <v>1.34576999426147</v>
      </c>
      <c r="H1680" s="141">
        <f t="shared" ca="1" si="511"/>
        <v>1.00152441</v>
      </c>
      <c r="I1680" s="140">
        <f t="shared" si="501"/>
        <v>0.04</v>
      </c>
      <c r="J1680" s="132">
        <f t="shared" si="502"/>
        <v>45028</v>
      </c>
      <c r="K1680" s="123">
        <f t="shared" si="503"/>
        <v>2</v>
      </c>
      <c r="L1680" s="142">
        <f t="shared" si="504"/>
        <v>3</v>
      </c>
      <c r="M1680" s="143">
        <f t="shared" si="494"/>
        <v>1.000467022</v>
      </c>
      <c r="N1680" s="143">
        <f t="shared" ca="1" si="495"/>
        <v>1.0019921439999999</v>
      </c>
      <c r="O1680" s="142">
        <f t="shared" si="505"/>
        <v>0</v>
      </c>
      <c r="P1680" s="141">
        <f t="shared" ca="1" si="496"/>
        <v>1.27497215</v>
      </c>
      <c r="Q1680" s="144">
        <f t="shared" si="497"/>
        <v>0</v>
      </c>
      <c r="R1680" s="141">
        <f t="shared" si="498"/>
        <v>0</v>
      </c>
      <c r="S1680" s="145" t="str">
        <f t="shared" si="506"/>
        <v>A+J=</v>
      </c>
      <c r="T1680" s="132">
        <f t="shared" si="507"/>
        <v>45058</v>
      </c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138">
        <f t="shared" si="499"/>
        <v>45033</v>
      </c>
      <c r="B1681" s="139">
        <f t="shared" ca="1" si="508"/>
        <v>641.27497215000005</v>
      </c>
      <c r="C1681" s="124">
        <f t="shared" si="500"/>
        <v>640</v>
      </c>
      <c r="D1681" s="140">
        <f ca="1">IF(A1681&lt;$B$1,VLOOKUP(A1681,[1]DI!$A$4:$B$15000,2,FALSE),0)</f>
        <v>0.13650000000000001</v>
      </c>
      <c r="E1681" s="141">
        <f t="shared" ca="1" si="509"/>
        <v>1.00050788</v>
      </c>
      <c r="F1681" s="141">
        <f ca="1">(TRUNC(PRODUCT($E$12:$E1680),16))</f>
        <v>1.3478215048240201</v>
      </c>
      <c r="G1681" s="141">
        <f t="shared" ca="1" si="510"/>
        <v>1.34576999426147</v>
      </c>
      <c r="H1681" s="141">
        <f t="shared" ca="1" si="511"/>
        <v>1.00152441</v>
      </c>
      <c r="I1681" s="140">
        <f t="shared" si="501"/>
        <v>0.04</v>
      </c>
      <c r="J1681" s="132">
        <f t="shared" si="502"/>
        <v>45028</v>
      </c>
      <c r="K1681" s="123">
        <f t="shared" si="503"/>
        <v>3</v>
      </c>
      <c r="L1681" s="142">
        <f t="shared" si="504"/>
        <v>3</v>
      </c>
      <c r="M1681" s="143">
        <f t="shared" si="494"/>
        <v>1.000467022</v>
      </c>
      <c r="N1681" s="143">
        <f t="shared" ca="1" si="495"/>
        <v>1.0019921439999999</v>
      </c>
      <c r="O1681" s="142">
        <f t="shared" si="505"/>
        <v>0</v>
      </c>
      <c r="P1681" s="141">
        <f t="shared" ca="1" si="496"/>
        <v>1.27497215</v>
      </c>
      <c r="Q1681" s="144">
        <f t="shared" si="497"/>
        <v>0</v>
      </c>
      <c r="R1681" s="141">
        <f t="shared" si="498"/>
        <v>0</v>
      </c>
      <c r="S1681" s="145" t="str">
        <f t="shared" si="506"/>
        <v>A+J=</v>
      </c>
      <c r="T1681" s="132">
        <f t="shared" si="507"/>
        <v>45058</v>
      </c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138">
        <f t="shared" si="499"/>
        <v>45034</v>
      </c>
      <c r="B1682" s="139">
        <f t="shared" ca="1" si="508"/>
        <v>641.70053183000005</v>
      </c>
      <c r="C1682" s="124">
        <f t="shared" si="500"/>
        <v>640</v>
      </c>
      <c r="D1682" s="140">
        <f ca="1">IF(A1682&lt;$B$1,VLOOKUP(A1682,[1]DI!$A$4:$B$15000,2,FALSE),0)</f>
        <v>0.13650000000000001</v>
      </c>
      <c r="E1682" s="141">
        <f t="shared" ca="1" si="509"/>
        <v>1.00050788</v>
      </c>
      <c r="F1682" s="141">
        <f ca="1">(TRUNC(PRODUCT($E$12:$E1681),16))</f>
        <v>1.34850603640989</v>
      </c>
      <c r="G1682" s="141">
        <f t="shared" ca="1" si="510"/>
        <v>1.34576999426147</v>
      </c>
      <c r="H1682" s="141">
        <f t="shared" ca="1" si="511"/>
        <v>1.00203307</v>
      </c>
      <c r="I1682" s="140">
        <f t="shared" si="501"/>
        <v>0.04</v>
      </c>
      <c r="J1682" s="132">
        <f t="shared" si="502"/>
        <v>45028</v>
      </c>
      <c r="K1682" s="123">
        <f t="shared" si="503"/>
        <v>4</v>
      </c>
      <c r="L1682" s="142">
        <f t="shared" si="504"/>
        <v>4</v>
      </c>
      <c r="M1682" s="143">
        <f t="shared" si="494"/>
        <v>1.000622745</v>
      </c>
      <c r="N1682" s="143">
        <f t="shared" ca="1" si="495"/>
        <v>1.002657081</v>
      </c>
      <c r="O1682" s="142">
        <f t="shared" si="505"/>
        <v>0</v>
      </c>
      <c r="P1682" s="141">
        <f t="shared" ca="1" si="496"/>
        <v>1.7005318300000001</v>
      </c>
      <c r="Q1682" s="144">
        <f t="shared" si="497"/>
        <v>0</v>
      </c>
      <c r="R1682" s="141">
        <f t="shared" si="498"/>
        <v>0</v>
      </c>
      <c r="S1682" s="145" t="str">
        <f t="shared" si="506"/>
        <v>A+J=</v>
      </c>
      <c r="T1682" s="132">
        <f t="shared" si="507"/>
        <v>45058</v>
      </c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138">
        <f t="shared" si="499"/>
        <v>45035</v>
      </c>
      <c r="B1683" s="139">
        <f t="shared" ca="1" si="508"/>
        <v>642.12636864000001</v>
      </c>
      <c r="C1683" s="124">
        <f t="shared" si="500"/>
        <v>640</v>
      </c>
      <c r="D1683" s="140">
        <f ca="1">IF(A1683&lt;$B$1,VLOOKUP(A1683,[1]DI!$A$4:$B$15000,2,FALSE),0)</f>
        <v>0.13650000000000001</v>
      </c>
      <c r="E1683" s="141">
        <f t="shared" ca="1" si="509"/>
        <v>1.00050788</v>
      </c>
      <c r="F1683" s="141">
        <f ca="1">(TRUNC(PRODUCT($E$12:$E1682),16))</f>
        <v>1.3491909156556601</v>
      </c>
      <c r="G1683" s="141">
        <f t="shared" ca="1" si="510"/>
        <v>1.34576999426147</v>
      </c>
      <c r="H1683" s="141">
        <f t="shared" ca="1" si="511"/>
        <v>1.0025419799999999</v>
      </c>
      <c r="I1683" s="140">
        <f t="shared" si="501"/>
        <v>0.04</v>
      </c>
      <c r="J1683" s="132">
        <f t="shared" si="502"/>
        <v>45028</v>
      </c>
      <c r="K1683" s="123">
        <f t="shared" si="503"/>
        <v>5</v>
      </c>
      <c r="L1683" s="142">
        <f t="shared" si="504"/>
        <v>5</v>
      </c>
      <c r="M1683" s="143">
        <f t="shared" si="494"/>
        <v>1.000778492</v>
      </c>
      <c r="N1683" s="143">
        <f t="shared" ca="1" si="495"/>
        <v>1.0033224510000001</v>
      </c>
      <c r="O1683" s="142">
        <f t="shared" si="505"/>
        <v>0</v>
      </c>
      <c r="P1683" s="141">
        <f t="shared" ca="1" si="496"/>
        <v>2.1263686399999999</v>
      </c>
      <c r="Q1683" s="144">
        <f t="shared" si="497"/>
        <v>0</v>
      </c>
      <c r="R1683" s="141">
        <f t="shared" si="498"/>
        <v>0</v>
      </c>
      <c r="S1683" s="145" t="str">
        <f t="shared" si="506"/>
        <v>A+J=</v>
      </c>
      <c r="T1683" s="132">
        <f t="shared" si="507"/>
        <v>45058</v>
      </c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138">
        <f t="shared" si="499"/>
        <v>45036</v>
      </c>
      <c r="B1684" s="139">
        <f t="shared" ca="1" si="508"/>
        <v>642.55248895</v>
      </c>
      <c r="C1684" s="124">
        <f t="shared" si="500"/>
        <v>640</v>
      </c>
      <c r="D1684" s="140">
        <f ca="1">IF(A1684&lt;$B$1,VLOOKUP(A1684,[1]DI!$A$4:$B$15000,2,FALSE),0)</f>
        <v>0.13650000000000001</v>
      </c>
      <c r="E1684" s="141">
        <f t="shared" ca="1" si="509"/>
        <v>1.00050788</v>
      </c>
      <c r="F1684" s="141">
        <f ca="1">(TRUNC(PRODUCT($E$12:$E1683),16))</f>
        <v>1.3498761427379</v>
      </c>
      <c r="G1684" s="141">
        <f t="shared" ca="1" si="510"/>
        <v>1.34576999426147</v>
      </c>
      <c r="H1684" s="141">
        <f t="shared" ca="1" si="511"/>
        <v>1.0030511499999999</v>
      </c>
      <c r="I1684" s="140">
        <f t="shared" si="501"/>
        <v>0.04</v>
      </c>
      <c r="J1684" s="132">
        <f t="shared" si="502"/>
        <v>45028</v>
      </c>
      <c r="K1684" s="123">
        <f t="shared" si="503"/>
        <v>6</v>
      </c>
      <c r="L1684" s="142">
        <f t="shared" si="504"/>
        <v>6</v>
      </c>
      <c r="M1684" s="143">
        <f t="shared" si="494"/>
        <v>1.000934263</v>
      </c>
      <c r="N1684" s="143">
        <f t="shared" ca="1" si="495"/>
        <v>1.003988264</v>
      </c>
      <c r="O1684" s="142">
        <f t="shared" si="505"/>
        <v>0</v>
      </c>
      <c r="P1684" s="141">
        <f t="shared" ca="1" si="496"/>
        <v>2.5524889499999999</v>
      </c>
      <c r="Q1684" s="144">
        <f t="shared" si="497"/>
        <v>0</v>
      </c>
      <c r="R1684" s="141">
        <f t="shared" si="498"/>
        <v>0</v>
      </c>
      <c r="S1684" s="145" t="str">
        <f t="shared" si="506"/>
        <v>A+J=</v>
      </c>
      <c r="T1684" s="132">
        <f t="shared" si="507"/>
        <v>45058</v>
      </c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138">
        <f t="shared" si="499"/>
        <v>45037</v>
      </c>
      <c r="B1685" s="139">
        <f t="shared" ca="1" si="508"/>
        <v>642.97889215999999</v>
      </c>
      <c r="C1685" s="124">
        <f t="shared" si="500"/>
        <v>640</v>
      </c>
      <c r="D1685" s="140">
        <f ca="1">IF(A1685&lt;$B$1,VLOOKUP(A1685,[1]DI!$A$4:$B$15000,2,FALSE),0)</f>
        <v>0</v>
      </c>
      <c r="E1685" s="141">
        <f t="shared" ca="1" si="509"/>
        <v>1</v>
      </c>
      <c r="F1685" s="141">
        <f ca="1">(TRUNC(PRODUCT($E$12:$E1684),16))</f>
        <v>1.3505617178332801</v>
      </c>
      <c r="G1685" s="141">
        <f t="shared" ca="1" si="510"/>
        <v>1.34576999426147</v>
      </c>
      <c r="H1685" s="141">
        <f t="shared" ca="1" si="511"/>
        <v>1.00356058</v>
      </c>
      <c r="I1685" s="140">
        <f t="shared" si="501"/>
        <v>0.04</v>
      </c>
      <c r="J1685" s="132">
        <f t="shared" si="502"/>
        <v>45028</v>
      </c>
      <c r="K1685" s="123">
        <f t="shared" si="503"/>
        <v>6</v>
      </c>
      <c r="L1685" s="142">
        <f t="shared" si="504"/>
        <v>7</v>
      </c>
      <c r="M1685" s="143">
        <f t="shared" si="494"/>
        <v>1.0010900579999999</v>
      </c>
      <c r="N1685" s="143">
        <f t="shared" ca="1" si="495"/>
        <v>1.004654519</v>
      </c>
      <c r="O1685" s="142">
        <f t="shared" si="505"/>
        <v>0</v>
      </c>
      <c r="P1685" s="141">
        <f t="shared" ca="1" si="496"/>
        <v>2.97889216</v>
      </c>
      <c r="Q1685" s="144">
        <f t="shared" si="497"/>
        <v>0</v>
      </c>
      <c r="R1685" s="141">
        <f t="shared" si="498"/>
        <v>0</v>
      </c>
      <c r="S1685" s="145" t="str">
        <f t="shared" si="506"/>
        <v>A+J=</v>
      </c>
      <c r="T1685" s="132">
        <f t="shared" si="507"/>
        <v>45058</v>
      </c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138">
        <f t="shared" si="499"/>
        <v>45038</v>
      </c>
      <c r="B1686" s="139">
        <f t="shared" ca="1" si="508"/>
        <v>642.97889215999999</v>
      </c>
      <c r="C1686" s="124">
        <f t="shared" si="500"/>
        <v>640</v>
      </c>
      <c r="D1686" s="140">
        <f ca="1">IF(A1686&lt;$B$1,VLOOKUP(A1686,[1]DI!$A$4:$B$15000,2,FALSE),0)</f>
        <v>0</v>
      </c>
      <c r="E1686" s="141">
        <f t="shared" ca="1" si="509"/>
        <v>1</v>
      </c>
      <c r="F1686" s="141">
        <f ca="1">(TRUNC(PRODUCT($E$12:$E1685),16))</f>
        <v>1.3505617178332801</v>
      </c>
      <c r="G1686" s="141">
        <f t="shared" ca="1" si="510"/>
        <v>1.34576999426147</v>
      </c>
      <c r="H1686" s="141">
        <f t="shared" ca="1" si="511"/>
        <v>1.00356058</v>
      </c>
      <c r="I1686" s="140">
        <f t="shared" si="501"/>
        <v>0.04</v>
      </c>
      <c r="J1686" s="132">
        <f t="shared" si="502"/>
        <v>45028</v>
      </c>
      <c r="K1686" s="123">
        <f t="shared" si="503"/>
        <v>6</v>
      </c>
      <c r="L1686" s="142">
        <f t="shared" si="504"/>
        <v>7</v>
      </c>
      <c r="M1686" s="143">
        <f t="shared" si="494"/>
        <v>1.0010900579999999</v>
      </c>
      <c r="N1686" s="143">
        <f t="shared" ca="1" si="495"/>
        <v>1.004654519</v>
      </c>
      <c r="O1686" s="142">
        <f t="shared" si="505"/>
        <v>0</v>
      </c>
      <c r="P1686" s="141">
        <f t="shared" ca="1" si="496"/>
        <v>2.97889216</v>
      </c>
      <c r="Q1686" s="144">
        <f t="shared" si="497"/>
        <v>0</v>
      </c>
      <c r="R1686" s="141">
        <f t="shared" si="498"/>
        <v>0</v>
      </c>
      <c r="S1686" s="145" t="str">
        <f t="shared" si="506"/>
        <v>A+J=</v>
      </c>
      <c r="T1686" s="132">
        <f t="shared" si="507"/>
        <v>45058</v>
      </c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138">
        <f t="shared" si="499"/>
        <v>45039</v>
      </c>
      <c r="B1687" s="139">
        <f t="shared" ca="1" si="508"/>
        <v>642.97889215999999</v>
      </c>
      <c r="C1687" s="124">
        <f t="shared" si="500"/>
        <v>640</v>
      </c>
      <c r="D1687" s="140">
        <f ca="1">IF(A1687&lt;$B$1,VLOOKUP(A1687,[1]DI!$A$4:$B$15000,2,FALSE),0)</f>
        <v>0</v>
      </c>
      <c r="E1687" s="141">
        <f t="shared" ca="1" si="509"/>
        <v>1</v>
      </c>
      <c r="F1687" s="141">
        <f ca="1">(TRUNC(PRODUCT($E$12:$E1686),16))</f>
        <v>1.3505617178332801</v>
      </c>
      <c r="G1687" s="141">
        <f t="shared" ca="1" si="510"/>
        <v>1.34576999426147</v>
      </c>
      <c r="H1687" s="141">
        <f t="shared" ca="1" si="511"/>
        <v>1.00356058</v>
      </c>
      <c r="I1687" s="140">
        <f t="shared" si="501"/>
        <v>0.04</v>
      </c>
      <c r="J1687" s="132">
        <f t="shared" si="502"/>
        <v>45028</v>
      </c>
      <c r="K1687" s="123">
        <f t="shared" si="503"/>
        <v>6</v>
      </c>
      <c r="L1687" s="142">
        <f t="shared" si="504"/>
        <v>7</v>
      </c>
      <c r="M1687" s="143">
        <f t="shared" si="494"/>
        <v>1.0010900579999999</v>
      </c>
      <c r="N1687" s="143">
        <f t="shared" ca="1" si="495"/>
        <v>1.004654519</v>
      </c>
      <c r="O1687" s="142">
        <f t="shared" si="505"/>
        <v>0</v>
      </c>
      <c r="P1687" s="141">
        <f t="shared" ca="1" si="496"/>
        <v>2.97889216</v>
      </c>
      <c r="Q1687" s="144">
        <f t="shared" si="497"/>
        <v>0</v>
      </c>
      <c r="R1687" s="141">
        <f t="shared" si="498"/>
        <v>0</v>
      </c>
      <c r="S1687" s="145" t="str">
        <f t="shared" si="506"/>
        <v>A+J=</v>
      </c>
      <c r="T1687" s="132">
        <f t="shared" si="507"/>
        <v>45058</v>
      </c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138">
        <f t="shared" si="499"/>
        <v>45040</v>
      </c>
      <c r="B1688" s="139">
        <f t="shared" ca="1" si="508"/>
        <v>642.97889215999999</v>
      </c>
      <c r="C1688" s="124">
        <f t="shared" si="500"/>
        <v>640</v>
      </c>
      <c r="D1688" s="140">
        <f ca="1">IF(A1688&lt;$B$1,VLOOKUP(A1688,[1]DI!$A$4:$B$15000,2,FALSE),0)</f>
        <v>0.13650000000000001</v>
      </c>
      <c r="E1688" s="141">
        <f t="shared" ca="1" si="509"/>
        <v>1.00050788</v>
      </c>
      <c r="F1688" s="141">
        <f ca="1">(TRUNC(PRODUCT($E$12:$E1687),16))</f>
        <v>1.3505617178332801</v>
      </c>
      <c r="G1688" s="141">
        <f t="shared" ca="1" si="510"/>
        <v>1.34576999426147</v>
      </c>
      <c r="H1688" s="141">
        <f t="shared" ca="1" si="511"/>
        <v>1.00356058</v>
      </c>
      <c r="I1688" s="140">
        <f t="shared" si="501"/>
        <v>0.04</v>
      </c>
      <c r="J1688" s="132">
        <f t="shared" si="502"/>
        <v>45028</v>
      </c>
      <c r="K1688" s="123">
        <f t="shared" si="503"/>
        <v>7</v>
      </c>
      <c r="L1688" s="142">
        <f t="shared" si="504"/>
        <v>7</v>
      </c>
      <c r="M1688" s="143">
        <f t="shared" si="494"/>
        <v>1.0010900579999999</v>
      </c>
      <c r="N1688" s="143">
        <f t="shared" ca="1" si="495"/>
        <v>1.004654519</v>
      </c>
      <c r="O1688" s="142">
        <f t="shared" si="505"/>
        <v>0</v>
      </c>
      <c r="P1688" s="141">
        <f t="shared" ca="1" si="496"/>
        <v>2.97889216</v>
      </c>
      <c r="Q1688" s="144">
        <f t="shared" si="497"/>
        <v>0</v>
      </c>
      <c r="R1688" s="141">
        <f t="shared" si="498"/>
        <v>0</v>
      </c>
      <c r="S1688" s="145" t="str">
        <f t="shared" si="506"/>
        <v>A+J=</v>
      </c>
      <c r="T1688" s="132">
        <f t="shared" si="507"/>
        <v>45058</v>
      </c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138">
        <f t="shared" si="499"/>
        <v>45041</v>
      </c>
      <c r="B1689" s="139">
        <f t="shared" ca="1" si="508"/>
        <v>643.40557951000005</v>
      </c>
      <c r="C1689" s="124">
        <f t="shared" si="500"/>
        <v>640</v>
      </c>
      <c r="D1689" s="140">
        <f ca="1">IF(A1689&lt;$B$1,VLOOKUP(A1689,[1]DI!$A$4:$B$15000,2,FALSE),0)</f>
        <v>0.13650000000000001</v>
      </c>
      <c r="E1689" s="141">
        <f t="shared" ca="1" si="509"/>
        <v>1.00050788</v>
      </c>
      <c r="F1689" s="141">
        <f ca="1">(TRUNC(PRODUCT($E$12:$E1688),16))</f>
        <v>1.3512476411185299</v>
      </c>
      <c r="G1689" s="141">
        <f t="shared" ca="1" si="510"/>
        <v>1.34576999426147</v>
      </c>
      <c r="H1689" s="141">
        <f t="shared" ca="1" si="511"/>
        <v>1.0040702699999999</v>
      </c>
      <c r="I1689" s="140">
        <f t="shared" si="501"/>
        <v>0.04</v>
      </c>
      <c r="J1689" s="132">
        <f t="shared" si="502"/>
        <v>45028</v>
      </c>
      <c r="K1689" s="123">
        <f t="shared" si="503"/>
        <v>8</v>
      </c>
      <c r="L1689" s="142">
        <f t="shared" si="504"/>
        <v>8</v>
      </c>
      <c r="M1689" s="143">
        <f t="shared" si="494"/>
        <v>1.0012458769999999</v>
      </c>
      <c r="N1689" s="143">
        <f t="shared" ca="1" si="495"/>
        <v>1.005321218</v>
      </c>
      <c r="O1689" s="142">
        <f t="shared" si="505"/>
        <v>0</v>
      </c>
      <c r="P1689" s="141">
        <f t="shared" ca="1" si="496"/>
        <v>3.4055795099999999</v>
      </c>
      <c r="Q1689" s="144">
        <f t="shared" si="497"/>
        <v>0</v>
      </c>
      <c r="R1689" s="141">
        <f t="shared" si="498"/>
        <v>0</v>
      </c>
      <c r="S1689" s="145" t="str">
        <f t="shared" si="506"/>
        <v>A+J=</v>
      </c>
      <c r="T1689" s="132">
        <f t="shared" si="507"/>
        <v>45058</v>
      </c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138">
        <f t="shared" si="499"/>
        <v>45042</v>
      </c>
      <c r="B1690" s="139">
        <f t="shared" ca="1" si="508"/>
        <v>643.83255104</v>
      </c>
      <c r="C1690" s="124">
        <f t="shared" si="500"/>
        <v>640</v>
      </c>
      <c r="D1690" s="140">
        <f ca="1">IF(A1690&lt;$B$1,VLOOKUP(A1690,[1]DI!$A$4:$B$15000,2,FALSE),0)</f>
        <v>0.13650000000000001</v>
      </c>
      <c r="E1690" s="141">
        <f t="shared" ca="1" si="509"/>
        <v>1.00050788</v>
      </c>
      <c r="F1690" s="141">
        <f ca="1">(TRUNC(PRODUCT($E$12:$E1689),16))</f>
        <v>1.3519339127704999</v>
      </c>
      <c r="G1690" s="141">
        <f t="shared" ca="1" si="510"/>
        <v>1.34576999426147</v>
      </c>
      <c r="H1690" s="141">
        <f t="shared" ca="1" si="511"/>
        <v>1.00458022</v>
      </c>
      <c r="I1690" s="140">
        <f t="shared" si="501"/>
        <v>0.04</v>
      </c>
      <c r="J1690" s="132">
        <f t="shared" si="502"/>
        <v>45028</v>
      </c>
      <c r="K1690" s="123">
        <f t="shared" si="503"/>
        <v>9</v>
      </c>
      <c r="L1690" s="142">
        <f t="shared" si="504"/>
        <v>9</v>
      </c>
      <c r="M1690" s="143">
        <f t="shared" si="494"/>
        <v>1.0014017209999999</v>
      </c>
      <c r="N1690" s="143">
        <f t="shared" ca="1" si="495"/>
        <v>1.005988361</v>
      </c>
      <c r="O1690" s="142">
        <f t="shared" si="505"/>
        <v>0</v>
      </c>
      <c r="P1690" s="141">
        <f t="shared" ca="1" si="496"/>
        <v>3.8325510399999998</v>
      </c>
      <c r="Q1690" s="144">
        <f t="shared" si="497"/>
        <v>0</v>
      </c>
      <c r="R1690" s="141">
        <f t="shared" si="498"/>
        <v>0</v>
      </c>
      <c r="S1690" s="145" t="str">
        <f t="shared" si="506"/>
        <v>A+J=</v>
      </c>
      <c r="T1690" s="132">
        <f t="shared" si="507"/>
        <v>45058</v>
      </c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138">
        <f t="shared" si="499"/>
        <v>45043</v>
      </c>
      <c r="B1691" s="139">
        <f t="shared" ca="1" si="508"/>
        <v>644.25980030999995</v>
      </c>
      <c r="C1691" s="124">
        <f t="shared" si="500"/>
        <v>640</v>
      </c>
      <c r="D1691" s="140">
        <f ca="1">IF(A1691&lt;$B$1,VLOOKUP(A1691,[1]DI!$A$4:$B$15000,2,FALSE),0)</f>
        <v>0.13650000000000001</v>
      </c>
      <c r="E1691" s="141">
        <f t="shared" ca="1" si="509"/>
        <v>1.00050788</v>
      </c>
      <c r="F1691" s="141">
        <f ca="1">(TRUNC(PRODUCT($E$12:$E1690),16))</f>
        <v>1.3526205329661201</v>
      </c>
      <c r="G1691" s="141">
        <f t="shared" ca="1" si="510"/>
        <v>1.34576999426147</v>
      </c>
      <c r="H1691" s="141">
        <f t="shared" ca="1" si="511"/>
        <v>1.0050904199999999</v>
      </c>
      <c r="I1691" s="140">
        <f t="shared" si="501"/>
        <v>0.04</v>
      </c>
      <c r="J1691" s="132">
        <f t="shared" si="502"/>
        <v>45028</v>
      </c>
      <c r="K1691" s="123">
        <f t="shared" si="503"/>
        <v>10</v>
      </c>
      <c r="L1691" s="142">
        <f t="shared" si="504"/>
        <v>10</v>
      </c>
      <c r="M1691" s="143">
        <f t="shared" si="494"/>
        <v>1.0015575889999999</v>
      </c>
      <c r="N1691" s="143">
        <f t="shared" ca="1" si="495"/>
        <v>1.006655938</v>
      </c>
      <c r="O1691" s="142">
        <f t="shared" si="505"/>
        <v>0</v>
      </c>
      <c r="P1691" s="141">
        <f t="shared" ca="1" si="496"/>
        <v>4.2598003100000001</v>
      </c>
      <c r="Q1691" s="144">
        <f t="shared" si="497"/>
        <v>0</v>
      </c>
      <c r="R1691" s="141">
        <f t="shared" si="498"/>
        <v>0</v>
      </c>
      <c r="S1691" s="145" t="str">
        <f t="shared" si="506"/>
        <v>A+J=</v>
      </c>
      <c r="T1691" s="132">
        <f t="shared" si="507"/>
        <v>45058</v>
      </c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138">
        <f t="shared" si="499"/>
        <v>45044</v>
      </c>
      <c r="B1692" s="139">
        <f t="shared" ca="1" si="508"/>
        <v>644.68734014999995</v>
      </c>
      <c r="C1692" s="124">
        <f t="shared" si="500"/>
        <v>640</v>
      </c>
      <c r="D1692" s="140">
        <f ca="1">IF(A1692&lt;$B$1,VLOOKUP(A1692,[1]DI!$A$4:$B$15000,2,FALSE),0)</f>
        <v>0.13650000000000001</v>
      </c>
      <c r="E1692" s="141">
        <f t="shared" ca="1" si="509"/>
        <v>1.00050788</v>
      </c>
      <c r="F1692" s="141">
        <f ca="1">(TRUNC(PRODUCT($E$12:$E1691),16))</f>
        <v>1.3533075018823999</v>
      </c>
      <c r="G1692" s="141">
        <f t="shared" ca="1" si="510"/>
        <v>1.34576999426147</v>
      </c>
      <c r="H1692" s="141">
        <f t="shared" ca="1" si="511"/>
        <v>1.00560089</v>
      </c>
      <c r="I1692" s="140">
        <f t="shared" si="501"/>
        <v>0.04</v>
      </c>
      <c r="J1692" s="132">
        <f t="shared" si="502"/>
        <v>45028</v>
      </c>
      <c r="K1692" s="123">
        <f t="shared" si="503"/>
        <v>11</v>
      </c>
      <c r="L1692" s="142">
        <f t="shared" si="504"/>
        <v>11</v>
      </c>
      <c r="M1692" s="143">
        <f t="shared" si="494"/>
        <v>1.001713482</v>
      </c>
      <c r="N1692" s="143">
        <f t="shared" ca="1" si="495"/>
        <v>1.007323969</v>
      </c>
      <c r="O1692" s="142">
        <f t="shared" si="505"/>
        <v>0</v>
      </c>
      <c r="P1692" s="141">
        <f t="shared" ca="1" si="496"/>
        <v>4.6873401499999998</v>
      </c>
      <c r="Q1692" s="144">
        <f t="shared" si="497"/>
        <v>0</v>
      </c>
      <c r="R1692" s="141">
        <f t="shared" si="498"/>
        <v>0</v>
      </c>
      <c r="S1692" s="145" t="str">
        <f t="shared" si="506"/>
        <v>A+J=</v>
      </c>
      <c r="T1692" s="132">
        <f t="shared" si="507"/>
        <v>45058</v>
      </c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138">
        <f t="shared" si="499"/>
        <v>45045</v>
      </c>
      <c r="B1693" s="139">
        <f t="shared" ca="1" si="508"/>
        <v>645.11515712000005</v>
      </c>
      <c r="C1693" s="124">
        <f t="shared" si="500"/>
        <v>640</v>
      </c>
      <c r="D1693" s="140">
        <f ca="1">IF(A1693&lt;$B$1,VLOOKUP(A1693,[1]DI!$A$4:$B$15000,2,FALSE),0)</f>
        <v>0</v>
      </c>
      <c r="E1693" s="141">
        <f t="shared" ca="1" si="509"/>
        <v>1</v>
      </c>
      <c r="F1693" s="141">
        <f ca="1">(TRUNC(PRODUCT($E$12:$E1692),16))</f>
        <v>1.35399481969646</v>
      </c>
      <c r="G1693" s="141">
        <f t="shared" ca="1" si="510"/>
        <v>1.34576999426147</v>
      </c>
      <c r="H1693" s="141">
        <f t="shared" ca="1" si="511"/>
        <v>1.00611161</v>
      </c>
      <c r="I1693" s="140">
        <f t="shared" si="501"/>
        <v>0.04</v>
      </c>
      <c r="J1693" s="132">
        <f t="shared" si="502"/>
        <v>45028</v>
      </c>
      <c r="K1693" s="123">
        <f t="shared" si="503"/>
        <v>11</v>
      </c>
      <c r="L1693" s="142">
        <f t="shared" si="504"/>
        <v>12</v>
      </c>
      <c r="M1693" s="143">
        <f t="shared" si="494"/>
        <v>1.001869398</v>
      </c>
      <c r="N1693" s="143">
        <f t="shared" ca="1" si="495"/>
        <v>1.0079924330000001</v>
      </c>
      <c r="O1693" s="142">
        <f t="shared" si="505"/>
        <v>0</v>
      </c>
      <c r="P1693" s="141">
        <f t="shared" ca="1" si="496"/>
        <v>5.1151571200000001</v>
      </c>
      <c r="Q1693" s="144">
        <f t="shared" si="497"/>
        <v>0</v>
      </c>
      <c r="R1693" s="141">
        <f t="shared" si="498"/>
        <v>0</v>
      </c>
      <c r="S1693" s="145" t="str">
        <f t="shared" si="506"/>
        <v>A+J=</v>
      </c>
      <c r="T1693" s="132">
        <f t="shared" si="507"/>
        <v>45058</v>
      </c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138">
        <f t="shared" si="499"/>
        <v>45046</v>
      </c>
      <c r="B1694" s="139">
        <f t="shared" ca="1" si="508"/>
        <v>645.11515712000005</v>
      </c>
      <c r="C1694" s="124">
        <f t="shared" si="500"/>
        <v>640</v>
      </c>
      <c r="D1694" s="140">
        <f ca="1">IF(A1694&lt;$B$1,VLOOKUP(A1694,[1]DI!$A$4:$B$15000,2,FALSE),0)</f>
        <v>0</v>
      </c>
      <c r="E1694" s="141">
        <f t="shared" ca="1" si="509"/>
        <v>1</v>
      </c>
      <c r="F1694" s="141">
        <f ca="1">(TRUNC(PRODUCT($E$12:$E1693),16))</f>
        <v>1.35399481969646</v>
      </c>
      <c r="G1694" s="141">
        <f t="shared" ca="1" si="510"/>
        <v>1.34576999426147</v>
      </c>
      <c r="H1694" s="141">
        <f t="shared" ca="1" si="511"/>
        <v>1.00611161</v>
      </c>
      <c r="I1694" s="140">
        <f t="shared" si="501"/>
        <v>0.04</v>
      </c>
      <c r="J1694" s="132">
        <f t="shared" si="502"/>
        <v>45028</v>
      </c>
      <c r="K1694" s="123">
        <f t="shared" si="503"/>
        <v>11</v>
      </c>
      <c r="L1694" s="142">
        <f t="shared" si="504"/>
        <v>12</v>
      </c>
      <c r="M1694" s="143">
        <f t="shared" si="494"/>
        <v>1.001869398</v>
      </c>
      <c r="N1694" s="143">
        <f t="shared" ca="1" si="495"/>
        <v>1.0079924330000001</v>
      </c>
      <c r="O1694" s="142">
        <f t="shared" si="505"/>
        <v>0</v>
      </c>
      <c r="P1694" s="141">
        <f t="shared" ca="1" si="496"/>
        <v>5.1151571200000001</v>
      </c>
      <c r="Q1694" s="144">
        <f t="shared" si="497"/>
        <v>0</v>
      </c>
      <c r="R1694" s="141">
        <f t="shared" si="498"/>
        <v>0</v>
      </c>
      <c r="S1694" s="145" t="str">
        <f t="shared" si="506"/>
        <v>A+J=</v>
      </c>
      <c r="T1694" s="132">
        <f t="shared" si="507"/>
        <v>45058</v>
      </c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138">
        <f t="shared" si="499"/>
        <v>45047</v>
      </c>
      <c r="B1695" s="139">
        <f t="shared" ca="1" si="508"/>
        <v>645.11515712000005</v>
      </c>
      <c r="C1695" s="124">
        <f t="shared" si="500"/>
        <v>640</v>
      </c>
      <c r="D1695" s="140">
        <f ca="1">IF(A1695&lt;$B$1,VLOOKUP(A1695,[1]DI!$A$4:$B$15000,2,FALSE),0)</f>
        <v>0</v>
      </c>
      <c r="E1695" s="141">
        <f t="shared" ca="1" si="509"/>
        <v>1</v>
      </c>
      <c r="F1695" s="141">
        <f ca="1">(TRUNC(PRODUCT($E$12:$E1694),16))</f>
        <v>1.35399481969646</v>
      </c>
      <c r="G1695" s="141">
        <f t="shared" ca="1" si="510"/>
        <v>1.34576999426147</v>
      </c>
      <c r="H1695" s="141">
        <f t="shared" ca="1" si="511"/>
        <v>1.00611161</v>
      </c>
      <c r="I1695" s="140">
        <f t="shared" si="501"/>
        <v>0.04</v>
      </c>
      <c r="J1695" s="132">
        <f t="shared" si="502"/>
        <v>45028</v>
      </c>
      <c r="K1695" s="123">
        <f t="shared" si="503"/>
        <v>11</v>
      </c>
      <c r="L1695" s="142">
        <f t="shared" si="504"/>
        <v>12</v>
      </c>
      <c r="M1695" s="143">
        <f t="shared" si="494"/>
        <v>1.001869398</v>
      </c>
      <c r="N1695" s="143">
        <f t="shared" ca="1" si="495"/>
        <v>1.0079924330000001</v>
      </c>
      <c r="O1695" s="142">
        <f t="shared" si="505"/>
        <v>0</v>
      </c>
      <c r="P1695" s="141">
        <f t="shared" ca="1" si="496"/>
        <v>5.1151571200000001</v>
      </c>
      <c r="Q1695" s="144">
        <f t="shared" si="497"/>
        <v>0</v>
      </c>
      <c r="R1695" s="141">
        <f t="shared" si="498"/>
        <v>0</v>
      </c>
      <c r="S1695" s="145" t="str">
        <f t="shared" si="506"/>
        <v>A+J=</v>
      </c>
      <c r="T1695" s="132">
        <f t="shared" si="507"/>
        <v>45058</v>
      </c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138">
        <f t="shared" si="499"/>
        <v>45048</v>
      </c>
      <c r="B1696" s="139">
        <f t="shared" ca="1" si="508"/>
        <v>645.11515712000005</v>
      </c>
      <c r="C1696" s="124">
        <f t="shared" si="500"/>
        <v>640</v>
      </c>
      <c r="D1696" s="140">
        <f ca="1">IF(A1696&lt;$B$1,VLOOKUP(A1696,[1]DI!$A$4:$B$15000,2,FALSE),0)</f>
        <v>0.13650000000000001</v>
      </c>
      <c r="E1696" s="141">
        <f t="shared" ca="1" si="509"/>
        <v>1.00050788</v>
      </c>
      <c r="F1696" s="141">
        <f ca="1">(TRUNC(PRODUCT($E$12:$E1695),16))</f>
        <v>1.35399481969646</v>
      </c>
      <c r="G1696" s="141">
        <f t="shared" ca="1" si="510"/>
        <v>1.34576999426147</v>
      </c>
      <c r="H1696" s="141">
        <f t="shared" ca="1" si="511"/>
        <v>1.00611161</v>
      </c>
      <c r="I1696" s="140">
        <f t="shared" si="501"/>
        <v>0.04</v>
      </c>
      <c r="J1696" s="132">
        <f t="shared" si="502"/>
        <v>45028</v>
      </c>
      <c r="K1696" s="123">
        <f t="shared" si="503"/>
        <v>12</v>
      </c>
      <c r="L1696" s="142">
        <f t="shared" si="504"/>
        <v>12</v>
      </c>
      <c r="M1696" s="143">
        <f t="shared" si="494"/>
        <v>1.001869398</v>
      </c>
      <c r="N1696" s="143">
        <f t="shared" ca="1" si="495"/>
        <v>1.0079924330000001</v>
      </c>
      <c r="O1696" s="142">
        <f t="shared" si="505"/>
        <v>0</v>
      </c>
      <c r="P1696" s="141">
        <f t="shared" ca="1" si="496"/>
        <v>5.1151571200000001</v>
      </c>
      <c r="Q1696" s="144">
        <f t="shared" si="497"/>
        <v>0</v>
      </c>
      <c r="R1696" s="141">
        <f t="shared" si="498"/>
        <v>0</v>
      </c>
      <c r="S1696" s="145" t="str">
        <f t="shared" si="506"/>
        <v>A+J=</v>
      </c>
      <c r="T1696" s="132">
        <f t="shared" si="507"/>
        <v>45058</v>
      </c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138">
        <f t="shared" si="499"/>
        <v>45049</v>
      </c>
      <c r="B1697" s="139">
        <f t="shared" ca="1" si="508"/>
        <v>645.54326528000001</v>
      </c>
      <c r="C1697" s="124">
        <f t="shared" si="500"/>
        <v>640</v>
      </c>
      <c r="D1697" s="140">
        <f ca="1">IF(A1697&lt;$B$1,VLOOKUP(A1697,[1]DI!$A$4:$B$15000,2,FALSE),0)</f>
        <v>0.13650000000000001</v>
      </c>
      <c r="E1697" s="141">
        <f t="shared" ca="1" si="509"/>
        <v>1.00050788</v>
      </c>
      <c r="F1697" s="141">
        <f ca="1">(TRUNC(PRODUCT($E$12:$E1696),16))</f>
        <v>1.3546824865854901</v>
      </c>
      <c r="G1697" s="141">
        <f t="shared" ca="1" si="510"/>
        <v>1.34576999426147</v>
      </c>
      <c r="H1697" s="141">
        <f t="shared" ca="1" si="511"/>
        <v>1.0066226</v>
      </c>
      <c r="I1697" s="140">
        <f t="shared" si="501"/>
        <v>0.04</v>
      </c>
      <c r="J1697" s="132">
        <f t="shared" si="502"/>
        <v>45028</v>
      </c>
      <c r="K1697" s="123">
        <f t="shared" si="503"/>
        <v>13</v>
      </c>
      <c r="L1697" s="142">
        <f t="shared" si="504"/>
        <v>13</v>
      </c>
      <c r="M1697" s="143">
        <f t="shared" si="494"/>
        <v>1.002025339</v>
      </c>
      <c r="N1697" s="143">
        <f t="shared" ca="1" si="495"/>
        <v>1.0086613520000001</v>
      </c>
      <c r="O1697" s="142">
        <f t="shared" si="505"/>
        <v>0</v>
      </c>
      <c r="P1697" s="141">
        <f t="shared" ca="1" si="496"/>
        <v>5.54326528</v>
      </c>
      <c r="Q1697" s="144">
        <f t="shared" si="497"/>
        <v>0</v>
      </c>
      <c r="R1697" s="141">
        <f t="shared" si="498"/>
        <v>0</v>
      </c>
      <c r="S1697" s="145" t="str">
        <f t="shared" si="506"/>
        <v>A+J=</v>
      </c>
      <c r="T1697" s="132">
        <f t="shared" si="507"/>
        <v>45058</v>
      </c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138">
        <f t="shared" si="499"/>
        <v>45050</v>
      </c>
      <c r="B1698" s="139">
        <f t="shared" ca="1" si="508"/>
        <v>645.9716512</v>
      </c>
      <c r="C1698" s="124">
        <f t="shared" si="500"/>
        <v>640</v>
      </c>
      <c r="D1698" s="140">
        <f ca="1">IF(A1698&lt;$B$1,VLOOKUP(A1698,[1]DI!$A$4:$B$15000,2,FALSE),0)</f>
        <v>0.13650000000000001</v>
      </c>
      <c r="E1698" s="141">
        <f t="shared" ca="1" si="509"/>
        <v>1.00050788</v>
      </c>
      <c r="F1698" s="141">
        <f ca="1">(TRUNC(PRODUCT($E$12:$E1697),16))</f>
        <v>1.35537050272677</v>
      </c>
      <c r="G1698" s="141">
        <f t="shared" ca="1" si="510"/>
        <v>1.34576999426147</v>
      </c>
      <c r="H1698" s="141">
        <f t="shared" ca="1" si="511"/>
        <v>1.0071338400000001</v>
      </c>
      <c r="I1698" s="140">
        <f t="shared" si="501"/>
        <v>0.04</v>
      </c>
      <c r="J1698" s="132">
        <f t="shared" si="502"/>
        <v>45028</v>
      </c>
      <c r="K1698" s="123">
        <f t="shared" si="503"/>
        <v>14</v>
      </c>
      <c r="L1698" s="142">
        <f t="shared" si="504"/>
        <v>14</v>
      </c>
      <c r="M1698" s="143">
        <f t="shared" si="494"/>
        <v>1.0021813040000001</v>
      </c>
      <c r="N1698" s="143">
        <f t="shared" ca="1" si="495"/>
        <v>1.009330705</v>
      </c>
      <c r="O1698" s="142">
        <f t="shared" si="505"/>
        <v>0</v>
      </c>
      <c r="P1698" s="141">
        <f t="shared" ca="1" si="496"/>
        <v>5.9716512000000002</v>
      </c>
      <c r="Q1698" s="144">
        <f t="shared" si="497"/>
        <v>0</v>
      </c>
      <c r="R1698" s="141">
        <f t="shared" si="498"/>
        <v>0</v>
      </c>
      <c r="S1698" s="145" t="str">
        <f t="shared" si="506"/>
        <v>A+J=</v>
      </c>
      <c r="T1698" s="132">
        <f t="shared" si="507"/>
        <v>45058</v>
      </c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138">
        <f t="shared" si="499"/>
        <v>45051</v>
      </c>
      <c r="B1699" s="139">
        <f t="shared" ca="1" si="508"/>
        <v>646.40032127999996</v>
      </c>
      <c r="C1699" s="124">
        <f t="shared" si="500"/>
        <v>640</v>
      </c>
      <c r="D1699" s="140">
        <f ca="1">IF(A1699&lt;$B$1,VLOOKUP(A1699,[1]DI!$A$4:$B$15000,2,FALSE),0)</f>
        <v>0.13650000000000001</v>
      </c>
      <c r="E1699" s="141">
        <f t="shared" ca="1" si="509"/>
        <v>1.00050788</v>
      </c>
      <c r="F1699" s="141">
        <f ca="1">(TRUNC(PRODUCT($E$12:$E1698),16))</f>
        <v>1.3560588682976999</v>
      </c>
      <c r="G1699" s="141">
        <f t="shared" ca="1" si="510"/>
        <v>1.34576999426147</v>
      </c>
      <c r="H1699" s="141">
        <f t="shared" ca="1" si="511"/>
        <v>1.0076453400000001</v>
      </c>
      <c r="I1699" s="140">
        <f t="shared" si="501"/>
        <v>0.04</v>
      </c>
      <c r="J1699" s="132">
        <f t="shared" si="502"/>
        <v>45028</v>
      </c>
      <c r="K1699" s="123">
        <f t="shared" si="503"/>
        <v>15</v>
      </c>
      <c r="L1699" s="142">
        <f t="shared" si="504"/>
        <v>15</v>
      </c>
      <c r="M1699" s="143">
        <f t="shared" si="494"/>
        <v>1.0023372930000001</v>
      </c>
      <c r="N1699" s="143">
        <f t="shared" ca="1" si="495"/>
        <v>1.010000502</v>
      </c>
      <c r="O1699" s="142">
        <f t="shared" si="505"/>
        <v>0</v>
      </c>
      <c r="P1699" s="141">
        <f t="shared" ca="1" si="496"/>
        <v>6.40032128</v>
      </c>
      <c r="Q1699" s="144">
        <f t="shared" si="497"/>
        <v>0</v>
      </c>
      <c r="R1699" s="141">
        <f t="shared" si="498"/>
        <v>0</v>
      </c>
      <c r="S1699" s="145" t="str">
        <f t="shared" si="506"/>
        <v>A+J=</v>
      </c>
      <c r="T1699" s="132">
        <f t="shared" si="507"/>
        <v>45058</v>
      </c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138">
        <f t="shared" si="499"/>
        <v>45052</v>
      </c>
      <c r="B1700" s="139">
        <f t="shared" ca="1" si="508"/>
        <v>646.82928319999996</v>
      </c>
      <c r="C1700" s="124">
        <f t="shared" si="500"/>
        <v>640</v>
      </c>
      <c r="D1700" s="140">
        <f ca="1">IF(A1700&lt;$B$1,VLOOKUP(A1700,[1]DI!$A$4:$B$15000,2,FALSE),0)</f>
        <v>0</v>
      </c>
      <c r="E1700" s="141">
        <f t="shared" ca="1" si="509"/>
        <v>1</v>
      </c>
      <c r="F1700" s="141">
        <f ca="1">(TRUNC(PRODUCT($E$12:$E1699),16))</f>
        <v>1.3567475834757301</v>
      </c>
      <c r="G1700" s="141">
        <f t="shared" ca="1" si="510"/>
        <v>1.34576999426147</v>
      </c>
      <c r="H1700" s="141">
        <f t="shared" ca="1" si="511"/>
        <v>1.00815711</v>
      </c>
      <c r="I1700" s="140">
        <f t="shared" si="501"/>
        <v>0.04</v>
      </c>
      <c r="J1700" s="132">
        <f t="shared" si="502"/>
        <v>45028</v>
      </c>
      <c r="K1700" s="123">
        <f t="shared" si="503"/>
        <v>15</v>
      </c>
      <c r="L1700" s="142">
        <f t="shared" si="504"/>
        <v>16</v>
      </c>
      <c r="M1700" s="143">
        <f t="shared" si="494"/>
        <v>1.0024933069999999</v>
      </c>
      <c r="N1700" s="143">
        <f t="shared" ca="1" si="495"/>
        <v>1.010670755</v>
      </c>
      <c r="O1700" s="142">
        <f t="shared" si="505"/>
        <v>0</v>
      </c>
      <c r="P1700" s="141">
        <f t="shared" ca="1" si="496"/>
        <v>6.8292831999999999</v>
      </c>
      <c r="Q1700" s="144">
        <f t="shared" si="497"/>
        <v>0</v>
      </c>
      <c r="R1700" s="141">
        <f t="shared" si="498"/>
        <v>0</v>
      </c>
      <c r="S1700" s="145" t="str">
        <f t="shared" si="506"/>
        <v>A+J=</v>
      </c>
      <c r="T1700" s="132">
        <f t="shared" si="507"/>
        <v>45058</v>
      </c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138">
        <f t="shared" si="499"/>
        <v>45053</v>
      </c>
      <c r="B1701" s="139">
        <f t="shared" ca="1" si="508"/>
        <v>646.82928319999996</v>
      </c>
      <c r="C1701" s="124">
        <f t="shared" si="500"/>
        <v>640</v>
      </c>
      <c r="D1701" s="140">
        <f ca="1">IF(A1701&lt;$B$1,VLOOKUP(A1701,[1]DI!$A$4:$B$15000,2,FALSE),0)</f>
        <v>0</v>
      </c>
      <c r="E1701" s="141">
        <f t="shared" ca="1" si="509"/>
        <v>1</v>
      </c>
      <c r="F1701" s="141">
        <f ca="1">(TRUNC(PRODUCT($E$12:$E1700),16))</f>
        <v>1.3567475834757301</v>
      </c>
      <c r="G1701" s="141">
        <f t="shared" ca="1" si="510"/>
        <v>1.34576999426147</v>
      </c>
      <c r="H1701" s="141">
        <f t="shared" ca="1" si="511"/>
        <v>1.00815711</v>
      </c>
      <c r="I1701" s="140">
        <f t="shared" si="501"/>
        <v>0.04</v>
      </c>
      <c r="J1701" s="132">
        <f t="shared" si="502"/>
        <v>45028</v>
      </c>
      <c r="K1701" s="123">
        <f t="shared" si="503"/>
        <v>15</v>
      </c>
      <c r="L1701" s="142">
        <f t="shared" si="504"/>
        <v>16</v>
      </c>
      <c r="M1701" s="143">
        <f t="shared" si="494"/>
        <v>1.0024933069999999</v>
      </c>
      <c r="N1701" s="143">
        <f t="shared" ca="1" si="495"/>
        <v>1.010670755</v>
      </c>
      <c r="O1701" s="142">
        <f t="shared" si="505"/>
        <v>0</v>
      </c>
      <c r="P1701" s="141">
        <f t="shared" ca="1" si="496"/>
        <v>6.8292831999999999</v>
      </c>
      <c r="Q1701" s="144">
        <f t="shared" si="497"/>
        <v>0</v>
      </c>
      <c r="R1701" s="141">
        <f t="shared" si="498"/>
        <v>0</v>
      </c>
      <c r="S1701" s="145" t="str">
        <f t="shared" si="506"/>
        <v>A+J=</v>
      </c>
      <c r="T1701" s="132">
        <f t="shared" si="507"/>
        <v>45058</v>
      </c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138">
        <f t="shared" si="499"/>
        <v>45054</v>
      </c>
      <c r="B1702" s="139">
        <f t="shared" ca="1" si="508"/>
        <v>646.82928319999996</v>
      </c>
      <c r="C1702" s="124">
        <f t="shared" si="500"/>
        <v>640</v>
      </c>
      <c r="D1702" s="140">
        <f ca="1">IF(A1702&lt;$B$1,VLOOKUP(A1702,[1]DI!$A$4:$B$15000,2,FALSE),0)</f>
        <v>0.13650000000000001</v>
      </c>
      <c r="E1702" s="141">
        <f t="shared" ca="1" si="509"/>
        <v>1.00050788</v>
      </c>
      <c r="F1702" s="141">
        <f ca="1">(TRUNC(PRODUCT($E$12:$E1701),16))</f>
        <v>1.3567475834757301</v>
      </c>
      <c r="G1702" s="141">
        <f t="shared" ca="1" si="510"/>
        <v>1.34576999426147</v>
      </c>
      <c r="H1702" s="141">
        <f t="shared" ca="1" si="511"/>
        <v>1.00815711</v>
      </c>
      <c r="I1702" s="140">
        <f t="shared" si="501"/>
        <v>0.04</v>
      </c>
      <c r="J1702" s="132">
        <f t="shared" si="502"/>
        <v>45028</v>
      </c>
      <c r="K1702" s="123">
        <f t="shared" si="503"/>
        <v>16</v>
      </c>
      <c r="L1702" s="142">
        <f t="shared" si="504"/>
        <v>16</v>
      </c>
      <c r="M1702" s="143">
        <f t="shared" si="494"/>
        <v>1.0024933069999999</v>
      </c>
      <c r="N1702" s="143">
        <f t="shared" ca="1" si="495"/>
        <v>1.010670755</v>
      </c>
      <c r="O1702" s="142">
        <f t="shared" si="505"/>
        <v>0</v>
      </c>
      <c r="P1702" s="141">
        <f t="shared" ca="1" si="496"/>
        <v>6.8292831999999999</v>
      </c>
      <c r="Q1702" s="144">
        <f t="shared" si="497"/>
        <v>0</v>
      </c>
      <c r="R1702" s="141">
        <f t="shared" si="498"/>
        <v>0</v>
      </c>
      <c r="S1702" s="145" t="str">
        <f t="shared" si="506"/>
        <v>A+J=</v>
      </c>
      <c r="T1702" s="132">
        <f t="shared" si="507"/>
        <v>45058</v>
      </c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138">
        <f t="shared" si="499"/>
        <v>45055</v>
      </c>
      <c r="B1703" s="139">
        <f t="shared" ca="1" si="508"/>
        <v>647.25852352000004</v>
      </c>
      <c r="C1703" s="124">
        <f t="shared" si="500"/>
        <v>640</v>
      </c>
      <c r="D1703" s="140">
        <f ca="1">IF(A1703&lt;$B$1,VLOOKUP(A1703,[1]DI!$A$4:$B$15000,2,FALSE),0)</f>
        <v>0.13650000000000001</v>
      </c>
      <c r="E1703" s="141">
        <f t="shared" ca="1" si="509"/>
        <v>1.00050788</v>
      </c>
      <c r="F1703" s="141">
        <f ca="1">(TRUNC(PRODUCT($E$12:$E1702),16))</f>
        <v>1.3574366484384299</v>
      </c>
      <c r="G1703" s="141">
        <f t="shared" ca="1" si="510"/>
        <v>1.34576999426147</v>
      </c>
      <c r="H1703" s="141">
        <f t="shared" ca="1" si="511"/>
        <v>1.0086691299999999</v>
      </c>
      <c r="I1703" s="140">
        <f t="shared" si="501"/>
        <v>0.04</v>
      </c>
      <c r="J1703" s="132">
        <f t="shared" si="502"/>
        <v>45028</v>
      </c>
      <c r="K1703" s="123">
        <f t="shared" si="503"/>
        <v>17</v>
      </c>
      <c r="L1703" s="142">
        <f t="shared" si="504"/>
        <v>17</v>
      </c>
      <c r="M1703" s="143">
        <f t="shared" si="494"/>
        <v>1.002649345</v>
      </c>
      <c r="N1703" s="143">
        <f t="shared" ca="1" si="495"/>
        <v>1.0113414430000001</v>
      </c>
      <c r="O1703" s="142">
        <f t="shared" si="505"/>
        <v>0</v>
      </c>
      <c r="P1703" s="141">
        <f t="shared" ca="1" si="496"/>
        <v>7.2585235199999998</v>
      </c>
      <c r="Q1703" s="144">
        <f t="shared" si="497"/>
        <v>0</v>
      </c>
      <c r="R1703" s="141">
        <f t="shared" si="498"/>
        <v>0</v>
      </c>
      <c r="S1703" s="145" t="str">
        <f t="shared" si="506"/>
        <v>A+J=</v>
      </c>
      <c r="T1703" s="132">
        <f t="shared" si="507"/>
        <v>45058</v>
      </c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138">
        <f t="shared" si="499"/>
        <v>45056</v>
      </c>
      <c r="B1704" s="139">
        <f t="shared" ca="1" si="508"/>
        <v>647.68804798999997</v>
      </c>
      <c r="C1704" s="124">
        <f t="shared" si="500"/>
        <v>640</v>
      </c>
      <c r="D1704" s="140">
        <f ca="1">IF(A1704&lt;$B$1,VLOOKUP(A1704,[1]DI!$A$4:$B$15000,2,FALSE),0)</f>
        <v>0.13650000000000001</v>
      </c>
      <c r="E1704" s="141">
        <f t="shared" ca="1" si="509"/>
        <v>1.00050788</v>
      </c>
      <c r="F1704" s="141">
        <f ca="1">(TRUNC(PRODUCT($E$12:$E1703),16))</f>
        <v>1.35812606336343</v>
      </c>
      <c r="G1704" s="141">
        <f t="shared" ca="1" si="510"/>
        <v>1.34576999426147</v>
      </c>
      <c r="H1704" s="141">
        <f t="shared" ca="1" si="511"/>
        <v>1.0091814100000001</v>
      </c>
      <c r="I1704" s="140">
        <f t="shared" si="501"/>
        <v>0.04</v>
      </c>
      <c r="J1704" s="132">
        <f t="shared" si="502"/>
        <v>45028</v>
      </c>
      <c r="K1704" s="123">
        <f t="shared" si="503"/>
        <v>18</v>
      </c>
      <c r="L1704" s="142">
        <f t="shared" si="504"/>
        <v>18</v>
      </c>
      <c r="M1704" s="143">
        <f t="shared" si="494"/>
        <v>1.0028054070000001</v>
      </c>
      <c r="N1704" s="143">
        <f t="shared" ca="1" si="495"/>
        <v>1.012012575</v>
      </c>
      <c r="O1704" s="142">
        <f t="shared" si="505"/>
        <v>0</v>
      </c>
      <c r="P1704" s="141">
        <f t="shared" ca="1" si="496"/>
        <v>7.6880479900000003</v>
      </c>
      <c r="Q1704" s="144">
        <f t="shared" si="497"/>
        <v>0</v>
      </c>
      <c r="R1704" s="141">
        <f t="shared" si="498"/>
        <v>0</v>
      </c>
      <c r="S1704" s="145" t="str">
        <f t="shared" si="506"/>
        <v>A+J=</v>
      </c>
      <c r="T1704" s="132">
        <f t="shared" si="507"/>
        <v>45058</v>
      </c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138">
        <f t="shared" si="499"/>
        <v>45057</v>
      </c>
      <c r="B1705" s="139">
        <f t="shared" ca="1" si="508"/>
        <v>648.11786431999997</v>
      </c>
      <c r="C1705" s="124">
        <f t="shared" si="500"/>
        <v>640</v>
      </c>
      <c r="D1705" s="140">
        <f ca="1">IF(A1705&lt;$B$1,VLOOKUP(A1705,[1]DI!$A$4:$B$15000,2,FALSE),0)</f>
        <v>0.13650000000000001</v>
      </c>
      <c r="E1705" s="141">
        <f t="shared" ca="1" si="509"/>
        <v>1.00050788</v>
      </c>
      <c r="F1705" s="141">
        <f ca="1">(TRUNC(PRODUCT($E$12:$E1704),16))</f>
        <v>1.3588158284284999</v>
      </c>
      <c r="G1705" s="141">
        <f t="shared" ca="1" si="510"/>
        <v>1.34576999426147</v>
      </c>
      <c r="H1705" s="141">
        <f t="shared" ca="1" si="511"/>
        <v>1.0096939599999999</v>
      </c>
      <c r="I1705" s="140">
        <f t="shared" si="501"/>
        <v>0.04</v>
      </c>
      <c r="J1705" s="132">
        <f t="shared" si="502"/>
        <v>45028</v>
      </c>
      <c r="K1705" s="123">
        <f t="shared" si="503"/>
        <v>19</v>
      </c>
      <c r="L1705" s="142">
        <f t="shared" si="504"/>
        <v>19</v>
      </c>
      <c r="M1705" s="143">
        <f t="shared" si="494"/>
        <v>1.002961494</v>
      </c>
      <c r="N1705" s="143">
        <f t="shared" ca="1" si="495"/>
        <v>1.0126841630000001</v>
      </c>
      <c r="O1705" s="142">
        <f t="shared" si="505"/>
        <v>0</v>
      </c>
      <c r="P1705" s="141">
        <f t="shared" ca="1" si="496"/>
        <v>8.1178643200000007</v>
      </c>
      <c r="Q1705" s="144">
        <f t="shared" si="497"/>
        <v>0</v>
      </c>
      <c r="R1705" s="141">
        <f t="shared" si="498"/>
        <v>0</v>
      </c>
      <c r="S1705" s="145" t="str">
        <f t="shared" si="506"/>
        <v>A+J=</v>
      </c>
      <c r="T1705" s="132">
        <f t="shared" si="507"/>
        <v>45058</v>
      </c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138">
        <f t="shared" si="499"/>
        <v>45058</v>
      </c>
      <c r="B1706" s="139">
        <f t="shared" ca="1" si="508"/>
        <v>648.54795903000002</v>
      </c>
      <c r="C1706" s="124">
        <f t="shared" si="500"/>
        <v>640</v>
      </c>
      <c r="D1706" s="140">
        <f ca="1">IF(A1706&lt;$B$1,VLOOKUP(A1706,[1]DI!$A$4:$B$15000,2,FALSE),0)</f>
        <v>0.13650000000000001</v>
      </c>
      <c r="E1706" s="141">
        <f t="shared" ca="1" si="509"/>
        <v>1.00050788</v>
      </c>
      <c r="F1706" s="141">
        <f ca="1">(TRUNC(PRODUCT($E$12:$E1705),16))</f>
        <v>1.3595059438114401</v>
      </c>
      <c r="G1706" s="141">
        <f t="shared" ca="1" si="510"/>
        <v>1.34576999426147</v>
      </c>
      <c r="H1706" s="141">
        <f t="shared" ca="1" si="511"/>
        <v>1.01020676</v>
      </c>
      <c r="I1706" s="140">
        <f t="shared" si="501"/>
        <v>0.04</v>
      </c>
      <c r="J1706" s="132">
        <f t="shared" si="502"/>
        <v>45028</v>
      </c>
      <c r="K1706" s="123">
        <f t="shared" si="503"/>
        <v>20</v>
      </c>
      <c r="L1706" s="142">
        <f t="shared" si="504"/>
        <v>20</v>
      </c>
      <c r="M1706" s="143">
        <f t="shared" si="494"/>
        <v>1.0031176049999999</v>
      </c>
      <c r="N1706" s="143">
        <f t="shared" ca="1" si="495"/>
        <v>1.013356186</v>
      </c>
      <c r="O1706" s="142">
        <f t="shared" si="505"/>
        <v>58</v>
      </c>
      <c r="P1706" s="141">
        <f t="shared" ca="1" si="496"/>
        <v>8.5479590299999995</v>
      </c>
      <c r="Q1706" s="144">
        <f t="shared" si="497"/>
        <v>2.1499999999999998E-2</v>
      </c>
      <c r="R1706" s="141">
        <f t="shared" si="498"/>
        <v>215</v>
      </c>
      <c r="S1706" s="145" t="str">
        <f t="shared" si="506"/>
        <v>A+J=</v>
      </c>
      <c r="T1706" s="132">
        <f t="shared" si="507"/>
        <v>45058</v>
      </c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138">
        <f t="shared" si="499"/>
        <v>45059</v>
      </c>
      <c r="B1707" s="139">
        <f t="shared" ca="1" si="508"/>
        <v>425.28203381999998</v>
      </c>
      <c r="C1707" s="124">
        <f t="shared" si="500"/>
        <v>425</v>
      </c>
      <c r="D1707" s="140">
        <f ca="1">IF(A1707&lt;$B$1,VLOOKUP(A1707,[1]DI!$A$4:$B$15000,2,FALSE),0)</f>
        <v>0</v>
      </c>
      <c r="E1707" s="141">
        <f t="shared" ca="1" si="509"/>
        <v>1</v>
      </c>
      <c r="F1707" s="141">
        <f ca="1">(TRUNC(PRODUCT($E$12:$E1706),16))</f>
        <v>1.36019640969018</v>
      </c>
      <c r="G1707" s="141">
        <f t="shared" ca="1" si="510"/>
        <v>1.3595059438114401</v>
      </c>
      <c r="H1707" s="141">
        <f t="shared" ca="1" si="511"/>
        <v>1.00050788</v>
      </c>
      <c r="I1707" s="140">
        <f t="shared" si="501"/>
        <v>0.04</v>
      </c>
      <c r="J1707" s="132">
        <f t="shared" si="502"/>
        <v>45058</v>
      </c>
      <c r="K1707" s="123">
        <f t="shared" si="503"/>
        <v>1</v>
      </c>
      <c r="L1707" s="142">
        <f t="shared" si="504"/>
        <v>1</v>
      </c>
      <c r="M1707" s="143">
        <f t="shared" si="494"/>
        <v>1.00015565</v>
      </c>
      <c r="N1707" s="143">
        <f t="shared" ca="1" si="495"/>
        <v>1.0006636090000001</v>
      </c>
      <c r="O1707" s="142">
        <f t="shared" si="505"/>
        <v>0</v>
      </c>
      <c r="P1707" s="141">
        <f t="shared" ca="1" si="496"/>
        <v>0.28203381999999999</v>
      </c>
      <c r="Q1707" s="144">
        <f t="shared" si="497"/>
        <v>0</v>
      </c>
      <c r="R1707" s="141">
        <f t="shared" si="498"/>
        <v>0</v>
      </c>
      <c r="S1707" s="145" t="str">
        <f t="shared" si="506"/>
        <v>A+J=</v>
      </c>
      <c r="T1707" s="132">
        <f t="shared" si="507"/>
        <v>45089</v>
      </c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138">
        <f t="shared" si="499"/>
        <v>45060</v>
      </c>
      <c r="B1708" s="139">
        <f t="shared" ca="1" si="508"/>
        <v>425.28203381999998</v>
      </c>
      <c r="C1708" s="124">
        <f t="shared" si="500"/>
        <v>425</v>
      </c>
      <c r="D1708" s="140">
        <f ca="1">IF(A1708&lt;$B$1,VLOOKUP(A1708,[1]DI!$A$4:$B$15000,2,FALSE),0)</f>
        <v>0</v>
      </c>
      <c r="E1708" s="141">
        <f t="shared" ca="1" si="509"/>
        <v>1</v>
      </c>
      <c r="F1708" s="141">
        <f ca="1">(TRUNC(PRODUCT($E$12:$E1707),16))</f>
        <v>1.36019640969018</v>
      </c>
      <c r="G1708" s="141">
        <f t="shared" ca="1" si="510"/>
        <v>1.3595059438114401</v>
      </c>
      <c r="H1708" s="141">
        <f t="shared" ca="1" si="511"/>
        <v>1.00050788</v>
      </c>
      <c r="I1708" s="140">
        <f t="shared" si="501"/>
        <v>0.04</v>
      </c>
      <c r="J1708" s="132">
        <f t="shared" si="502"/>
        <v>45058</v>
      </c>
      <c r="K1708" s="123">
        <f t="shared" si="503"/>
        <v>1</v>
      </c>
      <c r="L1708" s="142">
        <f t="shared" si="504"/>
        <v>1</v>
      </c>
      <c r="M1708" s="143">
        <f t="shared" si="494"/>
        <v>1.00015565</v>
      </c>
      <c r="N1708" s="143">
        <f t="shared" ca="1" si="495"/>
        <v>1.0006636090000001</v>
      </c>
      <c r="O1708" s="142">
        <f t="shared" si="505"/>
        <v>0</v>
      </c>
      <c r="P1708" s="141">
        <f t="shared" ca="1" si="496"/>
        <v>0.28203381999999999</v>
      </c>
      <c r="Q1708" s="144">
        <f t="shared" si="497"/>
        <v>0</v>
      </c>
      <c r="R1708" s="141">
        <f t="shared" si="498"/>
        <v>0</v>
      </c>
      <c r="S1708" s="145" t="str">
        <f t="shared" si="506"/>
        <v>A+J=</v>
      </c>
      <c r="T1708" s="132">
        <f t="shared" si="507"/>
        <v>45089</v>
      </c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138">
        <f t="shared" si="499"/>
        <v>45061</v>
      </c>
      <c r="B1709" s="139">
        <f t="shared" ca="1" si="508"/>
        <v>425.28203381999998</v>
      </c>
      <c r="C1709" s="124">
        <f t="shared" si="500"/>
        <v>425</v>
      </c>
      <c r="D1709" s="140">
        <f ca="1">IF(A1709&lt;$B$1,VLOOKUP(A1709,[1]DI!$A$4:$B$15000,2,FALSE),0)</f>
        <v>0.13650000000000001</v>
      </c>
      <c r="E1709" s="141">
        <f t="shared" ca="1" si="509"/>
        <v>1.00050788</v>
      </c>
      <c r="F1709" s="141">
        <f ca="1">(TRUNC(PRODUCT($E$12:$E1708),16))</f>
        <v>1.36019640969018</v>
      </c>
      <c r="G1709" s="141">
        <f t="shared" ca="1" si="510"/>
        <v>1.3595059438114401</v>
      </c>
      <c r="H1709" s="141">
        <f t="shared" ca="1" si="511"/>
        <v>1.00050788</v>
      </c>
      <c r="I1709" s="140">
        <f t="shared" si="501"/>
        <v>0.04</v>
      </c>
      <c r="J1709" s="132">
        <f t="shared" si="502"/>
        <v>45058</v>
      </c>
      <c r="K1709" s="123">
        <f t="shared" si="503"/>
        <v>1</v>
      </c>
      <c r="L1709" s="142">
        <f t="shared" si="504"/>
        <v>1</v>
      </c>
      <c r="M1709" s="143">
        <f t="shared" si="494"/>
        <v>1.00015565</v>
      </c>
      <c r="N1709" s="143">
        <f t="shared" ca="1" si="495"/>
        <v>1.0006636090000001</v>
      </c>
      <c r="O1709" s="142">
        <f t="shared" si="505"/>
        <v>0</v>
      </c>
      <c r="P1709" s="141">
        <f t="shared" ca="1" si="496"/>
        <v>0.28203381999999999</v>
      </c>
      <c r="Q1709" s="144">
        <f t="shared" si="497"/>
        <v>0</v>
      </c>
      <c r="R1709" s="141">
        <f t="shared" si="498"/>
        <v>0</v>
      </c>
      <c r="S1709" s="145" t="str">
        <f t="shared" si="506"/>
        <v>A+J=</v>
      </c>
      <c r="T1709" s="132">
        <f t="shared" si="507"/>
        <v>45089</v>
      </c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138">
        <f t="shared" si="499"/>
        <v>45062</v>
      </c>
      <c r="B1710" s="139">
        <f t="shared" ca="1" si="508"/>
        <v>425.5642555</v>
      </c>
      <c r="C1710" s="124">
        <f t="shared" si="500"/>
        <v>425</v>
      </c>
      <c r="D1710" s="140">
        <f ca="1">IF(A1710&lt;$B$1,VLOOKUP(A1710,[1]DI!$A$4:$B$15000,2,FALSE),0)</f>
        <v>0.13650000000000001</v>
      </c>
      <c r="E1710" s="141">
        <f t="shared" ca="1" si="509"/>
        <v>1.00050788</v>
      </c>
      <c r="F1710" s="141">
        <f ca="1">(TRUNC(PRODUCT($E$12:$E1709),16))</f>
        <v>1.3608872262427301</v>
      </c>
      <c r="G1710" s="141">
        <f t="shared" ca="1" si="510"/>
        <v>1.3595059438114401</v>
      </c>
      <c r="H1710" s="141">
        <f t="shared" ca="1" si="511"/>
        <v>1.00101602</v>
      </c>
      <c r="I1710" s="140">
        <f t="shared" si="501"/>
        <v>0.04</v>
      </c>
      <c r="J1710" s="132">
        <f t="shared" si="502"/>
        <v>45058</v>
      </c>
      <c r="K1710" s="123">
        <f t="shared" si="503"/>
        <v>2</v>
      </c>
      <c r="L1710" s="142">
        <f t="shared" si="504"/>
        <v>2</v>
      </c>
      <c r="M1710" s="143">
        <f t="shared" si="494"/>
        <v>1.0003113239999999</v>
      </c>
      <c r="N1710" s="143">
        <f t="shared" ca="1" si="495"/>
        <v>1.0013276600000001</v>
      </c>
      <c r="O1710" s="142">
        <f t="shared" si="505"/>
        <v>0</v>
      </c>
      <c r="P1710" s="141">
        <f t="shared" ca="1" si="496"/>
        <v>0.56425550000000002</v>
      </c>
      <c r="Q1710" s="144">
        <f t="shared" si="497"/>
        <v>0</v>
      </c>
      <c r="R1710" s="141">
        <f t="shared" si="498"/>
        <v>0</v>
      </c>
      <c r="S1710" s="145" t="str">
        <f t="shared" si="506"/>
        <v>A+J=</v>
      </c>
      <c r="T1710" s="132">
        <f t="shared" si="507"/>
        <v>45089</v>
      </c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138">
        <f t="shared" si="499"/>
        <v>45063</v>
      </c>
      <c r="B1711" s="139">
        <f t="shared" ca="1" si="508"/>
        <v>425.84666119000002</v>
      </c>
      <c r="C1711" s="124">
        <f t="shared" si="500"/>
        <v>425</v>
      </c>
      <c r="D1711" s="140">
        <f ca="1">IF(A1711&lt;$B$1,VLOOKUP(A1711,[1]DI!$A$4:$B$15000,2,FALSE),0)</f>
        <v>0.13650000000000001</v>
      </c>
      <c r="E1711" s="141">
        <f t="shared" ca="1" si="509"/>
        <v>1.00050788</v>
      </c>
      <c r="F1711" s="141">
        <f ca="1">(TRUNC(PRODUCT($E$12:$E1710),16))</f>
        <v>1.3615783936471999</v>
      </c>
      <c r="G1711" s="141">
        <f t="shared" ca="1" si="510"/>
        <v>1.3595059438114401</v>
      </c>
      <c r="H1711" s="141">
        <f t="shared" ca="1" si="511"/>
        <v>1.00152441</v>
      </c>
      <c r="I1711" s="140">
        <f t="shared" si="501"/>
        <v>0.04</v>
      </c>
      <c r="J1711" s="132">
        <f t="shared" si="502"/>
        <v>45058</v>
      </c>
      <c r="K1711" s="123">
        <f t="shared" si="503"/>
        <v>3</v>
      </c>
      <c r="L1711" s="142">
        <f t="shared" si="504"/>
        <v>3</v>
      </c>
      <c r="M1711" s="143">
        <f t="shared" si="494"/>
        <v>1.000467022</v>
      </c>
      <c r="N1711" s="143">
        <f t="shared" ca="1" si="495"/>
        <v>1.0019921439999999</v>
      </c>
      <c r="O1711" s="142">
        <f t="shared" si="505"/>
        <v>0</v>
      </c>
      <c r="P1711" s="141">
        <f t="shared" ca="1" si="496"/>
        <v>0.84666118999999995</v>
      </c>
      <c r="Q1711" s="144">
        <f t="shared" si="497"/>
        <v>0</v>
      </c>
      <c r="R1711" s="141">
        <f t="shared" si="498"/>
        <v>0</v>
      </c>
      <c r="S1711" s="145" t="str">
        <f t="shared" si="506"/>
        <v>A+J=</v>
      </c>
      <c r="T1711" s="132">
        <f t="shared" si="507"/>
        <v>45089</v>
      </c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138">
        <f t="shared" si="499"/>
        <v>45064</v>
      </c>
      <c r="B1712" s="139">
        <f t="shared" ca="1" si="508"/>
        <v>426.12925941999998</v>
      </c>
      <c r="C1712" s="124">
        <f t="shared" si="500"/>
        <v>425</v>
      </c>
      <c r="D1712" s="140">
        <f ca="1">IF(A1712&lt;$B$1,VLOOKUP(A1712,[1]DI!$A$4:$B$15000,2,FALSE),0)</f>
        <v>0.13650000000000001</v>
      </c>
      <c r="E1712" s="141">
        <f t="shared" ca="1" si="509"/>
        <v>1.00050788</v>
      </c>
      <c r="F1712" s="141">
        <f ca="1">(TRUNC(PRODUCT($E$12:$E1711),16))</f>
        <v>1.3622699120817601</v>
      </c>
      <c r="G1712" s="141">
        <f t="shared" ca="1" si="510"/>
        <v>1.3595059438114401</v>
      </c>
      <c r="H1712" s="141">
        <f t="shared" ca="1" si="511"/>
        <v>1.00203307</v>
      </c>
      <c r="I1712" s="140">
        <f t="shared" si="501"/>
        <v>0.04</v>
      </c>
      <c r="J1712" s="132">
        <f t="shared" si="502"/>
        <v>45058</v>
      </c>
      <c r="K1712" s="123">
        <f t="shared" si="503"/>
        <v>4</v>
      </c>
      <c r="L1712" s="142">
        <f t="shared" si="504"/>
        <v>4</v>
      </c>
      <c r="M1712" s="143">
        <f t="shared" si="494"/>
        <v>1.000622745</v>
      </c>
      <c r="N1712" s="143">
        <f t="shared" ca="1" si="495"/>
        <v>1.002657081</v>
      </c>
      <c r="O1712" s="142">
        <f t="shared" si="505"/>
        <v>0</v>
      </c>
      <c r="P1712" s="141">
        <f t="shared" ca="1" si="496"/>
        <v>1.1292594199999999</v>
      </c>
      <c r="Q1712" s="144">
        <f t="shared" si="497"/>
        <v>0</v>
      </c>
      <c r="R1712" s="141">
        <f t="shared" si="498"/>
        <v>0</v>
      </c>
      <c r="S1712" s="145" t="str">
        <f t="shared" si="506"/>
        <v>A+J=</v>
      </c>
      <c r="T1712" s="132">
        <f t="shared" si="507"/>
        <v>45089</v>
      </c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138">
        <f t="shared" si="499"/>
        <v>45065</v>
      </c>
      <c r="B1713" s="139">
        <f t="shared" ca="1" si="508"/>
        <v>426.41204167000001</v>
      </c>
      <c r="C1713" s="124">
        <f t="shared" si="500"/>
        <v>425</v>
      </c>
      <c r="D1713" s="140">
        <f ca="1">IF(A1713&lt;$B$1,VLOOKUP(A1713,[1]DI!$A$4:$B$15000,2,FALSE),0)</f>
        <v>0.13650000000000001</v>
      </c>
      <c r="E1713" s="141">
        <f t="shared" ca="1" si="509"/>
        <v>1.00050788</v>
      </c>
      <c r="F1713" s="141">
        <f ca="1">(TRUNC(PRODUCT($E$12:$E1712),16))</f>
        <v>1.3629617817247099</v>
      </c>
      <c r="G1713" s="141">
        <f t="shared" ca="1" si="510"/>
        <v>1.3595059438114401</v>
      </c>
      <c r="H1713" s="141">
        <f t="shared" ca="1" si="511"/>
        <v>1.0025419799999999</v>
      </c>
      <c r="I1713" s="140">
        <f t="shared" si="501"/>
        <v>0.04</v>
      </c>
      <c r="J1713" s="132">
        <f t="shared" si="502"/>
        <v>45058</v>
      </c>
      <c r="K1713" s="123">
        <f t="shared" si="503"/>
        <v>5</v>
      </c>
      <c r="L1713" s="142">
        <f t="shared" si="504"/>
        <v>5</v>
      </c>
      <c r="M1713" s="143">
        <f t="shared" si="494"/>
        <v>1.000778492</v>
      </c>
      <c r="N1713" s="143">
        <f t="shared" ca="1" si="495"/>
        <v>1.0033224510000001</v>
      </c>
      <c r="O1713" s="142">
        <f t="shared" si="505"/>
        <v>0</v>
      </c>
      <c r="P1713" s="141">
        <f t="shared" ca="1" si="496"/>
        <v>1.41204167</v>
      </c>
      <c r="Q1713" s="144">
        <f t="shared" si="497"/>
        <v>0</v>
      </c>
      <c r="R1713" s="141">
        <f t="shared" si="498"/>
        <v>0</v>
      </c>
      <c r="S1713" s="145" t="str">
        <f t="shared" si="506"/>
        <v>A+J=</v>
      </c>
      <c r="T1713" s="132">
        <f t="shared" si="507"/>
        <v>45089</v>
      </c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138">
        <f t="shared" si="499"/>
        <v>45066</v>
      </c>
      <c r="B1714" s="139">
        <f t="shared" ca="1" si="508"/>
        <v>426.69501219</v>
      </c>
      <c r="C1714" s="124">
        <f t="shared" si="500"/>
        <v>425</v>
      </c>
      <c r="D1714" s="140">
        <f ca="1">IF(A1714&lt;$B$1,VLOOKUP(A1714,[1]DI!$A$4:$B$15000,2,FALSE),0)</f>
        <v>0</v>
      </c>
      <c r="E1714" s="141">
        <f t="shared" ca="1" si="509"/>
        <v>1</v>
      </c>
      <c r="F1714" s="141">
        <f ca="1">(TRUNC(PRODUCT($E$12:$E1713),16))</f>
        <v>1.36365400275441</v>
      </c>
      <c r="G1714" s="141">
        <f t="shared" ca="1" si="510"/>
        <v>1.3595059438114401</v>
      </c>
      <c r="H1714" s="141">
        <f t="shared" ca="1" si="511"/>
        <v>1.0030511499999999</v>
      </c>
      <c r="I1714" s="140">
        <f t="shared" si="501"/>
        <v>0.04</v>
      </c>
      <c r="J1714" s="132">
        <f t="shared" si="502"/>
        <v>45058</v>
      </c>
      <c r="K1714" s="123">
        <f t="shared" si="503"/>
        <v>5</v>
      </c>
      <c r="L1714" s="142">
        <f t="shared" si="504"/>
        <v>6</v>
      </c>
      <c r="M1714" s="143">
        <f t="shared" si="494"/>
        <v>1.000934263</v>
      </c>
      <c r="N1714" s="143">
        <f t="shared" ca="1" si="495"/>
        <v>1.003988264</v>
      </c>
      <c r="O1714" s="142">
        <f t="shared" si="505"/>
        <v>0</v>
      </c>
      <c r="P1714" s="141">
        <f t="shared" ca="1" si="496"/>
        <v>1.6950121899999999</v>
      </c>
      <c r="Q1714" s="144">
        <f t="shared" si="497"/>
        <v>0</v>
      </c>
      <c r="R1714" s="141">
        <f t="shared" si="498"/>
        <v>0</v>
      </c>
      <c r="S1714" s="145" t="str">
        <f t="shared" si="506"/>
        <v>A+J=</v>
      </c>
      <c r="T1714" s="132">
        <f t="shared" si="507"/>
        <v>45089</v>
      </c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138">
        <f t="shared" si="499"/>
        <v>45067</v>
      </c>
      <c r="B1715" s="139">
        <f t="shared" ca="1" si="508"/>
        <v>426.69501219</v>
      </c>
      <c r="C1715" s="124">
        <f t="shared" si="500"/>
        <v>425</v>
      </c>
      <c r="D1715" s="140">
        <f ca="1">IF(A1715&lt;$B$1,VLOOKUP(A1715,[1]DI!$A$4:$B$15000,2,FALSE),0)</f>
        <v>0</v>
      </c>
      <c r="E1715" s="141">
        <f t="shared" ca="1" si="509"/>
        <v>1</v>
      </c>
      <c r="F1715" s="141">
        <f ca="1">(TRUNC(PRODUCT($E$12:$E1714),16))</f>
        <v>1.36365400275441</v>
      </c>
      <c r="G1715" s="141">
        <f t="shared" ca="1" si="510"/>
        <v>1.3595059438114401</v>
      </c>
      <c r="H1715" s="141">
        <f t="shared" ca="1" si="511"/>
        <v>1.0030511499999999</v>
      </c>
      <c r="I1715" s="140">
        <f t="shared" si="501"/>
        <v>0.04</v>
      </c>
      <c r="J1715" s="132">
        <f t="shared" si="502"/>
        <v>45058</v>
      </c>
      <c r="K1715" s="123">
        <f t="shared" si="503"/>
        <v>5</v>
      </c>
      <c r="L1715" s="142">
        <f t="shared" si="504"/>
        <v>6</v>
      </c>
      <c r="M1715" s="143">
        <f t="shared" si="494"/>
        <v>1.000934263</v>
      </c>
      <c r="N1715" s="143">
        <f t="shared" ca="1" si="495"/>
        <v>1.003988264</v>
      </c>
      <c r="O1715" s="142">
        <f t="shared" si="505"/>
        <v>0</v>
      </c>
      <c r="P1715" s="141">
        <f t="shared" ca="1" si="496"/>
        <v>1.6950121899999999</v>
      </c>
      <c r="Q1715" s="144">
        <f t="shared" si="497"/>
        <v>0</v>
      </c>
      <c r="R1715" s="141">
        <f t="shared" si="498"/>
        <v>0</v>
      </c>
      <c r="S1715" s="145" t="str">
        <f t="shared" si="506"/>
        <v>A+J=</v>
      </c>
      <c r="T1715" s="132">
        <f t="shared" si="507"/>
        <v>45089</v>
      </c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138">
        <f t="shared" si="499"/>
        <v>45068</v>
      </c>
      <c r="B1716" s="139">
        <f t="shared" ca="1" si="508"/>
        <v>426.69501219</v>
      </c>
      <c r="C1716" s="124">
        <f t="shared" si="500"/>
        <v>425</v>
      </c>
      <c r="D1716" s="140">
        <f ca="1">IF(A1716&lt;$B$1,VLOOKUP(A1716,[1]DI!$A$4:$B$15000,2,FALSE),0)</f>
        <v>0.13650000000000001</v>
      </c>
      <c r="E1716" s="141">
        <f t="shared" ca="1" si="509"/>
        <v>1.00050788</v>
      </c>
      <c r="F1716" s="141">
        <f ca="1">(TRUNC(PRODUCT($E$12:$E1715),16))</f>
        <v>1.36365400275441</v>
      </c>
      <c r="G1716" s="141">
        <f t="shared" ca="1" si="510"/>
        <v>1.3595059438114401</v>
      </c>
      <c r="H1716" s="141">
        <f t="shared" ca="1" si="511"/>
        <v>1.0030511499999999</v>
      </c>
      <c r="I1716" s="140">
        <f t="shared" si="501"/>
        <v>0.04</v>
      </c>
      <c r="J1716" s="132">
        <f t="shared" si="502"/>
        <v>45058</v>
      </c>
      <c r="K1716" s="123">
        <f t="shared" si="503"/>
        <v>6</v>
      </c>
      <c r="L1716" s="142">
        <f t="shared" si="504"/>
        <v>6</v>
      </c>
      <c r="M1716" s="143">
        <f t="shared" si="494"/>
        <v>1.000934263</v>
      </c>
      <c r="N1716" s="143">
        <f t="shared" ca="1" si="495"/>
        <v>1.003988264</v>
      </c>
      <c r="O1716" s="142">
        <f t="shared" si="505"/>
        <v>0</v>
      </c>
      <c r="P1716" s="141">
        <f t="shared" ca="1" si="496"/>
        <v>1.6950121899999999</v>
      </c>
      <c r="Q1716" s="144">
        <f t="shared" si="497"/>
        <v>0</v>
      </c>
      <c r="R1716" s="141">
        <f t="shared" si="498"/>
        <v>0</v>
      </c>
      <c r="S1716" s="145" t="str">
        <f t="shared" si="506"/>
        <v>A+J=</v>
      </c>
      <c r="T1716" s="132">
        <f t="shared" si="507"/>
        <v>45089</v>
      </c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138">
        <f t="shared" si="499"/>
        <v>45069</v>
      </c>
      <c r="B1717" s="139">
        <f t="shared" ca="1" si="508"/>
        <v>426.97817056999997</v>
      </c>
      <c r="C1717" s="124">
        <f t="shared" si="500"/>
        <v>425</v>
      </c>
      <c r="D1717" s="140">
        <f ca="1">IF(A1717&lt;$B$1,VLOOKUP(A1717,[1]DI!$A$4:$B$15000,2,FALSE),0)</f>
        <v>0.13650000000000001</v>
      </c>
      <c r="E1717" s="141">
        <f t="shared" ca="1" si="509"/>
        <v>1.00050788</v>
      </c>
      <c r="F1717" s="141">
        <f ca="1">(TRUNC(PRODUCT($E$12:$E1716),16))</f>
        <v>1.36434657534933</v>
      </c>
      <c r="G1717" s="141">
        <f t="shared" ca="1" si="510"/>
        <v>1.3595059438114401</v>
      </c>
      <c r="H1717" s="141">
        <f t="shared" ca="1" si="511"/>
        <v>1.00356058</v>
      </c>
      <c r="I1717" s="140">
        <f t="shared" si="501"/>
        <v>0.04</v>
      </c>
      <c r="J1717" s="132">
        <f t="shared" si="502"/>
        <v>45058</v>
      </c>
      <c r="K1717" s="123">
        <f t="shared" si="503"/>
        <v>7</v>
      </c>
      <c r="L1717" s="142">
        <f t="shared" si="504"/>
        <v>7</v>
      </c>
      <c r="M1717" s="143">
        <f t="shared" si="494"/>
        <v>1.0010900579999999</v>
      </c>
      <c r="N1717" s="143">
        <f t="shared" ca="1" si="495"/>
        <v>1.004654519</v>
      </c>
      <c r="O1717" s="142">
        <f t="shared" si="505"/>
        <v>0</v>
      </c>
      <c r="P1717" s="141">
        <f t="shared" ca="1" si="496"/>
        <v>1.9781705700000001</v>
      </c>
      <c r="Q1717" s="144">
        <f t="shared" si="497"/>
        <v>0</v>
      </c>
      <c r="R1717" s="141">
        <f t="shared" si="498"/>
        <v>0</v>
      </c>
      <c r="S1717" s="145" t="str">
        <f t="shared" si="506"/>
        <v>A+J=</v>
      </c>
      <c r="T1717" s="132">
        <f t="shared" si="507"/>
        <v>45089</v>
      </c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138">
        <f t="shared" si="499"/>
        <v>45070</v>
      </c>
      <c r="B1718" s="139">
        <f t="shared" ca="1" si="508"/>
        <v>427.26151764000002</v>
      </c>
      <c r="C1718" s="124">
        <f t="shared" si="500"/>
        <v>425</v>
      </c>
      <c r="D1718" s="140">
        <f ca="1">IF(A1718&lt;$B$1,VLOOKUP(A1718,[1]DI!$A$4:$B$15000,2,FALSE),0)</f>
        <v>0.13650000000000001</v>
      </c>
      <c r="E1718" s="141">
        <f t="shared" ca="1" si="509"/>
        <v>1.00050788</v>
      </c>
      <c r="F1718" s="141">
        <f ca="1">(TRUNC(PRODUCT($E$12:$E1717),16))</f>
        <v>1.36503949968802</v>
      </c>
      <c r="G1718" s="141">
        <f t="shared" ca="1" si="510"/>
        <v>1.3595059438114401</v>
      </c>
      <c r="H1718" s="141">
        <f t="shared" ca="1" si="511"/>
        <v>1.0040702699999999</v>
      </c>
      <c r="I1718" s="140">
        <f t="shared" si="501"/>
        <v>0.04</v>
      </c>
      <c r="J1718" s="132">
        <f t="shared" si="502"/>
        <v>45058</v>
      </c>
      <c r="K1718" s="123">
        <f t="shared" si="503"/>
        <v>8</v>
      </c>
      <c r="L1718" s="142">
        <f t="shared" si="504"/>
        <v>8</v>
      </c>
      <c r="M1718" s="143">
        <f t="shared" si="494"/>
        <v>1.0012458769999999</v>
      </c>
      <c r="N1718" s="143">
        <f t="shared" ca="1" si="495"/>
        <v>1.005321218</v>
      </c>
      <c r="O1718" s="142">
        <f t="shared" si="505"/>
        <v>0</v>
      </c>
      <c r="P1718" s="141">
        <f t="shared" ca="1" si="496"/>
        <v>2.2615176400000001</v>
      </c>
      <c r="Q1718" s="144">
        <f t="shared" si="497"/>
        <v>0</v>
      </c>
      <c r="R1718" s="141">
        <f t="shared" si="498"/>
        <v>0</v>
      </c>
      <c r="S1718" s="145" t="str">
        <f t="shared" si="506"/>
        <v>A+J=</v>
      </c>
      <c r="T1718" s="132">
        <f t="shared" si="507"/>
        <v>45089</v>
      </c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138">
        <f t="shared" si="499"/>
        <v>45071</v>
      </c>
      <c r="B1719" s="139">
        <f t="shared" ca="1" si="508"/>
        <v>427.54505341999999</v>
      </c>
      <c r="C1719" s="124">
        <f t="shared" si="500"/>
        <v>425</v>
      </c>
      <c r="D1719" s="140">
        <f ca="1">IF(A1719&lt;$B$1,VLOOKUP(A1719,[1]DI!$A$4:$B$15000,2,FALSE),0)</f>
        <v>0.13650000000000001</v>
      </c>
      <c r="E1719" s="141">
        <f t="shared" ca="1" si="509"/>
        <v>1.00050788</v>
      </c>
      <c r="F1719" s="141">
        <f ca="1">(TRUNC(PRODUCT($E$12:$E1718),16))</f>
        <v>1.36573277594912</v>
      </c>
      <c r="G1719" s="141">
        <f t="shared" ca="1" si="510"/>
        <v>1.3595059438114401</v>
      </c>
      <c r="H1719" s="141">
        <f t="shared" ca="1" si="511"/>
        <v>1.00458022</v>
      </c>
      <c r="I1719" s="140">
        <f t="shared" si="501"/>
        <v>0.04</v>
      </c>
      <c r="J1719" s="132">
        <f t="shared" si="502"/>
        <v>45058</v>
      </c>
      <c r="K1719" s="123">
        <f t="shared" si="503"/>
        <v>9</v>
      </c>
      <c r="L1719" s="142">
        <f t="shared" si="504"/>
        <v>9</v>
      </c>
      <c r="M1719" s="143">
        <f t="shared" si="494"/>
        <v>1.0014017209999999</v>
      </c>
      <c r="N1719" s="143">
        <f t="shared" ca="1" si="495"/>
        <v>1.005988361</v>
      </c>
      <c r="O1719" s="142">
        <f t="shared" si="505"/>
        <v>0</v>
      </c>
      <c r="P1719" s="141">
        <f t="shared" ca="1" si="496"/>
        <v>2.5450534199999999</v>
      </c>
      <c r="Q1719" s="144">
        <f t="shared" si="497"/>
        <v>0</v>
      </c>
      <c r="R1719" s="141">
        <f t="shared" si="498"/>
        <v>0</v>
      </c>
      <c r="S1719" s="145" t="str">
        <f t="shared" si="506"/>
        <v>A+J=</v>
      </c>
      <c r="T1719" s="132">
        <f t="shared" si="507"/>
        <v>45089</v>
      </c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138">
        <f t="shared" si="499"/>
        <v>45072</v>
      </c>
      <c r="B1720" s="139">
        <f t="shared" ca="1" si="508"/>
        <v>427.82877364000001</v>
      </c>
      <c r="C1720" s="124">
        <f t="shared" si="500"/>
        <v>425</v>
      </c>
      <c r="D1720" s="140">
        <f ca="1">IF(A1720&lt;$B$1,VLOOKUP(A1720,[1]DI!$A$4:$B$15000,2,FALSE),0)</f>
        <v>0.13650000000000001</v>
      </c>
      <c r="E1720" s="141">
        <f t="shared" ca="1" si="509"/>
        <v>1.00050788</v>
      </c>
      <c r="F1720" s="141">
        <f ca="1">(TRUNC(PRODUCT($E$12:$E1719),16))</f>
        <v>1.3664264043113701</v>
      </c>
      <c r="G1720" s="141">
        <f t="shared" ca="1" si="510"/>
        <v>1.3595059438114401</v>
      </c>
      <c r="H1720" s="141">
        <f t="shared" ca="1" si="511"/>
        <v>1.0050904199999999</v>
      </c>
      <c r="I1720" s="140">
        <f t="shared" si="501"/>
        <v>0.04</v>
      </c>
      <c r="J1720" s="132">
        <f t="shared" si="502"/>
        <v>45058</v>
      </c>
      <c r="K1720" s="123">
        <f t="shared" si="503"/>
        <v>10</v>
      </c>
      <c r="L1720" s="142">
        <f t="shared" si="504"/>
        <v>10</v>
      </c>
      <c r="M1720" s="143">
        <f t="shared" si="494"/>
        <v>1.0015575889999999</v>
      </c>
      <c r="N1720" s="143">
        <f t="shared" ca="1" si="495"/>
        <v>1.006655938</v>
      </c>
      <c r="O1720" s="142">
        <f t="shared" si="505"/>
        <v>0</v>
      </c>
      <c r="P1720" s="141">
        <f t="shared" ca="1" si="496"/>
        <v>2.8287736400000001</v>
      </c>
      <c r="Q1720" s="144">
        <f t="shared" si="497"/>
        <v>0</v>
      </c>
      <c r="R1720" s="141">
        <f t="shared" si="498"/>
        <v>0</v>
      </c>
      <c r="S1720" s="145" t="str">
        <f t="shared" si="506"/>
        <v>A+J=</v>
      </c>
      <c r="T1720" s="132">
        <f t="shared" si="507"/>
        <v>45089</v>
      </c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138">
        <f t="shared" si="499"/>
        <v>45073</v>
      </c>
      <c r="B1721" s="139">
        <f t="shared" ca="1" si="508"/>
        <v>428.11268682000002</v>
      </c>
      <c r="C1721" s="124">
        <f t="shared" si="500"/>
        <v>425</v>
      </c>
      <c r="D1721" s="140">
        <f ca="1">IF(A1721&lt;$B$1,VLOOKUP(A1721,[1]DI!$A$4:$B$15000,2,FALSE),0)</f>
        <v>0</v>
      </c>
      <c r="E1721" s="141">
        <f t="shared" ca="1" si="509"/>
        <v>1</v>
      </c>
      <c r="F1721" s="141">
        <f ca="1">(TRUNC(PRODUCT($E$12:$E1720),16))</f>
        <v>1.36712038495359</v>
      </c>
      <c r="G1721" s="141">
        <f t="shared" ca="1" si="510"/>
        <v>1.3595059438114401</v>
      </c>
      <c r="H1721" s="141">
        <f t="shared" ca="1" si="511"/>
        <v>1.00560089</v>
      </c>
      <c r="I1721" s="140">
        <f t="shared" si="501"/>
        <v>0.04</v>
      </c>
      <c r="J1721" s="132">
        <f t="shared" si="502"/>
        <v>45058</v>
      </c>
      <c r="K1721" s="123">
        <f t="shared" si="503"/>
        <v>10</v>
      </c>
      <c r="L1721" s="142">
        <f t="shared" si="504"/>
        <v>11</v>
      </c>
      <c r="M1721" s="143">
        <f t="shared" si="494"/>
        <v>1.001713482</v>
      </c>
      <c r="N1721" s="143">
        <f t="shared" ca="1" si="495"/>
        <v>1.007323969</v>
      </c>
      <c r="O1721" s="142">
        <f t="shared" si="505"/>
        <v>0</v>
      </c>
      <c r="P1721" s="141">
        <f t="shared" ca="1" si="496"/>
        <v>3.11268682</v>
      </c>
      <c r="Q1721" s="144">
        <f t="shared" si="497"/>
        <v>0</v>
      </c>
      <c r="R1721" s="141">
        <f t="shared" si="498"/>
        <v>0</v>
      </c>
      <c r="S1721" s="145" t="str">
        <f t="shared" si="506"/>
        <v>A+J=</v>
      </c>
      <c r="T1721" s="132">
        <f t="shared" si="507"/>
        <v>45089</v>
      </c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138">
        <f t="shared" si="499"/>
        <v>45074</v>
      </c>
      <c r="B1722" s="139">
        <f t="shared" ca="1" si="508"/>
        <v>428.11268682000002</v>
      </c>
      <c r="C1722" s="124">
        <f t="shared" si="500"/>
        <v>425</v>
      </c>
      <c r="D1722" s="140">
        <f ca="1">IF(A1722&lt;$B$1,VLOOKUP(A1722,[1]DI!$A$4:$B$15000,2,FALSE),0)</f>
        <v>0</v>
      </c>
      <c r="E1722" s="141">
        <f t="shared" ca="1" si="509"/>
        <v>1</v>
      </c>
      <c r="F1722" s="141">
        <f ca="1">(TRUNC(PRODUCT($E$12:$E1721),16))</f>
        <v>1.36712038495359</v>
      </c>
      <c r="G1722" s="141">
        <f t="shared" ca="1" si="510"/>
        <v>1.3595059438114401</v>
      </c>
      <c r="H1722" s="141">
        <f t="shared" ca="1" si="511"/>
        <v>1.00560089</v>
      </c>
      <c r="I1722" s="140">
        <f t="shared" si="501"/>
        <v>0.04</v>
      </c>
      <c r="J1722" s="132">
        <f t="shared" si="502"/>
        <v>45058</v>
      </c>
      <c r="K1722" s="123">
        <f t="shared" si="503"/>
        <v>10</v>
      </c>
      <c r="L1722" s="142">
        <f t="shared" si="504"/>
        <v>11</v>
      </c>
      <c r="M1722" s="143">
        <f t="shared" si="494"/>
        <v>1.001713482</v>
      </c>
      <c r="N1722" s="143">
        <f t="shared" ca="1" si="495"/>
        <v>1.007323969</v>
      </c>
      <c r="O1722" s="142">
        <f t="shared" si="505"/>
        <v>0</v>
      </c>
      <c r="P1722" s="141">
        <f t="shared" ca="1" si="496"/>
        <v>3.11268682</v>
      </c>
      <c r="Q1722" s="144">
        <f t="shared" si="497"/>
        <v>0</v>
      </c>
      <c r="R1722" s="141">
        <f t="shared" si="498"/>
        <v>0</v>
      </c>
      <c r="S1722" s="145" t="str">
        <f t="shared" si="506"/>
        <v>A+J=</v>
      </c>
      <c r="T1722" s="132">
        <f t="shared" si="507"/>
        <v>45089</v>
      </c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138">
        <f t="shared" si="499"/>
        <v>45075</v>
      </c>
      <c r="B1723" s="139">
        <f t="shared" ca="1" si="508"/>
        <v>428.11268682000002</v>
      </c>
      <c r="C1723" s="124">
        <f t="shared" si="500"/>
        <v>425</v>
      </c>
      <c r="D1723" s="140">
        <f ca="1">IF(A1723&lt;$B$1,VLOOKUP(A1723,[1]DI!$A$4:$B$15000,2,FALSE),0)</f>
        <v>0.13650000000000001</v>
      </c>
      <c r="E1723" s="141">
        <f t="shared" ca="1" si="509"/>
        <v>1.00050788</v>
      </c>
      <c r="F1723" s="141">
        <f ca="1">(TRUNC(PRODUCT($E$12:$E1722),16))</f>
        <v>1.36712038495359</v>
      </c>
      <c r="G1723" s="141">
        <f t="shared" ca="1" si="510"/>
        <v>1.3595059438114401</v>
      </c>
      <c r="H1723" s="141">
        <f t="shared" ca="1" si="511"/>
        <v>1.00560089</v>
      </c>
      <c r="I1723" s="140">
        <f t="shared" si="501"/>
        <v>0.04</v>
      </c>
      <c r="J1723" s="132">
        <f t="shared" si="502"/>
        <v>45058</v>
      </c>
      <c r="K1723" s="123">
        <f t="shared" si="503"/>
        <v>11</v>
      </c>
      <c r="L1723" s="142">
        <f t="shared" si="504"/>
        <v>11</v>
      </c>
      <c r="M1723" s="143">
        <f t="shared" si="494"/>
        <v>1.001713482</v>
      </c>
      <c r="N1723" s="143">
        <f t="shared" ca="1" si="495"/>
        <v>1.007323969</v>
      </c>
      <c r="O1723" s="142">
        <f t="shared" si="505"/>
        <v>0</v>
      </c>
      <c r="P1723" s="141">
        <f t="shared" ca="1" si="496"/>
        <v>3.11268682</v>
      </c>
      <c r="Q1723" s="144">
        <f t="shared" si="497"/>
        <v>0</v>
      </c>
      <c r="R1723" s="141">
        <f t="shared" si="498"/>
        <v>0</v>
      </c>
      <c r="S1723" s="145" t="str">
        <f t="shared" si="506"/>
        <v>A+J=</v>
      </c>
      <c r="T1723" s="132">
        <f t="shared" si="507"/>
        <v>45089</v>
      </c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138">
        <f t="shared" si="499"/>
        <v>45076</v>
      </c>
      <c r="B1724" s="139">
        <f t="shared" ca="1" si="508"/>
        <v>428.39678401999998</v>
      </c>
      <c r="C1724" s="124">
        <f t="shared" si="500"/>
        <v>425</v>
      </c>
      <c r="D1724" s="140">
        <f ca="1">IF(A1724&lt;$B$1,VLOOKUP(A1724,[1]DI!$A$4:$B$15000,2,FALSE),0)</f>
        <v>0.13650000000000001</v>
      </c>
      <c r="E1724" s="141">
        <f t="shared" ca="1" si="509"/>
        <v>1.00050788</v>
      </c>
      <c r="F1724" s="141">
        <f ca="1">(TRUNC(PRODUCT($E$12:$E1723),16))</f>
        <v>1.3678147180547</v>
      </c>
      <c r="G1724" s="141">
        <f t="shared" ca="1" si="510"/>
        <v>1.3595059438114401</v>
      </c>
      <c r="H1724" s="141">
        <f t="shared" ca="1" si="511"/>
        <v>1.00611161</v>
      </c>
      <c r="I1724" s="140">
        <f t="shared" si="501"/>
        <v>0.04</v>
      </c>
      <c r="J1724" s="132">
        <f t="shared" si="502"/>
        <v>45058</v>
      </c>
      <c r="K1724" s="123">
        <f t="shared" si="503"/>
        <v>12</v>
      </c>
      <c r="L1724" s="142">
        <f t="shared" si="504"/>
        <v>12</v>
      </c>
      <c r="M1724" s="143">
        <f t="shared" si="494"/>
        <v>1.001869398</v>
      </c>
      <c r="N1724" s="143">
        <f t="shared" ca="1" si="495"/>
        <v>1.0079924330000001</v>
      </c>
      <c r="O1724" s="142">
        <f t="shared" si="505"/>
        <v>0</v>
      </c>
      <c r="P1724" s="141">
        <f t="shared" ca="1" si="496"/>
        <v>3.3967840200000001</v>
      </c>
      <c r="Q1724" s="144">
        <f t="shared" si="497"/>
        <v>0</v>
      </c>
      <c r="R1724" s="141">
        <f t="shared" si="498"/>
        <v>0</v>
      </c>
      <c r="S1724" s="145" t="str">
        <f t="shared" si="506"/>
        <v>A+J=</v>
      </c>
      <c r="T1724" s="132">
        <f t="shared" si="507"/>
        <v>45089</v>
      </c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138">
        <f t="shared" si="499"/>
        <v>45077</v>
      </c>
      <c r="B1725" s="139">
        <f t="shared" ca="1" si="508"/>
        <v>428.68107459999999</v>
      </c>
      <c r="C1725" s="124">
        <f t="shared" si="500"/>
        <v>425</v>
      </c>
      <c r="D1725" s="140">
        <f ca="1">IF(A1725&lt;$B$1,VLOOKUP(A1725,[1]DI!$A$4:$B$15000,2,FALSE),0)</f>
        <v>0.13650000000000001</v>
      </c>
      <c r="E1725" s="141">
        <f t="shared" ca="1" si="509"/>
        <v>1.00050788</v>
      </c>
      <c r="F1725" s="141">
        <f ca="1">(TRUNC(PRODUCT($E$12:$E1724),16))</f>
        <v>1.36850940379371</v>
      </c>
      <c r="G1725" s="141">
        <f t="shared" ca="1" si="510"/>
        <v>1.3595059438114401</v>
      </c>
      <c r="H1725" s="141">
        <f t="shared" ca="1" si="511"/>
        <v>1.0066226</v>
      </c>
      <c r="I1725" s="140">
        <f t="shared" si="501"/>
        <v>0.04</v>
      </c>
      <c r="J1725" s="132">
        <f t="shared" si="502"/>
        <v>45058</v>
      </c>
      <c r="K1725" s="123">
        <f t="shared" si="503"/>
        <v>13</v>
      </c>
      <c r="L1725" s="142">
        <f t="shared" si="504"/>
        <v>13</v>
      </c>
      <c r="M1725" s="143">
        <f t="shared" si="494"/>
        <v>1.002025339</v>
      </c>
      <c r="N1725" s="143">
        <f t="shared" ca="1" si="495"/>
        <v>1.0086613520000001</v>
      </c>
      <c r="O1725" s="142">
        <f t="shared" si="505"/>
        <v>0</v>
      </c>
      <c r="P1725" s="141">
        <f t="shared" ca="1" si="496"/>
        <v>3.6810746000000001</v>
      </c>
      <c r="Q1725" s="144">
        <f t="shared" si="497"/>
        <v>0</v>
      </c>
      <c r="R1725" s="141">
        <f t="shared" si="498"/>
        <v>0</v>
      </c>
      <c r="S1725" s="145" t="str">
        <f t="shared" si="506"/>
        <v>A+J=</v>
      </c>
      <c r="T1725" s="132">
        <f t="shared" si="507"/>
        <v>45089</v>
      </c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138">
        <f t="shared" si="499"/>
        <v>45078</v>
      </c>
      <c r="B1726" s="139">
        <f t="shared" ca="1" si="508"/>
        <v>428.96554961999999</v>
      </c>
      <c r="C1726" s="124">
        <f t="shared" si="500"/>
        <v>425</v>
      </c>
      <c r="D1726" s="140">
        <f ca="1">IF(A1726&lt;$B$1,VLOOKUP(A1726,[1]DI!$A$4:$B$15000,2,FALSE),0)</f>
        <v>0.13650000000000001</v>
      </c>
      <c r="E1726" s="141">
        <f t="shared" ca="1" si="509"/>
        <v>1.00050788</v>
      </c>
      <c r="F1726" s="141">
        <f ca="1">(TRUNC(PRODUCT($E$12:$E1725),16))</f>
        <v>1.3692044423497101</v>
      </c>
      <c r="G1726" s="141">
        <f t="shared" ca="1" si="510"/>
        <v>1.3595059438114401</v>
      </c>
      <c r="H1726" s="141">
        <f t="shared" ca="1" si="511"/>
        <v>1.0071338400000001</v>
      </c>
      <c r="I1726" s="140">
        <f t="shared" si="501"/>
        <v>0.04</v>
      </c>
      <c r="J1726" s="132">
        <f t="shared" si="502"/>
        <v>45058</v>
      </c>
      <c r="K1726" s="123">
        <f t="shared" si="503"/>
        <v>14</v>
      </c>
      <c r="L1726" s="142">
        <f t="shared" si="504"/>
        <v>14</v>
      </c>
      <c r="M1726" s="143">
        <f t="shared" si="494"/>
        <v>1.0021813040000001</v>
      </c>
      <c r="N1726" s="143">
        <f t="shared" ca="1" si="495"/>
        <v>1.009330705</v>
      </c>
      <c r="O1726" s="142">
        <f t="shared" si="505"/>
        <v>0</v>
      </c>
      <c r="P1726" s="141">
        <f t="shared" ca="1" si="496"/>
        <v>3.96554962</v>
      </c>
      <c r="Q1726" s="144">
        <f t="shared" si="497"/>
        <v>0</v>
      </c>
      <c r="R1726" s="141">
        <f t="shared" si="498"/>
        <v>0</v>
      </c>
      <c r="S1726" s="145" t="str">
        <f t="shared" si="506"/>
        <v>A+J=</v>
      </c>
      <c r="T1726" s="132">
        <f t="shared" si="507"/>
        <v>45089</v>
      </c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138">
        <f t="shared" si="499"/>
        <v>45079</v>
      </c>
      <c r="B1727" s="139">
        <f t="shared" ca="1" si="508"/>
        <v>429.25021335000002</v>
      </c>
      <c r="C1727" s="124">
        <f t="shared" si="500"/>
        <v>425</v>
      </c>
      <c r="D1727" s="140">
        <f ca="1">IF(A1727&lt;$B$1,VLOOKUP(A1727,[1]DI!$A$4:$B$15000,2,FALSE),0)</f>
        <v>0.13650000000000001</v>
      </c>
      <c r="E1727" s="141">
        <f t="shared" ca="1" si="509"/>
        <v>1.00050788</v>
      </c>
      <c r="F1727" s="141">
        <f ca="1">(TRUNC(PRODUCT($E$12:$E1726),16))</f>
        <v>1.36989983390189</v>
      </c>
      <c r="G1727" s="141">
        <f t="shared" ca="1" si="510"/>
        <v>1.3595059438114401</v>
      </c>
      <c r="H1727" s="141">
        <f t="shared" ca="1" si="511"/>
        <v>1.0076453400000001</v>
      </c>
      <c r="I1727" s="140">
        <f t="shared" si="501"/>
        <v>0.04</v>
      </c>
      <c r="J1727" s="132">
        <f t="shared" si="502"/>
        <v>45058</v>
      </c>
      <c r="K1727" s="123">
        <f t="shared" si="503"/>
        <v>15</v>
      </c>
      <c r="L1727" s="142">
        <f t="shared" si="504"/>
        <v>15</v>
      </c>
      <c r="M1727" s="143">
        <f t="shared" si="494"/>
        <v>1.0023372930000001</v>
      </c>
      <c r="N1727" s="143">
        <f t="shared" ca="1" si="495"/>
        <v>1.010000502</v>
      </c>
      <c r="O1727" s="142">
        <f t="shared" si="505"/>
        <v>0</v>
      </c>
      <c r="P1727" s="141">
        <f t="shared" ca="1" si="496"/>
        <v>4.2502133500000001</v>
      </c>
      <c r="Q1727" s="144">
        <f t="shared" si="497"/>
        <v>0</v>
      </c>
      <c r="R1727" s="141">
        <f t="shared" si="498"/>
        <v>0</v>
      </c>
      <c r="S1727" s="145" t="str">
        <f t="shared" si="506"/>
        <v>A+J=</v>
      </c>
      <c r="T1727" s="132">
        <f t="shared" si="507"/>
        <v>45089</v>
      </c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138">
        <f t="shared" si="499"/>
        <v>45080</v>
      </c>
      <c r="B1728" s="139">
        <f t="shared" ca="1" si="508"/>
        <v>429.53507087000003</v>
      </c>
      <c r="C1728" s="124">
        <f t="shared" si="500"/>
        <v>425</v>
      </c>
      <c r="D1728" s="140">
        <f ca="1">IF(A1728&lt;$B$1,VLOOKUP(A1728,[1]DI!$A$4:$B$15000,2,FALSE),0)</f>
        <v>0</v>
      </c>
      <c r="E1728" s="141">
        <f t="shared" ca="1" si="509"/>
        <v>1</v>
      </c>
      <c r="F1728" s="141">
        <f ca="1">(TRUNC(PRODUCT($E$12:$E1727),16))</f>
        <v>1.3705955786295301</v>
      </c>
      <c r="G1728" s="141">
        <f t="shared" ca="1" si="510"/>
        <v>1.3595059438114401</v>
      </c>
      <c r="H1728" s="141">
        <f t="shared" ca="1" si="511"/>
        <v>1.00815711</v>
      </c>
      <c r="I1728" s="140">
        <f t="shared" si="501"/>
        <v>0.04</v>
      </c>
      <c r="J1728" s="132">
        <f t="shared" si="502"/>
        <v>45058</v>
      </c>
      <c r="K1728" s="123">
        <f t="shared" si="503"/>
        <v>15</v>
      </c>
      <c r="L1728" s="142">
        <f t="shared" si="504"/>
        <v>16</v>
      </c>
      <c r="M1728" s="143">
        <f t="shared" si="494"/>
        <v>1.0024933069999999</v>
      </c>
      <c r="N1728" s="143">
        <f t="shared" ca="1" si="495"/>
        <v>1.010670755</v>
      </c>
      <c r="O1728" s="142">
        <f t="shared" si="505"/>
        <v>0</v>
      </c>
      <c r="P1728" s="141">
        <f t="shared" ca="1" si="496"/>
        <v>4.5350708700000002</v>
      </c>
      <c r="Q1728" s="144">
        <f t="shared" si="497"/>
        <v>0</v>
      </c>
      <c r="R1728" s="141">
        <f t="shared" si="498"/>
        <v>0</v>
      </c>
      <c r="S1728" s="145" t="str">
        <f t="shared" si="506"/>
        <v>A+J=</v>
      </c>
      <c r="T1728" s="132">
        <f t="shared" si="507"/>
        <v>45089</v>
      </c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138">
        <f t="shared" si="499"/>
        <v>45081</v>
      </c>
      <c r="B1729" s="139">
        <f t="shared" ca="1" si="508"/>
        <v>429.53507087000003</v>
      </c>
      <c r="C1729" s="124">
        <f t="shared" si="500"/>
        <v>425</v>
      </c>
      <c r="D1729" s="140">
        <f ca="1">IF(A1729&lt;$B$1,VLOOKUP(A1729,[1]DI!$A$4:$B$15000,2,FALSE),0)</f>
        <v>0</v>
      </c>
      <c r="E1729" s="141">
        <f t="shared" ca="1" si="509"/>
        <v>1</v>
      </c>
      <c r="F1729" s="141">
        <f ca="1">(TRUNC(PRODUCT($E$12:$E1728),16))</f>
        <v>1.3705955786295301</v>
      </c>
      <c r="G1729" s="141">
        <f t="shared" ca="1" si="510"/>
        <v>1.3595059438114401</v>
      </c>
      <c r="H1729" s="141">
        <f t="shared" ca="1" si="511"/>
        <v>1.00815711</v>
      </c>
      <c r="I1729" s="140">
        <f t="shared" si="501"/>
        <v>0.04</v>
      </c>
      <c r="J1729" s="132">
        <f t="shared" si="502"/>
        <v>45058</v>
      </c>
      <c r="K1729" s="123">
        <f t="shared" si="503"/>
        <v>15</v>
      </c>
      <c r="L1729" s="142">
        <f t="shared" si="504"/>
        <v>16</v>
      </c>
      <c r="M1729" s="143">
        <f t="shared" si="494"/>
        <v>1.0024933069999999</v>
      </c>
      <c r="N1729" s="143">
        <f t="shared" ca="1" si="495"/>
        <v>1.010670755</v>
      </c>
      <c r="O1729" s="142">
        <f t="shared" si="505"/>
        <v>0</v>
      </c>
      <c r="P1729" s="141">
        <f t="shared" ca="1" si="496"/>
        <v>4.5350708700000002</v>
      </c>
      <c r="Q1729" s="144">
        <f t="shared" si="497"/>
        <v>0</v>
      </c>
      <c r="R1729" s="141">
        <f t="shared" si="498"/>
        <v>0</v>
      </c>
      <c r="S1729" s="145" t="str">
        <f t="shared" si="506"/>
        <v>A+J=</v>
      </c>
      <c r="T1729" s="132">
        <f t="shared" si="507"/>
        <v>45089</v>
      </c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138">
        <f t="shared" si="499"/>
        <v>45082</v>
      </c>
      <c r="B1730" s="139">
        <f t="shared" ca="1" si="508"/>
        <v>429.53507087000003</v>
      </c>
      <c r="C1730" s="124">
        <f t="shared" si="500"/>
        <v>425</v>
      </c>
      <c r="D1730" s="140">
        <f ca="1">IF(A1730&lt;$B$1,VLOOKUP(A1730,[1]DI!$A$4:$B$15000,2,FALSE),0)</f>
        <v>0.13650000000000001</v>
      </c>
      <c r="E1730" s="141">
        <f t="shared" ca="1" si="509"/>
        <v>1.00050788</v>
      </c>
      <c r="F1730" s="141">
        <f ca="1">(TRUNC(PRODUCT($E$12:$E1729),16))</f>
        <v>1.3705955786295301</v>
      </c>
      <c r="G1730" s="141">
        <f t="shared" ca="1" si="510"/>
        <v>1.3595059438114401</v>
      </c>
      <c r="H1730" s="141">
        <f t="shared" ca="1" si="511"/>
        <v>1.00815711</v>
      </c>
      <c r="I1730" s="140">
        <f t="shared" si="501"/>
        <v>0.04</v>
      </c>
      <c r="J1730" s="132">
        <f t="shared" si="502"/>
        <v>45058</v>
      </c>
      <c r="K1730" s="123">
        <f t="shared" si="503"/>
        <v>16</v>
      </c>
      <c r="L1730" s="142">
        <f t="shared" si="504"/>
        <v>16</v>
      </c>
      <c r="M1730" s="143">
        <f t="shared" si="494"/>
        <v>1.0024933069999999</v>
      </c>
      <c r="N1730" s="143">
        <f t="shared" ca="1" si="495"/>
        <v>1.010670755</v>
      </c>
      <c r="O1730" s="142">
        <f t="shared" si="505"/>
        <v>0</v>
      </c>
      <c r="P1730" s="141">
        <f t="shared" ca="1" si="496"/>
        <v>4.5350708700000002</v>
      </c>
      <c r="Q1730" s="144">
        <f t="shared" si="497"/>
        <v>0</v>
      </c>
      <c r="R1730" s="141">
        <f t="shared" si="498"/>
        <v>0</v>
      </c>
      <c r="S1730" s="145" t="str">
        <f t="shared" si="506"/>
        <v>A+J=</v>
      </c>
      <c r="T1730" s="132">
        <f t="shared" si="507"/>
        <v>45089</v>
      </c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138">
        <f t="shared" si="499"/>
        <v>45083</v>
      </c>
      <c r="B1731" s="139">
        <f t="shared" ca="1" si="508"/>
        <v>429.82011326999998</v>
      </c>
      <c r="C1731" s="124">
        <f t="shared" si="500"/>
        <v>425</v>
      </c>
      <c r="D1731" s="140">
        <f ca="1">IF(A1731&lt;$B$1,VLOOKUP(A1731,[1]DI!$A$4:$B$15000,2,FALSE),0)</f>
        <v>0.13650000000000001</v>
      </c>
      <c r="E1731" s="141">
        <f t="shared" ca="1" si="509"/>
        <v>1.00050788</v>
      </c>
      <c r="F1731" s="141">
        <f ca="1">(TRUNC(PRODUCT($E$12:$E1730),16))</f>
        <v>1.37129167671201</v>
      </c>
      <c r="G1731" s="141">
        <f t="shared" ca="1" si="510"/>
        <v>1.3595059438114401</v>
      </c>
      <c r="H1731" s="141">
        <f t="shared" ca="1" si="511"/>
        <v>1.0086691299999999</v>
      </c>
      <c r="I1731" s="140">
        <f t="shared" si="501"/>
        <v>0.04</v>
      </c>
      <c r="J1731" s="132">
        <f t="shared" si="502"/>
        <v>45058</v>
      </c>
      <c r="K1731" s="123">
        <f t="shared" si="503"/>
        <v>17</v>
      </c>
      <c r="L1731" s="142">
        <f t="shared" si="504"/>
        <v>17</v>
      </c>
      <c r="M1731" s="143">
        <f t="shared" si="494"/>
        <v>1.002649345</v>
      </c>
      <c r="N1731" s="143">
        <f t="shared" ca="1" si="495"/>
        <v>1.0113414430000001</v>
      </c>
      <c r="O1731" s="142">
        <f t="shared" si="505"/>
        <v>0</v>
      </c>
      <c r="P1731" s="141">
        <f t="shared" ca="1" si="496"/>
        <v>4.8201132700000002</v>
      </c>
      <c r="Q1731" s="144">
        <f t="shared" si="497"/>
        <v>0</v>
      </c>
      <c r="R1731" s="141">
        <f t="shared" si="498"/>
        <v>0</v>
      </c>
      <c r="S1731" s="145" t="str">
        <f t="shared" si="506"/>
        <v>A+J=</v>
      </c>
      <c r="T1731" s="132">
        <f t="shared" si="507"/>
        <v>45089</v>
      </c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138">
        <f t="shared" si="499"/>
        <v>45084</v>
      </c>
      <c r="B1732" s="139">
        <f t="shared" ca="1" si="508"/>
        <v>430.10534437000001</v>
      </c>
      <c r="C1732" s="124">
        <f t="shared" si="500"/>
        <v>425</v>
      </c>
      <c r="D1732" s="140">
        <f ca="1">IF(A1732&lt;$B$1,VLOOKUP(A1732,[1]DI!$A$4:$B$15000,2,FALSE),0)</f>
        <v>0.13650000000000001</v>
      </c>
      <c r="E1732" s="141">
        <f t="shared" ca="1" si="509"/>
        <v>1.00050788</v>
      </c>
      <c r="F1732" s="141">
        <f ca="1">(TRUNC(PRODUCT($E$12:$E1731),16))</f>
        <v>1.37198812832877</v>
      </c>
      <c r="G1732" s="141">
        <f t="shared" ca="1" si="510"/>
        <v>1.3595059438114401</v>
      </c>
      <c r="H1732" s="141">
        <f t="shared" ca="1" si="511"/>
        <v>1.0091814100000001</v>
      </c>
      <c r="I1732" s="140">
        <f t="shared" si="501"/>
        <v>0.04</v>
      </c>
      <c r="J1732" s="132">
        <f t="shared" si="502"/>
        <v>45058</v>
      </c>
      <c r="K1732" s="123">
        <f t="shared" si="503"/>
        <v>18</v>
      </c>
      <c r="L1732" s="142">
        <f t="shared" si="504"/>
        <v>18</v>
      </c>
      <c r="M1732" s="143">
        <f t="shared" si="494"/>
        <v>1.0028054070000001</v>
      </c>
      <c r="N1732" s="143">
        <f t="shared" ca="1" si="495"/>
        <v>1.012012575</v>
      </c>
      <c r="O1732" s="142">
        <f t="shared" si="505"/>
        <v>0</v>
      </c>
      <c r="P1732" s="141">
        <f t="shared" ca="1" si="496"/>
        <v>5.1053443700000001</v>
      </c>
      <c r="Q1732" s="144">
        <f t="shared" si="497"/>
        <v>0</v>
      </c>
      <c r="R1732" s="141">
        <f t="shared" si="498"/>
        <v>0</v>
      </c>
      <c r="S1732" s="145" t="str">
        <f t="shared" si="506"/>
        <v>A+J=</v>
      </c>
      <c r="T1732" s="132">
        <f t="shared" si="507"/>
        <v>45089</v>
      </c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138">
        <f t="shared" si="499"/>
        <v>45085</v>
      </c>
      <c r="B1733" s="139">
        <f t="shared" ca="1" si="508"/>
        <v>430.39076927000002</v>
      </c>
      <c r="C1733" s="124">
        <f t="shared" si="500"/>
        <v>425</v>
      </c>
      <c r="D1733" s="140">
        <f ca="1">IF(A1733&lt;$B$1,VLOOKUP(A1733,[1]DI!$A$4:$B$15000,2,FALSE),0)</f>
        <v>0</v>
      </c>
      <c r="E1733" s="141">
        <f t="shared" ca="1" si="509"/>
        <v>1</v>
      </c>
      <c r="F1733" s="141">
        <f ca="1">(TRUNC(PRODUCT($E$12:$E1732),16))</f>
        <v>1.37268493365939</v>
      </c>
      <c r="G1733" s="141">
        <f t="shared" ca="1" si="510"/>
        <v>1.3595059438114401</v>
      </c>
      <c r="H1733" s="141">
        <f t="shared" ca="1" si="511"/>
        <v>1.0096939599999999</v>
      </c>
      <c r="I1733" s="140">
        <f t="shared" si="501"/>
        <v>0.04</v>
      </c>
      <c r="J1733" s="132">
        <f t="shared" si="502"/>
        <v>45058</v>
      </c>
      <c r="K1733" s="123">
        <f t="shared" si="503"/>
        <v>18</v>
      </c>
      <c r="L1733" s="142">
        <f t="shared" si="504"/>
        <v>19</v>
      </c>
      <c r="M1733" s="143">
        <f t="shared" si="494"/>
        <v>1.002961494</v>
      </c>
      <c r="N1733" s="143">
        <f t="shared" ca="1" si="495"/>
        <v>1.0126841630000001</v>
      </c>
      <c r="O1733" s="142">
        <f t="shared" si="505"/>
        <v>0</v>
      </c>
      <c r="P1733" s="141">
        <f t="shared" ca="1" si="496"/>
        <v>5.3907692699999998</v>
      </c>
      <c r="Q1733" s="144">
        <f t="shared" si="497"/>
        <v>0</v>
      </c>
      <c r="R1733" s="141">
        <f t="shared" si="498"/>
        <v>0</v>
      </c>
      <c r="S1733" s="145" t="str">
        <f t="shared" si="506"/>
        <v>A+J=</v>
      </c>
      <c r="T1733" s="132">
        <f t="shared" si="507"/>
        <v>45089</v>
      </c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138">
        <f t="shared" si="499"/>
        <v>45086</v>
      </c>
      <c r="B1734" s="139">
        <f t="shared" ca="1" si="508"/>
        <v>430.39076927000002</v>
      </c>
      <c r="C1734" s="124">
        <f t="shared" si="500"/>
        <v>425</v>
      </c>
      <c r="D1734" s="140">
        <f ca="1">IF(A1734&lt;$B$1,VLOOKUP(A1734,[1]DI!$A$4:$B$15000,2,FALSE),0)</f>
        <v>0.13650000000000001</v>
      </c>
      <c r="E1734" s="141">
        <f t="shared" ca="1" si="509"/>
        <v>1.00050788</v>
      </c>
      <c r="F1734" s="141">
        <f ca="1">(TRUNC(PRODUCT($E$12:$E1733),16))</f>
        <v>1.37268493365939</v>
      </c>
      <c r="G1734" s="141">
        <f t="shared" ca="1" si="510"/>
        <v>1.3595059438114401</v>
      </c>
      <c r="H1734" s="141">
        <f t="shared" ca="1" si="511"/>
        <v>1.0096939599999999</v>
      </c>
      <c r="I1734" s="140">
        <f t="shared" si="501"/>
        <v>0.04</v>
      </c>
      <c r="J1734" s="132">
        <f t="shared" si="502"/>
        <v>45058</v>
      </c>
      <c r="K1734" s="123">
        <f t="shared" si="503"/>
        <v>19</v>
      </c>
      <c r="L1734" s="142">
        <f t="shared" si="504"/>
        <v>19</v>
      </c>
      <c r="M1734" s="143">
        <f t="shared" si="494"/>
        <v>1.002961494</v>
      </c>
      <c r="N1734" s="143">
        <f t="shared" ca="1" si="495"/>
        <v>1.0126841630000001</v>
      </c>
      <c r="O1734" s="142">
        <f t="shared" si="505"/>
        <v>0</v>
      </c>
      <c r="P1734" s="141">
        <f t="shared" ca="1" si="496"/>
        <v>5.3907692699999998</v>
      </c>
      <c r="Q1734" s="144">
        <f t="shared" si="497"/>
        <v>0</v>
      </c>
      <c r="R1734" s="141">
        <f t="shared" si="498"/>
        <v>0</v>
      </c>
      <c r="S1734" s="145" t="str">
        <f t="shared" si="506"/>
        <v>A+J=</v>
      </c>
      <c r="T1734" s="132">
        <f t="shared" si="507"/>
        <v>45089</v>
      </c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138">
        <f t="shared" si="499"/>
        <v>45087</v>
      </c>
      <c r="B1735" s="139">
        <f t="shared" ca="1" si="508"/>
        <v>430.67637904999998</v>
      </c>
      <c r="C1735" s="124">
        <f t="shared" si="500"/>
        <v>425</v>
      </c>
      <c r="D1735" s="140">
        <f ca="1">IF(A1735&lt;$B$1,VLOOKUP(A1735,[1]DI!$A$4:$B$15000,2,FALSE),0)</f>
        <v>0</v>
      </c>
      <c r="E1735" s="141">
        <f t="shared" ca="1" si="509"/>
        <v>1</v>
      </c>
      <c r="F1735" s="141">
        <f ca="1">(TRUNC(PRODUCT($E$12:$E1734),16))</f>
        <v>1.3733820928835001</v>
      </c>
      <c r="G1735" s="141">
        <f t="shared" ca="1" si="510"/>
        <v>1.3595059438114401</v>
      </c>
      <c r="H1735" s="141">
        <f t="shared" ca="1" si="511"/>
        <v>1.01020676</v>
      </c>
      <c r="I1735" s="140">
        <f t="shared" si="501"/>
        <v>0.04</v>
      </c>
      <c r="J1735" s="132">
        <f t="shared" si="502"/>
        <v>45058</v>
      </c>
      <c r="K1735" s="123">
        <f t="shared" si="503"/>
        <v>19</v>
      </c>
      <c r="L1735" s="142">
        <f t="shared" si="504"/>
        <v>20</v>
      </c>
      <c r="M1735" s="143">
        <f t="shared" si="494"/>
        <v>1.0031176049999999</v>
      </c>
      <c r="N1735" s="143">
        <f t="shared" ca="1" si="495"/>
        <v>1.013356186</v>
      </c>
      <c r="O1735" s="142">
        <f t="shared" si="505"/>
        <v>0</v>
      </c>
      <c r="P1735" s="141">
        <f t="shared" ca="1" si="496"/>
        <v>5.6763790500000004</v>
      </c>
      <c r="Q1735" s="144">
        <f t="shared" si="497"/>
        <v>0</v>
      </c>
      <c r="R1735" s="141">
        <f t="shared" si="498"/>
        <v>0</v>
      </c>
      <c r="S1735" s="145" t="str">
        <f t="shared" si="506"/>
        <v>A+J=</v>
      </c>
      <c r="T1735" s="132">
        <f t="shared" si="507"/>
        <v>45089</v>
      </c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138">
        <f t="shared" si="499"/>
        <v>45088</v>
      </c>
      <c r="B1736" s="139">
        <f t="shared" ca="1" si="508"/>
        <v>430.67637904999998</v>
      </c>
      <c r="C1736" s="124">
        <f t="shared" si="500"/>
        <v>425</v>
      </c>
      <c r="D1736" s="140">
        <f ca="1">IF(A1736&lt;$B$1,VLOOKUP(A1736,[1]DI!$A$4:$B$15000,2,FALSE),0)</f>
        <v>0</v>
      </c>
      <c r="E1736" s="141">
        <f t="shared" ca="1" si="509"/>
        <v>1</v>
      </c>
      <c r="F1736" s="141">
        <f ca="1">(TRUNC(PRODUCT($E$12:$E1735),16))</f>
        <v>1.3733820928835001</v>
      </c>
      <c r="G1736" s="141">
        <f t="shared" ca="1" si="510"/>
        <v>1.3595059438114401</v>
      </c>
      <c r="H1736" s="141">
        <f t="shared" ca="1" si="511"/>
        <v>1.01020676</v>
      </c>
      <c r="I1736" s="140">
        <f t="shared" si="501"/>
        <v>0.04</v>
      </c>
      <c r="J1736" s="132">
        <f t="shared" si="502"/>
        <v>45058</v>
      </c>
      <c r="K1736" s="123">
        <f t="shared" si="503"/>
        <v>19</v>
      </c>
      <c r="L1736" s="142">
        <f t="shared" si="504"/>
        <v>20</v>
      </c>
      <c r="M1736" s="143">
        <f t="shared" si="494"/>
        <v>1.0031176049999999</v>
      </c>
      <c r="N1736" s="143">
        <f t="shared" ca="1" si="495"/>
        <v>1.013356186</v>
      </c>
      <c r="O1736" s="142">
        <f t="shared" si="505"/>
        <v>0</v>
      </c>
      <c r="P1736" s="141">
        <f t="shared" ca="1" si="496"/>
        <v>5.6763790500000004</v>
      </c>
      <c r="Q1736" s="144">
        <f t="shared" si="497"/>
        <v>0</v>
      </c>
      <c r="R1736" s="141">
        <f t="shared" si="498"/>
        <v>0</v>
      </c>
      <c r="S1736" s="145" t="str">
        <f t="shared" si="506"/>
        <v>A+J=</v>
      </c>
      <c r="T1736" s="132">
        <f t="shared" si="507"/>
        <v>45089</v>
      </c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138">
        <f t="shared" si="499"/>
        <v>45089</v>
      </c>
      <c r="B1737" s="139">
        <f t="shared" ca="1" si="508"/>
        <v>430.67637904999998</v>
      </c>
      <c r="C1737" s="124">
        <f t="shared" si="500"/>
        <v>425</v>
      </c>
      <c r="D1737" s="140">
        <f ca="1">IF(A1737&lt;$B$1,VLOOKUP(A1737,[1]DI!$A$4:$B$15000,2,FALSE),0)</f>
        <v>0.13650000000000001</v>
      </c>
      <c r="E1737" s="141">
        <f t="shared" ca="1" si="509"/>
        <v>1.00050788</v>
      </c>
      <c r="F1737" s="141">
        <f ca="1">(TRUNC(PRODUCT($E$12:$E1736),16))</f>
        <v>1.3733820928835001</v>
      </c>
      <c r="G1737" s="141">
        <f t="shared" ca="1" si="510"/>
        <v>1.3595059438114401</v>
      </c>
      <c r="H1737" s="141">
        <f t="shared" ca="1" si="511"/>
        <v>1.01020676</v>
      </c>
      <c r="I1737" s="140">
        <f t="shared" si="501"/>
        <v>0.04</v>
      </c>
      <c r="J1737" s="132">
        <f t="shared" si="502"/>
        <v>45058</v>
      </c>
      <c r="K1737" s="123">
        <f t="shared" si="503"/>
        <v>20</v>
      </c>
      <c r="L1737" s="142">
        <f t="shared" si="504"/>
        <v>20</v>
      </c>
      <c r="M1737" s="143">
        <f t="shared" si="494"/>
        <v>1.0031176049999999</v>
      </c>
      <c r="N1737" s="143">
        <f t="shared" ca="1" si="495"/>
        <v>1.013356186</v>
      </c>
      <c r="O1737" s="142">
        <f t="shared" si="505"/>
        <v>59</v>
      </c>
      <c r="P1737" s="141">
        <f t="shared" ca="1" si="496"/>
        <v>5.6763790500000004</v>
      </c>
      <c r="Q1737" s="144">
        <f t="shared" si="497"/>
        <v>2.1499999999999998E-2</v>
      </c>
      <c r="R1737" s="141">
        <f t="shared" si="498"/>
        <v>215</v>
      </c>
      <c r="S1737" s="145" t="str">
        <f t="shared" si="506"/>
        <v>A+J=</v>
      </c>
      <c r="T1737" s="132">
        <f t="shared" si="507"/>
        <v>45089</v>
      </c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138">
        <f t="shared" si="499"/>
        <v>45090</v>
      </c>
      <c r="B1738" s="139">
        <f t="shared" ca="1" si="508"/>
        <v>210.13935789000001</v>
      </c>
      <c r="C1738" s="124">
        <f t="shared" si="500"/>
        <v>210</v>
      </c>
      <c r="D1738" s="140">
        <f ca="1">IF(A1738&lt;$B$1,VLOOKUP(A1738,[1]DI!$A$4:$B$15000,2,FALSE),0)</f>
        <v>0.13650000000000001</v>
      </c>
      <c r="E1738" s="141">
        <f t="shared" ca="1" si="509"/>
        <v>1.00050788</v>
      </c>
      <c r="F1738" s="141">
        <f ca="1">(TRUNC(PRODUCT($E$12:$E1737),16))</f>
        <v>1.37407960618083</v>
      </c>
      <c r="G1738" s="141">
        <f t="shared" ca="1" si="510"/>
        <v>1.3733820928835001</v>
      </c>
      <c r="H1738" s="141">
        <f t="shared" ca="1" si="511"/>
        <v>1.00050788</v>
      </c>
      <c r="I1738" s="140">
        <f t="shared" si="501"/>
        <v>0.04</v>
      </c>
      <c r="J1738" s="132">
        <f t="shared" si="502"/>
        <v>45089</v>
      </c>
      <c r="K1738" s="123">
        <f t="shared" si="503"/>
        <v>1</v>
      </c>
      <c r="L1738" s="142">
        <f t="shared" si="504"/>
        <v>1</v>
      </c>
      <c r="M1738" s="143">
        <f t="shared" si="494"/>
        <v>1.00015565</v>
      </c>
      <c r="N1738" s="143">
        <f t="shared" ca="1" si="495"/>
        <v>1.0006636090000001</v>
      </c>
      <c r="O1738" s="142">
        <f t="shared" si="505"/>
        <v>0</v>
      </c>
      <c r="P1738" s="141">
        <f t="shared" ca="1" si="496"/>
        <v>0.13935789000000001</v>
      </c>
      <c r="Q1738" s="144">
        <f t="shared" si="497"/>
        <v>0</v>
      </c>
      <c r="R1738" s="141">
        <f t="shared" si="498"/>
        <v>0</v>
      </c>
      <c r="S1738" s="145" t="str">
        <f t="shared" si="506"/>
        <v>A+J=</v>
      </c>
      <c r="T1738" s="132">
        <f t="shared" si="507"/>
        <v>45119</v>
      </c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138">
        <f t="shared" si="499"/>
        <v>45091</v>
      </c>
      <c r="B1739" s="139">
        <f t="shared" ca="1" si="508"/>
        <v>210.27880859999999</v>
      </c>
      <c r="C1739" s="124">
        <f t="shared" si="500"/>
        <v>210</v>
      </c>
      <c r="D1739" s="140">
        <f ca="1">IF(A1739&lt;$B$1,VLOOKUP(A1739,[1]DI!$A$4:$B$15000,2,FALSE),0)</f>
        <v>0.13650000000000001</v>
      </c>
      <c r="E1739" s="141">
        <f t="shared" ca="1" si="509"/>
        <v>1.00050788</v>
      </c>
      <c r="F1739" s="141">
        <f ca="1">(TRUNC(PRODUCT($E$12:$E1738),16))</f>
        <v>1.3747774737312199</v>
      </c>
      <c r="G1739" s="141">
        <f t="shared" ca="1" si="510"/>
        <v>1.3733820928835001</v>
      </c>
      <c r="H1739" s="141">
        <f t="shared" ca="1" si="511"/>
        <v>1.00101602</v>
      </c>
      <c r="I1739" s="140">
        <f t="shared" si="501"/>
        <v>0.04</v>
      </c>
      <c r="J1739" s="132">
        <f t="shared" si="502"/>
        <v>45089</v>
      </c>
      <c r="K1739" s="123">
        <f t="shared" si="503"/>
        <v>2</v>
      </c>
      <c r="L1739" s="142">
        <f t="shared" si="504"/>
        <v>2</v>
      </c>
      <c r="M1739" s="143">
        <f t="shared" si="494"/>
        <v>1.0003113239999999</v>
      </c>
      <c r="N1739" s="143">
        <f t="shared" ca="1" si="495"/>
        <v>1.0013276600000001</v>
      </c>
      <c r="O1739" s="142">
        <f t="shared" si="505"/>
        <v>0</v>
      </c>
      <c r="P1739" s="141">
        <f t="shared" ca="1" si="496"/>
        <v>0.27880860000000002</v>
      </c>
      <c r="Q1739" s="144">
        <f t="shared" si="497"/>
        <v>0</v>
      </c>
      <c r="R1739" s="141">
        <f t="shared" si="498"/>
        <v>0</v>
      </c>
      <c r="S1739" s="145" t="str">
        <f t="shared" si="506"/>
        <v>A+J=</v>
      </c>
      <c r="T1739" s="132">
        <f t="shared" si="507"/>
        <v>45119</v>
      </c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138">
        <f t="shared" si="499"/>
        <v>45092</v>
      </c>
      <c r="B1740" s="139">
        <f t="shared" ca="1" si="508"/>
        <v>210.41835022999999</v>
      </c>
      <c r="C1740" s="124">
        <f t="shared" si="500"/>
        <v>210</v>
      </c>
      <c r="D1740" s="140">
        <f ca="1">IF(A1740&lt;$B$1,VLOOKUP(A1740,[1]DI!$A$4:$B$15000,2,FALSE),0)</f>
        <v>0.13650000000000001</v>
      </c>
      <c r="E1740" s="141">
        <f t="shared" ca="1" si="509"/>
        <v>1.00050788</v>
      </c>
      <c r="F1740" s="141">
        <f ca="1">(TRUNC(PRODUCT($E$12:$E1739),16))</f>
        <v>1.3754756957145799</v>
      </c>
      <c r="G1740" s="141">
        <f t="shared" ca="1" si="510"/>
        <v>1.3733820928835001</v>
      </c>
      <c r="H1740" s="141">
        <f t="shared" ca="1" si="511"/>
        <v>1.00152441</v>
      </c>
      <c r="I1740" s="140">
        <f t="shared" si="501"/>
        <v>0.04</v>
      </c>
      <c r="J1740" s="132">
        <f t="shared" si="502"/>
        <v>45089</v>
      </c>
      <c r="K1740" s="123">
        <f t="shared" si="503"/>
        <v>3</v>
      </c>
      <c r="L1740" s="142">
        <f t="shared" si="504"/>
        <v>3</v>
      </c>
      <c r="M1740" s="143">
        <f t="shared" ref="M1740:M1803" si="512">ROUND((I1740+1)^(L1740/252),9)</f>
        <v>1.000467022</v>
      </c>
      <c r="N1740" s="143">
        <f t="shared" ref="N1740:N1803" ca="1" si="513">ROUND(H1740*M1740,9)</f>
        <v>1.0019921439999999</v>
      </c>
      <c r="O1740" s="142">
        <f t="shared" si="505"/>
        <v>0</v>
      </c>
      <c r="P1740" s="141">
        <f t="shared" ref="P1740:P1803" ca="1" si="514">TRUNC(((N1740-1)*C1740),8)</f>
        <v>0.41835022999999999</v>
      </c>
      <c r="Q1740" s="144">
        <f t="shared" ref="Q1740:Q1803" si="515">IF($O1740&gt;0,VLOOKUP($O1740,$W$12:$AC$150,7),0)</f>
        <v>0</v>
      </c>
      <c r="R1740" s="141">
        <f t="shared" ref="R1740:R1803" si="516">IF(Q1740&gt;0,TRUNC(Q1740*C$12,8),0)</f>
        <v>0</v>
      </c>
      <c r="S1740" s="145" t="str">
        <f t="shared" si="506"/>
        <v>A+J=</v>
      </c>
      <c r="T1740" s="132">
        <f t="shared" si="507"/>
        <v>45119</v>
      </c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138">
        <f t="shared" ref="A1741:A1804" si="517">(A1740+1)</f>
        <v>45093</v>
      </c>
      <c r="B1741" s="139">
        <f t="shared" ca="1" si="508"/>
        <v>210.557987</v>
      </c>
      <c r="C1741" s="124">
        <f t="shared" ref="C1741:C1804" si="518">(C1740-R1740)</f>
        <v>210</v>
      </c>
      <c r="D1741" s="140">
        <f ca="1">IF(A1741&lt;$B$1,VLOOKUP(A1741,[1]DI!$A$4:$B$15000,2,FALSE),0)</f>
        <v>0.13650000000000001</v>
      </c>
      <c r="E1741" s="141">
        <f t="shared" ca="1" si="509"/>
        <v>1.00050788</v>
      </c>
      <c r="F1741" s="141">
        <f ca="1">(TRUNC(PRODUCT($E$12:$E1740),16))</f>
        <v>1.37617427231092</v>
      </c>
      <c r="G1741" s="141">
        <f t="shared" ca="1" si="510"/>
        <v>1.3733820928835001</v>
      </c>
      <c r="H1741" s="141">
        <f t="shared" ca="1" si="511"/>
        <v>1.00203307</v>
      </c>
      <c r="I1741" s="140">
        <f t="shared" ref="I1741:I1804" si="519">I1740</f>
        <v>0.04</v>
      </c>
      <c r="J1741" s="132">
        <f t="shared" ref="J1741:J1804" si="520">IF(O1740&gt;0,VLOOKUP(O1740,W$12:AG$150,2),J1740)</f>
        <v>45089</v>
      </c>
      <c r="K1741" s="123">
        <f t="shared" ref="K1741:K1804" si="521">IF(A1741&gt;J1741,IF(NETWORKDAYS(J1741,A1741,$W$160:$W$544)-1=0,1,NETWORKDAYS(J1741,A1741,$W$160:$W$544)-1),0)</f>
        <v>4</v>
      </c>
      <c r="L1741" s="142">
        <f t="shared" ref="L1741:L1804" si="522">IF(AND(K1741=1,K1740=1),1,IF(K1741&gt;0,IF(K1741=K1740,K1741+1,K1741),0))</f>
        <v>4</v>
      </c>
      <c r="M1741" s="143">
        <f t="shared" si="512"/>
        <v>1.000622745</v>
      </c>
      <c r="N1741" s="143">
        <f t="shared" ca="1" si="513"/>
        <v>1.002657081</v>
      </c>
      <c r="O1741" s="142">
        <f t="shared" ref="O1741:O1804" si="523">IF(VLOOKUP(A1741,X$12:AE$150,8)=VLOOKUP(A1740,X$12:AE$150,8),0,VLOOKUP(A1741,X$12:AE$150,8))</f>
        <v>0</v>
      </c>
      <c r="P1741" s="141">
        <f t="shared" ca="1" si="514"/>
        <v>0.55798700000000001</v>
      </c>
      <c r="Q1741" s="144">
        <f t="shared" si="515"/>
        <v>0</v>
      </c>
      <c r="R1741" s="141">
        <f t="shared" si="516"/>
        <v>0</v>
      </c>
      <c r="S1741" s="145" t="str">
        <f t="shared" ref="S1741:S1804" si="524">IF(O1740&gt;0,VLOOKUP(O1740,W$12:AG$150,10),S1740)</f>
        <v>A+J=</v>
      </c>
      <c r="T1741" s="132">
        <f t="shared" ref="T1741:T1804" si="525">IF(O1740&gt;0,VLOOKUP(O1740,W$12:AG$150,11),T1740)</f>
        <v>45119</v>
      </c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138">
        <f t="shared" si="517"/>
        <v>45094</v>
      </c>
      <c r="B1742" s="139">
        <f t="shared" ref="B1742:B1805" ca="1" si="526">IF(A1742&lt;=TODAY(),C1742+P1742,IF(AND(A1742&gt;TODAY(),A1742&lt;=$B$1),IF(VLOOKUP(TODAY(),$A$10:$D$5000,4,FALSE)=0,"n.d",C1742+P1742),"n.d"))</f>
        <v>210.69771471000001</v>
      </c>
      <c r="C1742" s="124">
        <f t="shared" si="518"/>
        <v>210</v>
      </c>
      <c r="D1742" s="140">
        <f ca="1">IF(A1742&lt;$B$1,VLOOKUP(A1742,[1]DI!$A$4:$B$15000,2,FALSE),0)</f>
        <v>0</v>
      </c>
      <c r="E1742" s="141">
        <f t="shared" ref="E1742:E1805" ca="1" si="527">ROUND(((1+D1742)^(1/252)),8)</f>
        <v>1</v>
      </c>
      <c r="F1742" s="141">
        <f ca="1">(TRUNC(PRODUCT($E$12:$E1741),16))</f>
        <v>1.3768732037003399</v>
      </c>
      <c r="G1742" s="141">
        <f t="shared" ref="G1742:G1805" ca="1" si="528">IF(O1741&gt;0,F1741,G1741)</f>
        <v>1.3733820928835001</v>
      </c>
      <c r="H1742" s="141">
        <f t="shared" ref="H1742:H1805" ca="1" si="529">ROUND(F1742/G1742,8)</f>
        <v>1.0025419799999999</v>
      </c>
      <c r="I1742" s="140">
        <f t="shared" si="519"/>
        <v>0.04</v>
      </c>
      <c r="J1742" s="132">
        <f t="shared" si="520"/>
        <v>45089</v>
      </c>
      <c r="K1742" s="123">
        <f t="shared" si="521"/>
        <v>4</v>
      </c>
      <c r="L1742" s="142">
        <f t="shared" si="522"/>
        <v>5</v>
      </c>
      <c r="M1742" s="143">
        <f t="shared" si="512"/>
        <v>1.000778492</v>
      </c>
      <c r="N1742" s="143">
        <f t="shared" ca="1" si="513"/>
        <v>1.0033224510000001</v>
      </c>
      <c r="O1742" s="142">
        <f t="shared" si="523"/>
        <v>0</v>
      </c>
      <c r="P1742" s="141">
        <f t="shared" ca="1" si="514"/>
        <v>0.69771470999999996</v>
      </c>
      <c r="Q1742" s="144">
        <f t="shared" si="515"/>
        <v>0</v>
      </c>
      <c r="R1742" s="141">
        <f t="shared" si="516"/>
        <v>0</v>
      </c>
      <c r="S1742" s="145" t="str">
        <f t="shared" si="524"/>
        <v>A+J=</v>
      </c>
      <c r="T1742" s="132">
        <f t="shared" si="525"/>
        <v>45119</v>
      </c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138">
        <f t="shared" si="517"/>
        <v>45095</v>
      </c>
      <c r="B1743" s="139">
        <f t="shared" ca="1" si="526"/>
        <v>210.69771471000001</v>
      </c>
      <c r="C1743" s="124">
        <f t="shared" si="518"/>
        <v>210</v>
      </c>
      <c r="D1743" s="140">
        <f ca="1">IF(A1743&lt;$B$1,VLOOKUP(A1743,[1]DI!$A$4:$B$15000,2,FALSE),0)</f>
        <v>0</v>
      </c>
      <c r="E1743" s="141">
        <f t="shared" ca="1" si="527"/>
        <v>1</v>
      </c>
      <c r="F1743" s="141">
        <f ca="1">(TRUNC(PRODUCT($E$12:$E1742),16))</f>
        <v>1.3768732037003399</v>
      </c>
      <c r="G1743" s="141">
        <f t="shared" ca="1" si="528"/>
        <v>1.3733820928835001</v>
      </c>
      <c r="H1743" s="141">
        <f t="shared" ca="1" si="529"/>
        <v>1.0025419799999999</v>
      </c>
      <c r="I1743" s="140">
        <f t="shared" si="519"/>
        <v>0.04</v>
      </c>
      <c r="J1743" s="132">
        <f t="shared" si="520"/>
        <v>45089</v>
      </c>
      <c r="K1743" s="123">
        <f t="shared" si="521"/>
        <v>4</v>
      </c>
      <c r="L1743" s="142">
        <f t="shared" si="522"/>
        <v>5</v>
      </c>
      <c r="M1743" s="143">
        <f t="shared" si="512"/>
        <v>1.000778492</v>
      </c>
      <c r="N1743" s="143">
        <f t="shared" ca="1" si="513"/>
        <v>1.0033224510000001</v>
      </c>
      <c r="O1743" s="142">
        <f t="shared" si="523"/>
        <v>0</v>
      </c>
      <c r="P1743" s="141">
        <f t="shared" ca="1" si="514"/>
        <v>0.69771470999999996</v>
      </c>
      <c r="Q1743" s="144">
        <f t="shared" si="515"/>
        <v>0</v>
      </c>
      <c r="R1743" s="141">
        <f t="shared" si="516"/>
        <v>0</v>
      </c>
      <c r="S1743" s="145" t="str">
        <f t="shared" si="524"/>
        <v>A+J=</v>
      </c>
      <c r="T1743" s="132">
        <f t="shared" si="525"/>
        <v>45119</v>
      </c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138">
        <f t="shared" si="517"/>
        <v>45096</v>
      </c>
      <c r="B1744" s="139">
        <f t="shared" ca="1" si="526"/>
        <v>210.69771471000001</v>
      </c>
      <c r="C1744" s="124">
        <f t="shared" si="518"/>
        <v>210</v>
      </c>
      <c r="D1744" s="140">
        <f ca="1">IF(A1744&lt;$B$1,VLOOKUP(A1744,[1]DI!$A$4:$B$15000,2,FALSE),0)</f>
        <v>0.13650000000000001</v>
      </c>
      <c r="E1744" s="141">
        <f t="shared" ca="1" si="527"/>
        <v>1.00050788</v>
      </c>
      <c r="F1744" s="141">
        <f ca="1">(TRUNC(PRODUCT($E$12:$E1743),16))</f>
        <v>1.3768732037003399</v>
      </c>
      <c r="G1744" s="141">
        <f t="shared" ca="1" si="528"/>
        <v>1.3733820928835001</v>
      </c>
      <c r="H1744" s="141">
        <f t="shared" ca="1" si="529"/>
        <v>1.0025419799999999</v>
      </c>
      <c r="I1744" s="140">
        <f t="shared" si="519"/>
        <v>0.04</v>
      </c>
      <c r="J1744" s="132">
        <f t="shared" si="520"/>
        <v>45089</v>
      </c>
      <c r="K1744" s="123">
        <f t="shared" si="521"/>
        <v>5</v>
      </c>
      <c r="L1744" s="142">
        <f t="shared" si="522"/>
        <v>5</v>
      </c>
      <c r="M1744" s="143">
        <f t="shared" si="512"/>
        <v>1.000778492</v>
      </c>
      <c r="N1744" s="143">
        <f t="shared" ca="1" si="513"/>
        <v>1.0033224510000001</v>
      </c>
      <c r="O1744" s="142">
        <f t="shared" si="523"/>
        <v>0</v>
      </c>
      <c r="P1744" s="141">
        <f t="shared" ca="1" si="514"/>
        <v>0.69771470999999996</v>
      </c>
      <c r="Q1744" s="144">
        <f t="shared" si="515"/>
        <v>0</v>
      </c>
      <c r="R1744" s="141">
        <f t="shared" si="516"/>
        <v>0</v>
      </c>
      <c r="S1744" s="145" t="str">
        <f t="shared" si="524"/>
        <v>A+J=</v>
      </c>
      <c r="T1744" s="132">
        <f t="shared" si="525"/>
        <v>45119</v>
      </c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138">
        <f t="shared" si="517"/>
        <v>45097</v>
      </c>
      <c r="B1745" s="139">
        <f t="shared" ca="1" si="526"/>
        <v>210.83753543</v>
      </c>
      <c r="C1745" s="124">
        <f t="shared" si="518"/>
        <v>210</v>
      </c>
      <c r="D1745" s="140">
        <f ca="1">IF(A1745&lt;$B$1,VLOOKUP(A1745,[1]DI!$A$4:$B$15000,2,FALSE),0)</f>
        <v>0.13650000000000001</v>
      </c>
      <c r="E1745" s="141">
        <f t="shared" ca="1" si="527"/>
        <v>1.00050788</v>
      </c>
      <c r="F1745" s="141">
        <f ca="1">(TRUNC(PRODUCT($E$12:$E1744),16))</f>
        <v>1.37757249006303</v>
      </c>
      <c r="G1745" s="141">
        <f t="shared" ca="1" si="528"/>
        <v>1.3733820928835001</v>
      </c>
      <c r="H1745" s="141">
        <f t="shared" ca="1" si="529"/>
        <v>1.0030511499999999</v>
      </c>
      <c r="I1745" s="140">
        <f t="shared" si="519"/>
        <v>0.04</v>
      </c>
      <c r="J1745" s="132">
        <f t="shared" si="520"/>
        <v>45089</v>
      </c>
      <c r="K1745" s="123">
        <f t="shared" si="521"/>
        <v>6</v>
      </c>
      <c r="L1745" s="142">
        <f t="shared" si="522"/>
        <v>6</v>
      </c>
      <c r="M1745" s="143">
        <f t="shared" si="512"/>
        <v>1.000934263</v>
      </c>
      <c r="N1745" s="143">
        <f t="shared" ca="1" si="513"/>
        <v>1.003988264</v>
      </c>
      <c r="O1745" s="142">
        <f t="shared" si="523"/>
        <v>0</v>
      </c>
      <c r="P1745" s="141">
        <f t="shared" ca="1" si="514"/>
        <v>0.83753542999999997</v>
      </c>
      <c r="Q1745" s="144">
        <f t="shared" si="515"/>
        <v>0</v>
      </c>
      <c r="R1745" s="141">
        <f t="shared" si="516"/>
        <v>0</v>
      </c>
      <c r="S1745" s="145" t="str">
        <f t="shared" si="524"/>
        <v>A+J=</v>
      </c>
      <c r="T1745" s="132">
        <f t="shared" si="525"/>
        <v>45119</v>
      </c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138">
        <f t="shared" si="517"/>
        <v>45098</v>
      </c>
      <c r="B1746" s="139">
        <f t="shared" ca="1" si="526"/>
        <v>210.97744899</v>
      </c>
      <c r="C1746" s="124">
        <f t="shared" si="518"/>
        <v>210</v>
      </c>
      <c r="D1746" s="140">
        <f ca="1">IF(A1746&lt;$B$1,VLOOKUP(A1746,[1]DI!$A$4:$B$15000,2,FALSE),0)</f>
        <v>0.13650000000000001</v>
      </c>
      <c r="E1746" s="141">
        <f t="shared" ca="1" si="527"/>
        <v>1.00050788</v>
      </c>
      <c r="F1746" s="141">
        <f ca="1">(TRUNC(PRODUCT($E$12:$E1745),16))</f>
        <v>1.3782721315792901</v>
      </c>
      <c r="G1746" s="141">
        <f t="shared" ca="1" si="528"/>
        <v>1.3733820928835001</v>
      </c>
      <c r="H1746" s="141">
        <f t="shared" ca="1" si="529"/>
        <v>1.00356058</v>
      </c>
      <c r="I1746" s="140">
        <f t="shared" si="519"/>
        <v>0.04</v>
      </c>
      <c r="J1746" s="132">
        <f t="shared" si="520"/>
        <v>45089</v>
      </c>
      <c r="K1746" s="123">
        <f t="shared" si="521"/>
        <v>7</v>
      </c>
      <c r="L1746" s="142">
        <f t="shared" si="522"/>
        <v>7</v>
      </c>
      <c r="M1746" s="143">
        <f t="shared" si="512"/>
        <v>1.0010900579999999</v>
      </c>
      <c r="N1746" s="143">
        <f t="shared" ca="1" si="513"/>
        <v>1.004654519</v>
      </c>
      <c r="O1746" s="142">
        <f t="shared" si="523"/>
        <v>0</v>
      </c>
      <c r="P1746" s="141">
        <f t="shared" ca="1" si="514"/>
        <v>0.97744898999999996</v>
      </c>
      <c r="Q1746" s="144">
        <f t="shared" si="515"/>
        <v>0</v>
      </c>
      <c r="R1746" s="141">
        <f t="shared" si="516"/>
        <v>0</v>
      </c>
      <c r="S1746" s="145" t="str">
        <f t="shared" si="524"/>
        <v>A+J=</v>
      </c>
      <c r="T1746" s="132">
        <f t="shared" si="525"/>
        <v>45119</v>
      </c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138">
        <f t="shared" si="517"/>
        <v>45099</v>
      </c>
      <c r="B1747" s="139">
        <f t="shared" ca="1" si="526"/>
        <v>211.11745576999999</v>
      </c>
      <c r="C1747" s="124">
        <f t="shared" si="518"/>
        <v>210</v>
      </c>
      <c r="D1747" s="140">
        <f ca="1">IF(A1747&lt;$B$1,VLOOKUP(A1747,[1]DI!$A$4:$B$15000,2,FALSE),0)</f>
        <v>0.13650000000000001</v>
      </c>
      <c r="E1747" s="141">
        <f t="shared" ca="1" si="527"/>
        <v>1.00050788</v>
      </c>
      <c r="F1747" s="141">
        <f ca="1">(TRUNC(PRODUCT($E$12:$E1746),16))</f>
        <v>1.37897212842947</v>
      </c>
      <c r="G1747" s="141">
        <f t="shared" ca="1" si="528"/>
        <v>1.3733820928835001</v>
      </c>
      <c r="H1747" s="141">
        <f t="shared" ca="1" si="529"/>
        <v>1.0040702699999999</v>
      </c>
      <c r="I1747" s="140">
        <f t="shared" si="519"/>
        <v>0.04</v>
      </c>
      <c r="J1747" s="132">
        <f t="shared" si="520"/>
        <v>45089</v>
      </c>
      <c r="K1747" s="123">
        <f t="shared" si="521"/>
        <v>8</v>
      </c>
      <c r="L1747" s="142">
        <f t="shared" si="522"/>
        <v>8</v>
      </c>
      <c r="M1747" s="143">
        <f t="shared" si="512"/>
        <v>1.0012458769999999</v>
      </c>
      <c r="N1747" s="143">
        <f t="shared" ca="1" si="513"/>
        <v>1.005321218</v>
      </c>
      <c r="O1747" s="142">
        <f t="shared" si="523"/>
        <v>0</v>
      </c>
      <c r="P1747" s="141">
        <f t="shared" ca="1" si="514"/>
        <v>1.1174557700000001</v>
      </c>
      <c r="Q1747" s="144">
        <f t="shared" si="515"/>
        <v>0</v>
      </c>
      <c r="R1747" s="141">
        <f t="shared" si="516"/>
        <v>0</v>
      </c>
      <c r="S1747" s="145" t="str">
        <f t="shared" si="524"/>
        <v>A+J=</v>
      </c>
      <c r="T1747" s="132">
        <f t="shared" si="525"/>
        <v>45119</v>
      </c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138">
        <f t="shared" si="517"/>
        <v>45100</v>
      </c>
      <c r="B1748" s="139">
        <f t="shared" ca="1" si="526"/>
        <v>211.25755581000001</v>
      </c>
      <c r="C1748" s="124">
        <f t="shared" si="518"/>
        <v>210</v>
      </c>
      <c r="D1748" s="140">
        <f ca="1">IF(A1748&lt;$B$1,VLOOKUP(A1748,[1]DI!$A$4:$B$15000,2,FALSE),0)</f>
        <v>0.13650000000000001</v>
      </c>
      <c r="E1748" s="141">
        <f t="shared" ca="1" si="527"/>
        <v>1.00050788</v>
      </c>
      <c r="F1748" s="141">
        <f ca="1">(TRUNC(PRODUCT($E$12:$E1747),16))</f>
        <v>1.3796724807940599</v>
      </c>
      <c r="G1748" s="141">
        <f t="shared" ca="1" si="528"/>
        <v>1.3733820928835001</v>
      </c>
      <c r="H1748" s="141">
        <f t="shared" ca="1" si="529"/>
        <v>1.00458022</v>
      </c>
      <c r="I1748" s="140">
        <f t="shared" si="519"/>
        <v>0.04</v>
      </c>
      <c r="J1748" s="132">
        <f t="shared" si="520"/>
        <v>45089</v>
      </c>
      <c r="K1748" s="123">
        <f t="shared" si="521"/>
        <v>9</v>
      </c>
      <c r="L1748" s="142">
        <f t="shared" si="522"/>
        <v>9</v>
      </c>
      <c r="M1748" s="143">
        <f t="shared" si="512"/>
        <v>1.0014017209999999</v>
      </c>
      <c r="N1748" s="143">
        <f t="shared" ca="1" si="513"/>
        <v>1.005988361</v>
      </c>
      <c r="O1748" s="142">
        <f t="shared" si="523"/>
        <v>0</v>
      </c>
      <c r="P1748" s="141">
        <f t="shared" ca="1" si="514"/>
        <v>1.2575558099999999</v>
      </c>
      <c r="Q1748" s="144">
        <f t="shared" si="515"/>
        <v>0</v>
      </c>
      <c r="R1748" s="141">
        <f t="shared" si="516"/>
        <v>0</v>
      </c>
      <c r="S1748" s="145" t="str">
        <f t="shared" si="524"/>
        <v>A+J=</v>
      </c>
      <c r="T1748" s="132">
        <f t="shared" si="525"/>
        <v>45119</v>
      </c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138">
        <f t="shared" si="517"/>
        <v>45101</v>
      </c>
      <c r="B1749" s="139">
        <f t="shared" ca="1" si="526"/>
        <v>211.39774697000001</v>
      </c>
      <c r="C1749" s="124">
        <f t="shared" si="518"/>
        <v>210</v>
      </c>
      <c r="D1749" s="140">
        <f ca="1">IF(A1749&lt;$B$1,VLOOKUP(A1749,[1]DI!$A$4:$B$15000,2,FALSE),0)</f>
        <v>0</v>
      </c>
      <c r="E1749" s="141">
        <f t="shared" ca="1" si="527"/>
        <v>1</v>
      </c>
      <c r="F1749" s="141">
        <f ca="1">(TRUNC(PRODUCT($E$12:$E1748),16))</f>
        <v>1.3803731888535999</v>
      </c>
      <c r="G1749" s="141">
        <f t="shared" ca="1" si="528"/>
        <v>1.3733820928835001</v>
      </c>
      <c r="H1749" s="141">
        <f t="shared" ca="1" si="529"/>
        <v>1.0050904199999999</v>
      </c>
      <c r="I1749" s="140">
        <f t="shared" si="519"/>
        <v>0.04</v>
      </c>
      <c r="J1749" s="132">
        <f t="shared" si="520"/>
        <v>45089</v>
      </c>
      <c r="K1749" s="123">
        <f t="shared" si="521"/>
        <v>9</v>
      </c>
      <c r="L1749" s="142">
        <f t="shared" si="522"/>
        <v>10</v>
      </c>
      <c r="M1749" s="143">
        <f t="shared" si="512"/>
        <v>1.0015575889999999</v>
      </c>
      <c r="N1749" s="143">
        <f t="shared" ca="1" si="513"/>
        <v>1.006655938</v>
      </c>
      <c r="O1749" s="142">
        <f t="shared" si="523"/>
        <v>0</v>
      </c>
      <c r="P1749" s="141">
        <f t="shared" ca="1" si="514"/>
        <v>1.39774697</v>
      </c>
      <c r="Q1749" s="144">
        <f t="shared" si="515"/>
        <v>0</v>
      </c>
      <c r="R1749" s="141">
        <f t="shared" si="516"/>
        <v>0</v>
      </c>
      <c r="S1749" s="145" t="str">
        <f t="shared" si="524"/>
        <v>A+J=</v>
      </c>
      <c r="T1749" s="132">
        <f t="shared" si="525"/>
        <v>45119</v>
      </c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138">
        <f t="shared" si="517"/>
        <v>45102</v>
      </c>
      <c r="B1750" s="139">
        <f t="shared" ca="1" si="526"/>
        <v>211.39774697000001</v>
      </c>
      <c r="C1750" s="124">
        <f t="shared" si="518"/>
        <v>210</v>
      </c>
      <c r="D1750" s="140">
        <f ca="1">IF(A1750&lt;$B$1,VLOOKUP(A1750,[1]DI!$A$4:$B$15000,2,FALSE),0)</f>
        <v>0</v>
      </c>
      <c r="E1750" s="141">
        <f t="shared" ca="1" si="527"/>
        <v>1</v>
      </c>
      <c r="F1750" s="141">
        <f ca="1">(TRUNC(PRODUCT($E$12:$E1749),16))</f>
        <v>1.3803731888535999</v>
      </c>
      <c r="G1750" s="141">
        <f t="shared" ca="1" si="528"/>
        <v>1.3733820928835001</v>
      </c>
      <c r="H1750" s="141">
        <f t="shared" ca="1" si="529"/>
        <v>1.0050904199999999</v>
      </c>
      <c r="I1750" s="140">
        <f t="shared" si="519"/>
        <v>0.04</v>
      </c>
      <c r="J1750" s="132">
        <f t="shared" si="520"/>
        <v>45089</v>
      </c>
      <c r="K1750" s="123">
        <f t="shared" si="521"/>
        <v>9</v>
      </c>
      <c r="L1750" s="142">
        <f t="shared" si="522"/>
        <v>10</v>
      </c>
      <c r="M1750" s="143">
        <f t="shared" si="512"/>
        <v>1.0015575889999999</v>
      </c>
      <c r="N1750" s="143">
        <f t="shared" ca="1" si="513"/>
        <v>1.006655938</v>
      </c>
      <c r="O1750" s="142">
        <f t="shared" si="523"/>
        <v>0</v>
      </c>
      <c r="P1750" s="141">
        <f t="shared" ca="1" si="514"/>
        <v>1.39774697</v>
      </c>
      <c r="Q1750" s="144">
        <f t="shared" si="515"/>
        <v>0</v>
      </c>
      <c r="R1750" s="141">
        <f t="shared" si="516"/>
        <v>0</v>
      </c>
      <c r="S1750" s="145" t="str">
        <f t="shared" si="524"/>
        <v>A+J=</v>
      </c>
      <c r="T1750" s="132">
        <f t="shared" si="525"/>
        <v>45119</v>
      </c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138">
        <f t="shared" si="517"/>
        <v>45103</v>
      </c>
      <c r="B1751" s="139">
        <f t="shared" ca="1" si="526"/>
        <v>211.39774697000001</v>
      </c>
      <c r="C1751" s="124">
        <f t="shared" si="518"/>
        <v>210</v>
      </c>
      <c r="D1751" s="140">
        <f ca="1">IF(A1751&lt;$B$1,VLOOKUP(A1751,[1]DI!$A$4:$B$15000,2,FALSE),0)</f>
        <v>0.13650000000000001</v>
      </c>
      <c r="E1751" s="141">
        <f t="shared" ca="1" si="527"/>
        <v>1.00050788</v>
      </c>
      <c r="F1751" s="141">
        <f ca="1">(TRUNC(PRODUCT($E$12:$E1750),16))</f>
        <v>1.3803731888535999</v>
      </c>
      <c r="G1751" s="141">
        <f t="shared" ca="1" si="528"/>
        <v>1.3733820928835001</v>
      </c>
      <c r="H1751" s="141">
        <f t="shared" ca="1" si="529"/>
        <v>1.0050904199999999</v>
      </c>
      <c r="I1751" s="140">
        <f t="shared" si="519"/>
        <v>0.04</v>
      </c>
      <c r="J1751" s="132">
        <f t="shared" si="520"/>
        <v>45089</v>
      </c>
      <c r="K1751" s="123">
        <f t="shared" si="521"/>
        <v>10</v>
      </c>
      <c r="L1751" s="142">
        <f t="shared" si="522"/>
        <v>10</v>
      </c>
      <c r="M1751" s="143">
        <f t="shared" si="512"/>
        <v>1.0015575889999999</v>
      </c>
      <c r="N1751" s="143">
        <f t="shared" ca="1" si="513"/>
        <v>1.006655938</v>
      </c>
      <c r="O1751" s="142">
        <f t="shared" si="523"/>
        <v>0</v>
      </c>
      <c r="P1751" s="141">
        <f t="shared" ca="1" si="514"/>
        <v>1.39774697</v>
      </c>
      <c r="Q1751" s="144">
        <f t="shared" si="515"/>
        <v>0</v>
      </c>
      <c r="R1751" s="141">
        <f t="shared" si="516"/>
        <v>0</v>
      </c>
      <c r="S1751" s="145" t="str">
        <f t="shared" si="524"/>
        <v>A+J=</v>
      </c>
      <c r="T1751" s="132">
        <f t="shared" si="525"/>
        <v>45119</v>
      </c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138">
        <f t="shared" si="517"/>
        <v>45104</v>
      </c>
      <c r="B1752" s="139">
        <f t="shared" ca="1" si="526"/>
        <v>211.53803349</v>
      </c>
      <c r="C1752" s="124">
        <f t="shared" si="518"/>
        <v>210</v>
      </c>
      <c r="D1752" s="140">
        <f ca="1">IF(A1752&lt;$B$1,VLOOKUP(A1752,[1]DI!$A$4:$B$15000,2,FALSE),0)</f>
        <v>0.13650000000000001</v>
      </c>
      <c r="E1752" s="141">
        <f t="shared" ca="1" si="527"/>
        <v>1.00050788</v>
      </c>
      <c r="F1752" s="141">
        <f ca="1">(TRUNC(PRODUCT($E$12:$E1751),16))</f>
        <v>1.3810742527887601</v>
      </c>
      <c r="G1752" s="141">
        <f t="shared" ca="1" si="528"/>
        <v>1.3733820928835001</v>
      </c>
      <c r="H1752" s="141">
        <f t="shared" ca="1" si="529"/>
        <v>1.00560089</v>
      </c>
      <c r="I1752" s="140">
        <f t="shared" si="519"/>
        <v>0.04</v>
      </c>
      <c r="J1752" s="132">
        <f t="shared" si="520"/>
        <v>45089</v>
      </c>
      <c r="K1752" s="123">
        <f t="shared" si="521"/>
        <v>11</v>
      </c>
      <c r="L1752" s="142">
        <f t="shared" si="522"/>
        <v>11</v>
      </c>
      <c r="M1752" s="143">
        <f t="shared" si="512"/>
        <v>1.001713482</v>
      </c>
      <c r="N1752" s="143">
        <f t="shared" ca="1" si="513"/>
        <v>1.007323969</v>
      </c>
      <c r="O1752" s="142">
        <f t="shared" si="523"/>
        <v>0</v>
      </c>
      <c r="P1752" s="141">
        <f t="shared" ca="1" si="514"/>
        <v>1.5380334899999999</v>
      </c>
      <c r="Q1752" s="144">
        <f t="shared" si="515"/>
        <v>0</v>
      </c>
      <c r="R1752" s="141">
        <f t="shared" si="516"/>
        <v>0</v>
      </c>
      <c r="S1752" s="145" t="str">
        <f t="shared" si="524"/>
        <v>A+J=</v>
      </c>
      <c r="T1752" s="132">
        <f t="shared" si="525"/>
        <v>45119</v>
      </c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138">
        <f t="shared" si="517"/>
        <v>45105</v>
      </c>
      <c r="B1753" s="139">
        <f t="shared" ca="1" si="526"/>
        <v>211.67841093000001</v>
      </c>
      <c r="C1753" s="124">
        <f t="shared" si="518"/>
        <v>210</v>
      </c>
      <c r="D1753" s="140">
        <f ca="1">IF(A1753&lt;$B$1,VLOOKUP(A1753,[1]DI!$A$4:$B$15000,2,FALSE),0)</f>
        <v>0.13650000000000001</v>
      </c>
      <c r="E1753" s="141">
        <f t="shared" ca="1" si="527"/>
        <v>1.00050788</v>
      </c>
      <c r="F1753" s="141">
        <f ca="1">(TRUNC(PRODUCT($E$12:$E1752),16))</f>
        <v>1.3817756727802699</v>
      </c>
      <c r="G1753" s="141">
        <f t="shared" ca="1" si="528"/>
        <v>1.3733820928835001</v>
      </c>
      <c r="H1753" s="141">
        <f t="shared" ca="1" si="529"/>
        <v>1.00611161</v>
      </c>
      <c r="I1753" s="140">
        <f t="shared" si="519"/>
        <v>0.04</v>
      </c>
      <c r="J1753" s="132">
        <f t="shared" si="520"/>
        <v>45089</v>
      </c>
      <c r="K1753" s="123">
        <f t="shared" si="521"/>
        <v>12</v>
      </c>
      <c r="L1753" s="142">
        <f t="shared" si="522"/>
        <v>12</v>
      </c>
      <c r="M1753" s="143">
        <f t="shared" si="512"/>
        <v>1.001869398</v>
      </c>
      <c r="N1753" s="143">
        <f t="shared" ca="1" si="513"/>
        <v>1.0079924330000001</v>
      </c>
      <c r="O1753" s="142">
        <f t="shared" si="523"/>
        <v>0</v>
      </c>
      <c r="P1753" s="141">
        <f t="shared" ca="1" si="514"/>
        <v>1.6784109300000001</v>
      </c>
      <c r="Q1753" s="144">
        <f t="shared" si="515"/>
        <v>0</v>
      </c>
      <c r="R1753" s="141">
        <f t="shared" si="516"/>
        <v>0</v>
      </c>
      <c r="S1753" s="145" t="str">
        <f t="shared" si="524"/>
        <v>A+J=</v>
      </c>
      <c r="T1753" s="132">
        <f t="shared" si="525"/>
        <v>45119</v>
      </c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138">
        <f t="shared" si="517"/>
        <v>45106</v>
      </c>
      <c r="B1754" s="139">
        <f t="shared" ca="1" si="526"/>
        <v>211.81888391999999</v>
      </c>
      <c r="C1754" s="124">
        <f t="shared" si="518"/>
        <v>210</v>
      </c>
      <c r="D1754" s="140">
        <f ca="1">IF(A1754&lt;$B$1,VLOOKUP(A1754,[1]DI!$A$4:$B$15000,2,FALSE),0)</f>
        <v>0.13650000000000001</v>
      </c>
      <c r="E1754" s="141">
        <f t="shared" ca="1" si="527"/>
        <v>1.00050788</v>
      </c>
      <c r="F1754" s="141">
        <f ca="1">(TRUNC(PRODUCT($E$12:$E1753),16))</f>
        <v>1.38247744900896</v>
      </c>
      <c r="G1754" s="141">
        <f t="shared" ca="1" si="528"/>
        <v>1.3733820928835001</v>
      </c>
      <c r="H1754" s="141">
        <f t="shared" ca="1" si="529"/>
        <v>1.0066226</v>
      </c>
      <c r="I1754" s="140">
        <f t="shared" si="519"/>
        <v>0.04</v>
      </c>
      <c r="J1754" s="132">
        <f t="shared" si="520"/>
        <v>45089</v>
      </c>
      <c r="K1754" s="123">
        <f t="shared" si="521"/>
        <v>13</v>
      </c>
      <c r="L1754" s="142">
        <f t="shared" si="522"/>
        <v>13</v>
      </c>
      <c r="M1754" s="143">
        <f t="shared" si="512"/>
        <v>1.002025339</v>
      </c>
      <c r="N1754" s="143">
        <f t="shared" ca="1" si="513"/>
        <v>1.0086613520000001</v>
      </c>
      <c r="O1754" s="142">
        <f t="shared" si="523"/>
        <v>0</v>
      </c>
      <c r="P1754" s="141">
        <f t="shared" ca="1" si="514"/>
        <v>1.81888392</v>
      </c>
      <c r="Q1754" s="144">
        <f t="shared" si="515"/>
        <v>0</v>
      </c>
      <c r="R1754" s="141">
        <f t="shared" si="516"/>
        <v>0</v>
      </c>
      <c r="S1754" s="145" t="str">
        <f t="shared" si="524"/>
        <v>A+J=</v>
      </c>
      <c r="T1754" s="132">
        <f t="shared" si="525"/>
        <v>45119</v>
      </c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138">
        <f t="shared" si="517"/>
        <v>45107</v>
      </c>
      <c r="B1755" s="139">
        <f t="shared" ca="1" si="526"/>
        <v>211.95944804999999</v>
      </c>
      <c r="C1755" s="124">
        <f t="shared" si="518"/>
        <v>210</v>
      </c>
      <c r="D1755" s="140">
        <f ca="1">IF(A1755&lt;$B$1,VLOOKUP(A1755,[1]DI!$A$4:$B$15000,2,FALSE),0)</f>
        <v>0.13650000000000001</v>
      </c>
      <c r="E1755" s="141">
        <f t="shared" ca="1" si="527"/>
        <v>1.00050788</v>
      </c>
      <c r="F1755" s="141">
        <f ca="1">(TRUNC(PRODUCT($E$12:$E1754),16))</f>
        <v>1.3831795816557599</v>
      </c>
      <c r="G1755" s="141">
        <f t="shared" ca="1" si="528"/>
        <v>1.3733820928835001</v>
      </c>
      <c r="H1755" s="141">
        <f t="shared" ca="1" si="529"/>
        <v>1.0071338400000001</v>
      </c>
      <c r="I1755" s="140">
        <f t="shared" si="519"/>
        <v>0.04</v>
      </c>
      <c r="J1755" s="132">
        <f t="shared" si="520"/>
        <v>45089</v>
      </c>
      <c r="K1755" s="123">
        <f t="shared" si="521"/>
        <v>14</v>
      </c>
      <c r="L1755" s="142">
        <f t="shared" si="522"/>
        <v>14</v>
      </c>
      <c r="M1755" s="143">
        <f t="shared" si="512"/>
        <v>1.0021813040000001</v>
      </c>
      <c r="N1755" s="143">
        <f t="shared" ca="1" si="513"/>
        <v>1.009330705</v>
      </c>
      <c r="O1755" s="142">
        <f t="shared" si="523"/>
        <v>0</v>
      </c>
      <c r="P1755" s="141">
        <f t="shared" ca="1" si="514"/>
        <v>1.95944805</v>
      </c>
      <c r="Q1755" s="144">
        <f t="shared" si="515"/>
        <v>0</v>
      </c>
      <c r="R1755" s="141">
        <f t="shared" si="516"/>
        <v>0</v>
      </c>
      <c r="S1755" s="145" t="str">
        <f t="shared" si="524"/>
        <v>A+J=</v>
      </c>
      <c r="T1755" s="132">
        <f t="shared" si="525"/>
        <v>45119</v>
      </c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138">
        <f t="shared" si="517"/>
        <v>45108</v>
      </c>
      <c r="B1756" s="139">
        <f t="shared" ca="1" si="526"/>
        <v>212.10010542000001</v>
      </c>
      <c r="C1756" s="124">
        <f t="shared" si="518"/>
        <v>210</v>
      </c>
      <c r="D1756" s="140">
        <f ca="1">IF(A1756&lt;$B$1,VLOOKUP(A1756,[1]DI!$A$4:$B$15000,2,FALSE),0)</f>
        <v>0</v>
      </c>
      <c r="E1756" s="141">
        <f t="shared" ca="1" si="527"/>
        <v>1</v>
      </c>
      <c r="F1756" s="141">
        <f ca="1">(TRUNC(PRODUCT($E$12:$E1755),16))</f>
        <v>1.3838820709016899</v>
      </c>
      <c r="G1756" s="141">
        <f t="shared" ca="1" si="528"/>
        <v>1.3733820928835001</v>
      </c>
      <c r="H1756" s="141">
        <f t="shared" ca="1" si="529"/>
        <v>1.0076453400000001</v>
      </c>
      <c r="I1756" s="140">
        <f t="shared" si="519"/>
        <v>0.04</v>
      </c>
      <c r="J1756" s="132">
        <f t="shared" si="520"/>
        <v>45089</v>
      </c>
      <c r="K1756" s="123">
        <f t="shared" si="521"/>
        <v>14</v>
      </c>
      <c r="L1756" s="142">
        <f t="shared" si="522"/>
        <v>15</v>
      </c>
      <c r="M1756" s="143">
        <f t="shared" si="512"/>
        <v>1.0023372930000001</v>
      </c>
      <c r="N1756" s="143">
        <f t="shared" ca="1" si="513"/>
        <v>1.010000502</v>
      </c>
      <c r="O1756" s="142">
        <f t="shared" si="523"/>
        <v>0</v>
      </c>
      <c r="P1756" s="141">
        <f t="shared" ca="1" si="514"/>
        <v>2.1001054199999998</v>
      </c>
      <c r="Q1756" s="144">
        <f t="shared" si="515"/>
        <v>0</v>
      </c>
      <c r="R1756" s="141">
        <f t="shared" si="516"/>
        <v>0</v>
      </c>
      <c r="S1756" s="145" t="str">
        <f t="shared" si="524"/>
        <v>A+J=</v>
      </c>
      <c r="T1756" s="132">
        <f t="shared" si="525"/>
        <v>45119</v>
      </c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138">
        <f t="shared" si="517"/>
        <v>45109</v>
      </c>
      <c r="B1757" s="139">
        <f t="shared" ca="1" si="526"/>
        <v>212.10010542000001</v>
      </c>
      <c r="C1757" s="124">
        <f t="shared" si="518"/>
        <v>210</v>
      </c>
      <c r="D1757" s="140">
        <f ca="1">IF(A1757&lt;$B$1,VLOOKUP(A1757,[1]DI!$A$4:$B$15000,2,FALSE),0)</f>
        <v>0</v>
      </c>
      <c r="E1757" s="141">
        <f t="shared" ca="1" si="527"/>
        <v>1</v>
      </c>
      <c r="F1757" s="141">
        <f ca="1">(TRUNC(PRODUCT($E$12:$E1756),16))</f>
        <v>1.3838820709016899</v>
      </c>
      <c r="G1757" s="141">
        <f t="shared" ca="1" si="528"/>
        <v>1.3733820928835001</v>
      </c>
      <c r="H1757" s="141">
        <f t="shared" ca="1" si="529"/>
        <v>1.0076453400000001</v>
      </c>
      <c r="I1757" s="140">
        <f t="shared" si="519"/>
        <v>0.04</v>
      </c>
      <c r="J1757" s="132">
        <f t="shared" si="520"/>
        <v>45089</v>
      </c>
      <c r="K1757" s="123">
        <f t="shared" si="521"/>
        <v>14</v>
      </c>
      <c r="L1757" s="142">
        <f t="shared" si="522"/>
        <v>15</v>
      </c>
      <c r="M1757" s="143">
        <f t="shared" si="512"/>
        <v>1.0023372930000001</v>
      </c>
      <c r="N1757" s="143">
        <f t="shared" ca="1" si="513"/>
        <v>1.010000502</v>
      </c>
      <c r="O1757" s="142">
        <f t="shared" si="523"/>
        <v>0</v>
      </c>
      <c r="P1757" s="141">
        <f t="shared" ca="1" si="514"/>
        <v>2.1001054199999998</v>
      </c>
      <c r="Q1757" s="144">
        <f t="shared" si="515"/>
        <v>0</v>
      </c>
      <c r="R1757" s="141">
        <f t="shared" si="516"/>
        <v>0</v>
      </c>
      <c r="S1757" s="145" t="str">
        <f t="shared" si="524"/>
        <v>A+J=</v>
      </c>
      <c r="T1757" s="132">
        <f t="shared" si="525"/>
        <v>45119</v>
      </c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138">
        <f t="shared" si="517"/>
        <v>45110</v>
      </c>
      <c r="B1758" s="139">
        <f t="shared" ca="1" si="526"/>
        <v>212.10010542000001</v>
      </c>
      <c r="C1758" s="124">
        <f t="shared" si="518"/>
        <v>210</v>
      </c>
      <c r="D1758" s="140">
        <f ca="1">IF(A1758&lt;$B$1,VLOOKUP(A1758,[1]DI!$A$4:$B$15000,2,FALSE),0)</f>
        <v>0.13650000000000001</v>
      </c>
      <c r="E1758" s="141">
        <f t="shared" ca="1" si="527"/>
        <v>1.00050788</v>
      </c>
      <c r="F1758" s="141">
        <f ca="1">(TRUNC(PRODUCT($E$12:$E1757),16))</f>
        <v>1.3838820709016899</v>
      </c>
      <c r="G1758" s="141">
        <f t="shared" ca="1" si="528"/>
        <v>1.3733820928835001</v>
      </c>
      <c r="H1758" s="141">
        <f t="shared" ca="1" si="529"/>
        <v>1.0076453400000001</v>
      </c>
      <c r="I1758" s="140">
        <f t="shared" si="519"/>
        <v>0.04</v>
      </c>
      <c r="J1758" s="132">
        <f t="shared" si="520"/>
        <v>45089</v>
      </c>
      <c r="K1758" s="123">
        <f t="shared" si="521"/>
        <v>15</v>
      </c>
      <c r="L1758" s="142">
        <f t="shared" si="522"/>
        <v>15</v>
      </c>
      <c r="M1758" s="143">
        <f t="shared" si="512"/>
        <v>1.0023372930000001</v>
      </c>
      <c r="N1758" s="143">
        <f t="shared" ca="1" si="513"/>
        <v>1.010000502</v>
      </c>
      <c r="O1758" s="142">
        <f t="shared" si="523"/>
        <v>0</v>
      </c>
      <c r="P1758" s="141">
        <f t="shared" ca="1" si="514"/>
        <v>2.1001054199999998</v>
      </c>
      <c r="Q1758" s="144">
        <f t="shared" si="515"/>
        <v>0</v>
      </c>
      <c r="R1758" s="141">
        <f t="shared" si="516"/>
        <v>0</v>
      </c>
      <c r="S1758" s="145" t="str">
        <f t="shared" si="524"/>
        <v>A+J=</v>
      </c>
      <c r="T1758" s="132">
        <f t="shared" si="525"/>
        <v>45119</v>
      </c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138">
        <f t="shared" si="517"/>
        <v>45111</v>
      </c>
      <c r="B1759" s="139">
        <f t="shared" ca="1" si="526"/>
        <v>212.24085855000001</v>
      </c>
      <c r="C1759" s="124">
        <f t="shared" si="518"/>
        <v>210</v>
      </c>
      <c r="D1759" s="140">
        <f ca="1">IF(A1759&lt;$B$1,VLOOKUP(A1759,[1]DI!$A$4:$B$15000,2,FALSE),0)</f>
        <v>0.13650000000000001</v>
      </c>
      <c r="E1759" s="141">
        <f t="shared" ca="1" si="527"/>
        <v>1.00050788</v>
      </c>
      <c r="F1759" s="141">
        <f ca="1">(TRUNC(PRODUCT($E$12:$E1758),16))</f>
        <v>1.3845849169278599</v>
      </c>
      <c r="G1759" s="141">
        <f t="shared" ca="1" si="528"/>
        <v>1.3733820928835001</v>
      </c>
      <c r="H1759" s="141">
        <f t="shared" ca="1" si="529"/>
        <v>1.00815711</v>
      </c>
      <c r="I1759" s="140">
        <f t="shared" si="519"/>
        <v>0.04</v>
      </c>
      <c r="J1759" s="132">
        <f t="shared" si="520"/>
        <v>45089</v>
      </c>
      <c r="K1759" s="123">
        <f t="shared" si="521"/>
        <v>16</v>
      </c>
      <c r="L1759" s="142">
        <f t="shared" si="522"/>
        <v>16</v>
      </c>
      <c r="M1759" s="143">
        <f t="shared" si="512"/>
        <v>1.0024933069999999</v>
      </c>
      <c r="N1759" s="143">
        <f t="shared" ca="1" si="513"/>
        <v>1.010670755</v>
      </c>
      <c r="O1759" s="142">
        <f t="shared" si="523"/>
        <v>0</v>
      </c>
      <c r="P1759" s="141">
        <f t="shared" ca="1" si="514"/>
        <v>2.24085855</v>
      </c>
      <c r="Q1759" s="144">
        <f t="shared" si="515"/>
        <v>0</v>
      </c>
      <c r="R1759" s="141">
        <f t="shared" si="516"/>
        <v>0</v>
      </c>
      <c r="S1759" s="145" t="str">
        <f t="shared" si="524"/>
        <v>A+J=</v>
      </c>
      <c r="T1759" s="132">
        <f t="shared" si="525"/>
        <v>45119</v>
      </c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138">
        <f t="shared" si="517"/>
        <v>45112</v>
      </c>
      <c r="B1760" s="139">
        <f t="shared" ca="1" si="526"/>
        <v>212.38170303000001</v>
      </c>
      <c r="C1760" s="124">
        <f t="shared" si="518"/>
        <v>210</v>
      </c>
      <c r="D1760" s="140">
        <f ca="1">IF(A1760&lt;$B$1,VLOOKUP(A1760,[1]DI!$A$4:$B$15000,2,FALSE),0)</f>
        <v>0.13650000000000001</v>
      </c>
      <c r="E1760" s="141">
        <f t="shared" ca="1" si="527"/>
        <v>1.00050788</v>
      </c>
      <c r="F1760" s="141">
        <f ca="1">(TRUNC(PRODUCT($E$12:$E1759),16))</f>
        <v>1.3852881199154701</v>
      </c>
      <c r="G1760" s="141">
        <f t="shared" ca="1" si="528"/>
        <v>1.3733820928835001</v>
      </c>
      <c r="H1760" s="141">
        <f t="shared" ca="1" si="529"/>
        <v>1.0086691299999999</v>
      </c>
      <c r="I1760" s="140">
        <f t="shared" si="519"/>
        <v>0.04</v>
      </c>
      <c r="J1760" s="132">
        <f t="shared" si="520"/>
        <v>45089</v>
      </c>
      <c r="K1760" s="123">
        <f t="shared" si="521"/>
        <v>17</v>
      </c>
      <c r="L1760" s="142">
        <f t="shared" si="522"/>
        <v>17</v>
      </c>
      <c r="M1760" s="143">
        <f t="shared" si="512"/>
        <v>1.002649345</v>
      </c>
      <c r="N1760" s="143">
        <f t="shared" ca="1" si="513"/>
        <v>1.0113414430000001</v>
      </c>
      <c r="O1760" s="142">
        <f t="shared" si="523"/>
        <v>0</v>
      </c>
      <c r="P1760" s="141">
        <f t="shared" ca="1" si="514"/>
        <v>2.3817030300000002</v>
      </c>
      <c r="Q1760" s="144">
        <f t="shared" si="515"/>
        <v>0</v>
      </c>
      <c r="R1760" s="141">
        <f t="shared" si="516"/>
        <v>0</v>
      </c>
      <c r="S1760" s="145" t="str">
        <f t="shared" si="524"/>
        <v>A+J=</v>
      </c>
      <c r="T1760" s="132">
        <f t="shared" si="525"/>
        <v>45119</v>
      </c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138">
        <f t="shared" si="517"/>
        <v>45113</v>
      </c>
      <c r="B1761" s="139">
        <f t="shared" ca="1" si="526"/>
        <v>212.52264073999999</v>
      </c>
      <c r="C1761" s="124">
        <f t="shared" si="518"/>
        <v>210</v>
      </c>
      <c r="D1761" s="140">
        <f ca="1">IF(A1761&lt;$B$1,VLOOKUP(A1761,[1]DI!$A$4:$B$15000,2,FALSE),0)</f>
        <v>0.13650000000000001</v>
      </c>
      <c r="E1761" s="141">
        <f t="shared" ca="1" si="527"/>
        <v>1.00050788</v>
      </c>
      <c r="F1761" s="141">
        <f ca="1">(TRUNC(PRODUCT($E$12:$E1760),16))</f>
        <v>1.3859916800458101</v>
      </c>
      <c r="G1761" s="141">
        <f t="shared" ca="1" si="528"/>
        <v>1.3733820928835001</v>
      </c>
      <c r="H1761" s="141">
        <f t="shared" ca="1" si="529"/>
        <v>1.0091814100000001</v>
      </c>
      <c r="I1761" s="140">
        <f t="shared" si="519"/>
        <v>0.04</v>
      </c>
      <c r="J1761" s="132">
        <f t="shared" si="520"/>
        <v>45089</v>
      </c>
      <c r="K1761" s="123">
        <f t="shared" si="521"/>
        <v>18</v>
      </c>
      <c r="L1761" s="142">
        <f t="shared" si="522"/>
        <v>18</v>
      </c>
      <c r="M1761" s="143">
        <f t="shared" si="512"/>
        <v>1.0028054070000001</v>
      </c>
      <c r="N1761" s="143">
        <f t="shared" ca="1" si="513"/>
        <v>1.012012575</v>
      </c>
      <c r="O1761" s="142">
        <f t="shared" si="523"/>
        <v>0</v>
      </c>
      <c r="P1761" s="141">
        <f t="shared" ca="1" si="514"/>
        <v>2.5226407399999999</v>
      </c>
      <c r="Q1761" s="144">
        <f t="shared" si="515"/>
        <v>0</v>
      </c>
      <c r="R1761" s="141">
        <f t="shared" si="516"/>
        <v>0</v>
      </c>
      <c r="S1761" s="145" t="str">
        <f t="shared" si="524"/>
        <v>A+J=</v>
      </c>
      <c r="T1761" s="132">
        <f t="shared" si="525"/>
        <v>45119</v>
      </c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138">
        <f t="shared" si="517"/>
        <v>45114</v>
      </c>
      <c r="B1762" s="139">
        <f t="shared" ca="1" si="526"/>
        <v>212.66367423</v>
      </c>
      <c r="C1762" s="124">
        <f t="shared" si="518"/>
        <v>210</v>
      </c>
      <c r="D1762" s="140">
        <f ca="1">IF(A1762&lt;$B$1,VLOOKUP(A1762,[1]DI!$A$4:$B$15000,2,FALSE),0)</f>
        <v>0.13650000000000001</v>
      </c>
      <c r="E1762" s="141">
        <f t="shared" ca="1" si="527"/>
        <v>1.00050788</v>
      </c>
      <c r="F1762" s="141">
        <f ca="1">(TRUNC(PRODUCT($E$12:$E1761),16))</f>
        <v>1.3866955975002699</v>
      </c>
      <c r="G1762" s="141">
        <f t="shared" ca="1" si="528"/>
        <v>1.3733820928835001</v>
      </c>
      <c r="H1762" s="141">
        <f t="shared" ca="1" si="529"/>
        <v>1.0096939599999999</v>
      </c>
      <c r="I1762" s="140">
        <f t="shared" si="519"/>
        <v>0.04</v>
      </c>
      <c r="J1762" s="132">
        <f t="shared" si="520"/>
        <v>45089</v>
      </c>
      <c r="K1762" s="123">
        <f t="shared" si="521"/>
        <v>19</v>
      </c>
      <c r="L1762" s="142">
        <f t="shared" si="522"/>
        <v>19</v>
      </c>
      <c r="M1762" s="143">
        <f t="shared" si="512"/>
        <v>1.002961494</v>
      </c>
      <c r="N1762" s="143">
        <f t="shared" ca="1" si="513"/>
        <v>1.0126841630000001</v>
      </c>
      <c r="O1762" s="142">
        <f t="shared" si="523"/>
        <v>0</v>
      </c>
      <c r="P1762" s="141">
        <f t="shared" ca="1" si="514"/>
        <v>2.6636742299999998</v>
      </c>
      <c r="Q1762" s="144">
        <f t="shared" si="515"/>
        <v>0</v>
      </c>
      <c r="R1762" s="141">
        <f t="shared" si="516"/>
        <v>0</v>
      </c>
      <c r="S1762" s="145" t="str">
        <f t="shared" si="524"/>
        <v>A+J=</v>
      </c>
      <c r="T1762" s="132">
        <f t="shared" si="525"/>
        <v>45119</v>
      </c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138">
        <f t="shared" si="517"/>
        <v>45115</v>
      </c>
      <c r="B1763" s="139">
        <f t="shared" ca="1" si="526"/>
        <v>212.80479905999999</v>
      </c>
      <c r="C1763" s="124">
        <f t="shared" si="518"/>
        <v>210</v>
      </c>
      <c r="D1763" s="140">
        <f ca="1">IF(A1763&lt;$B$1,VLOOKUP(A1763,[1]DI!$A$4:$B$15000,2,FALSE),0)</f>
        <v>0</v>
      </c>
      <c r="E1763" s="141">
        <f t="shared" ca="1" si="527"/>
        <v>1</v>
      </c>
      <c r="F1763" s="141">
        <f ca="1">(TRUNC(PRODUCT($E$12:$E1762),16))</f>
        <v>1.38739987246033</v>
      </c>
      <c r="G1763" s="141">
        <f t="shared" ca="1" si="528"/>
        <v>1.3733820928835001</v>
      </c>
      <c r="H1763" s="141">
        <f t="shared" ca="1" si="529"/>
        <v>1.01020676</v>
      </c>
      <c r="I1763" s="140">
        <f t="shared" si="519"/>
        <v>0.04</v>
      </c>
      <c r="J1763" s="132">
        <f t="shared" si="520"/>
        <v>45089</v>
      </c>
      <c r="K1763" s="123">
        <f t="shared" si="521"/>
        <v>19</v>
      </c>
      <c r="L1763" s="142">
        <f t="shared" si="522"/>
        <v>20</v>
      </c>
      <c r="M1763" s="143">
        <f t="shared" si="512"/>
        <v>1.0031176049999999</v>
      </c>
      <c r="N1763" s="143">
        <f t="shared" ca="1" si="513"/>
        <v>1.013356186</v>
      </c>
      <c r="O1763" s="142">
        <f t="shared" si="523"/>
        <v>0</v>
      </c>
      <c r="P1763" s="141">
        <f t="shared" ca="1" si="514"/>
        <v>2.8047990600000001</v>
      </c>
      <c r="Q1763" s="144">
        <f t="shared" si="515"/>
        <v>0</v>
      </c>
      <c r="R1763" s="141">
        <f t="shared" si="516"/>
        <v>0</v>
      </c>
      <c r="S1763" s="145" t="str">
        <f t="shared" si="524"/>
        <v>A+J=</v>
      </c>
      <c r="T1763" s="132">
        <f t="shared" si="525"/>
        <v>45119</v>
      </c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138">
        <f t="shared" si="517"/>
        <v>45116</v>
      </c>
      <c r="B1764" s="139">
        <f t="shared" ca="1" si="526"/>
        <v>212.80479905999999</v>
      </c>
      <c r="C1764" s="124">
        <f t="shared" si="518"/>
        <v>210</v>
      </c>
      <c r="D1764" s="140">
        <f ca="1">IF(A1764&lt;$B$1,VLOOKUP(A1764,[1]DI!$A$4:$B$15000,2,FALSE),0)</f>
        <v>0</v>
      </c>
      <c r="E1764" s="141">
        <f t="shared" ca="1" si="527"/>
        <v>1</v>
      </c>
      <c r="F1764" s="141">
        <f ca="1">(TRUNC(PRODUCT($E$12:$E1763),16))</f>
        <v>1.38739987246033</v>
      </c>
      <c r="G1764" s="141">
        <f t="shared" ca="1" si="528"/>
        <v>1.3733820928835001</v>
      </c>
      <c r="H1764" s="141">
        <f t="shared" ca="1" si="529"/>
        <v>1.01020676</v>
      </c>
      <c r="I1764" s="140">
        <f t="shared" si="519"/>
        <v>0.04</v>
      </c>
      <c r="J1764" s="132">
        <f t="shared" si="520"/>
        <v>45089</v>
      </c>
      <c r="K1764" s="123">
        <f t="shared" si="521"/>
        <v>19</v>
      </c>
      <c r="L1764" s="142">
        <f t="shared" si="522"/>
        <v>20</v>
      </c>
      <c r="M1764" s="143">
        <f t="shared" si="512"/>
        <v>1.0031176049999999</v>
      </c>
      <c r="N1764" s="143">
        <f t="shared" ca="1" si="513"/>
        <v>1.013356186</v>
      </c>
      <c r="O1764" s="142">
        <f t="shared" si="523"/>
        <v>0</v>
      </c>
      <c r="P1764" s="141">
        <f t="shared" ca="1" si="514"/>
        <v>2.8047990600000001</v>
      </c>
      <c r="Q1764" s="144">
        <f t="shared" si="515"/>
        <v>0</v>
      </c>
      <c r="R1764" s="141">
        <f t="shared" si="516"/>
        <v>0</v>
      </c>
      <c r="S1764" s="145" t="str">
        <f t="shared" si="524"/>
        <v>A+J=</v>
      </c>
      <c r="T1764" s="132">
        <f t="shared" si="525"/>
        <v>45119</v>
      </c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138">
        <f t="shared" si="517"/>
        <v>45117</v>
      </c>
      <c r="B1765" s="139">
        <f t="shared" ca="1" si="526"/>
        <v>212.80479905999999</v>
      </c>
      <c r="C1765" s="124">
        <f t="shared" si="518"/>
        <v>210</v>
      </c>
      <c r="D1765" s="140">
        <f ca="1">IF(A1765&lt;$B$1,VLOOKUP(A1765,[1]DI!$A$4:$B$15000,2,FALSE),0)</f>
        <v>0.13650000000000001</v>
      </c>
      <c r="E1765" s="141">
        <f t="shared" ca="1" si="527"/>
        <v>1.00050788</v>
      </c>
      <c r="F1765" s="141">
        <f ca="1">(TRUNC(PRODUCT($E$12:$E1764),16))</f>
        <v>1.38739987246033</v>
      </c>
      <c r="G1765" s="141">
        <f t="shared" ca="1" si="528"/>
        <v>1.3733820928835001</v>
      </c>
      <c r="H1765" s="141">
        <f t="shared" ca="1" si="529"/>
        <v>1.01020676</v>
      </c>
      <c r="I1765" s="140">
        <f t="shared" si="519"/>
        <v>0.04</v>
      </c>
      <c r="J1765" s="132">
        <f t="shared" si="520"/>
        <v>45089</v>
      </c>
      <c r="K1765" s="123">
        <f t="shared" si="521"/>
        <v>20</v>
      </c>
      <c r="L1765" s="142">
        <f t="shared" si="522"/>
        <v>20</v>
      </c>
      <c r="M1765" s="143">
        <f t="shared" si="512"/>
        <v>1.0031176049999999</v>
      </c>
      <c r="N1765" s="143">
        <f t="shared" ca="1" si="513"/>
        <v>1.013356186</v>
      </c>
      <c r="O1765" s="142">
        <f t="shared" si="523"/>
        <v>0</v>
      </c>
      <c r="P1765" s="141">
        <f t="shared" ca="1" si="514"/>
        <v>2.8047990600000001</v>
      </c>
      <c r="Q1765" s="144">
        <f t="shared" si="515"/>
        <v>0</v>
      </c>
      <c r="R1765" s="141">
        <f t="shared" si="516"/>
        <v>0</v>
      </c>
      <c r="S1765" s="145" t="str">
        <f t="shared" si="524"/>
        <v>A+J=</v>
      </c>
      <c r="T1765" s="132">
        <f t="shared" si="525"/>
        <v>45119</v>
      </c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138">
        <f t="shared" si="517"/>
        <v>45118</v>
      </c>
      <c r="B1766" s="139">
        <f t="shared" ca="1" si="526"/>
        <v>212.94601734</v>
      </c>
      <c r="C1766" s="124">
        <f t="shared" si="518"/>
        <v>210</v>
      </c>
      <c r="D1766" s="140">
        <f ca="1">IF(A1766&lt;$B$1,VLOOKUP(A1766,[1]DI!$A$4:$B$15000,2,FALSE),0)</f>
        <v>0.13650000000000001</v>
      </c>
      <c r="E1766" s="141">
        <f t="shared" ca="1" si="527"/>
        <v>1.00050788</v>
      </c>
      <c r="F1766" s="141">
        <f ca="1">(TRUNC(PRODUCT($E$12:$E1765),16))</f>
        <v>1.38810450510756</v>
      </c>
      <c r="G1766" s="141">
        <f t="shared" ca="1" si="528"/>
        <v>1.3733820928835001</v>
      </c>
      <c r="H1766" s="141">
        <f t="shared" ca="1" si="529"/>
        <v>1.01071982</v>
      </c>
      <c r="I1766" s="140">
        <f t="shared" si="519"/>
        <v>0.04</v>
      </c>
      <c r="J1766" s="132">
        <f t="shared" si="520"/>
        <v>45089</v>
      </c>
      <c r="K1766" s="123">
        <f t="shared" si="521"/>
        <v>21</v>
      </c>
      <c r="L1766" s="142">
        <f t="shared" si="522"/>
        <v>21</v>
      </c>
      <c r="M1766" s="143">
        <f t="shared" si="512"/>
        <v>1.00327374</v>
      </c>
      <c r="N1766" s="143">
        <f t="shared" ca="1" si="513"/>
        <v>1.0140286540000001</v>
      </c>
      <c r="O1766" s="142">
        <f t="shared" si="523"/>
        <v>0</v>
      </c>
      <c r="P1766" s="141">
        <f t="shared" ca="1" si="514"/>
        <v>2.94601734</v>
      </c>
      <c r="Q1766" s="144">
        <f t="shared" si="515"/>
        <v>0</v>
      </c>
      <c r="R1766" s="141">
        <f t="shared" si="516"/>
        <v>0</v>
      </c>
      <c r="S1766" s="145" t="str">
        <f t="shared" si="524"/>
        <v>A+J=</v>
      </c>
      <c r="T1766" s="132">
        <f t="shared" si="525"/>
        <v>45119</v>
      </c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138">
        <f t="shared" si="517"/>
        <v>45119</v>
      </c>
      <c r="B1767" s="139">
        <f t="shared" ca="1" si="526"/>
        <v>213.08733136999999</v>
      </c>
      <c r="C1767" s="124">
        <f t="shared" si="518"/>
        <v>210</v>
      </c>
      <c r="D1767" s="140">
        <f ca="1">IF(A1767&lt;$B$1,VLOOKUP(A1767,[1]DI!$A$4:$B$15000,2,FALSE),0)</f>
        <v>0.13650000000000001</v>
      </c>
      <c r="E1767" s="141">
        <f t="shared" ca="1" si="527"/>
        <v>1.00050788</v>
      </c>
      <c r="F1767" s="141">
        <f ca="1">(TRUNC(PRODUCT($E$12:$E1766),16))</f>
        <v>1.3888094956236099</v>
      </c>
      <c r="G1767" s="141">
        <f t="shared" ca="1" si="528"/>
        <v>1.3733820928835001</v>
      </c>
      <c r="H1767" s="141">
        <f t="shared" ca="1" si="529"/>
        <v>1.01123315</v>
      </c>
      <c r="I1767" s="140">
        <f t="shared" si="519"/>
        <v>0.04</v>
      </c>
      <c r="J1767" s="132">
        <f t="shared" si="520"/>
        <v>45089</v>
      </c>
      <c r="K1767" s="123">
        <f t="shared" si="521"/>
        <v>22</v>
      </c>
      <c r="L1767" s="142">
        <f t="shared" si="522"/>
        <v>22</v>
      </c>
      <c r="M1767" s="143">
        <f t="shared" si="512"/>
        <v>1.0034298989999999</v>
      </c>
      <c r="N1767" s="143">
        <f t="shared" ca="1" si="513"/>
        <v>1.0147015779999999</v>
      </c>
      <c r="O1767" s="142">
        <f t="shared" si="523"/>
        <v>60</v>
      </c>
      <c r="P1767" s="141">
        <f t="shared" ca="1" si="514"/>
        <v>3.0873313699999998</v>
      </c>
      <c r="Q1767" s="144">
        <f t="shared" si="515"/>
        <v>2.1000000000000001E-2</v>
      </c>
      <c r="R1767" s="141">
        <f t="shared" si="516"/>
        <v>210</v>
      </c>
      <c r="S1767" s="145" t="str">
        <f t="shared" si="524"/>
        <v>A+J=</v>
      </c>
      <c r="T1767" s="132">
        <f t="shared" si="525"/>
        <v>45119</v>
      </c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138">
        <f t="shared" si="517"/>
        <v>45120</v>
      </c>
      <c r="B1768" s="139">
        <f t="shared" ca="1" si="526"/>
        <v>0</v>
      </c>
      <c r="C1768" s="124">
        <f t="shared" si="518"/>
        <v>0</v>
      </c>
      <c r="D1768" s="140">
        <f ca="1">IF(A1768&lt;$B$1,VLOOKUP(A1768,[1]DI!$A$4:$B$15000,2,FALSE),0)</f>
        <v>0.13650000000000001</v>
      </c>
      <c r="E1768" s="141">
        <f t="shared" ca="1" si="527"/>
        <v>1.00050788</v>
      </c>
      <c r="F1768" s="141">
        <f ca="1">(TRUNC(PRODUCT($E$12:$E1767),16))</f>
        <v>1.3895148441902501</v>
      </c>
      <c r="G1768" s="141">
        <f t="shared" ca="1" si="528"/>
        <v>1.3888094956236099</v>
      </c>
      <c r="H1768" s="141">
        <f t="shared" ca="1" si="529"/>
        <v>1.00050788</v>
      </c>
      <c r="I1768" s="140">
        <f t="shared" si="519"/>
        <v>0.04</v>
      </c>
      <c r="J1768" s="132">
        <f t="shared" si="520"/>
        <v>45119</v>
      </c>
      <c r="K1768" s="123">
        <f t="shared" si="521"/>
        <v>1</v>
      </c>
      <c r="L1768" s="142">
        <f t="shared" si="522"/>
        <v>1</v>
      </c>
      <c r="M1768" s="143">
        <f t="shared" si="512"/>
        <v>1.00015565</v>
      </c>
      <c r="N1768" s="143">
        <f t="shared" ca="1" si="513"/>
        <v>1.0006636090000001</v>
      </c>
      <c r="O1768" s="142">
        <f t="shared" si="523"/>
        <v>0</v>
      </c>
      <c r="P1768" s="141">
        <f t="shared" ca="1" si="514"/>
        <v>0</v>
      </c>
      <c r="Q1768" s="144">
        <f t="shared" si="515"/>
        <v>0</v>
      </c>
      <c r="R1768" s="141">
        <f t="shared" si="516"/>
        <v>0</v>
      </c>
      <c r="S1768" s="145" t="str">
        <f t="shared" si="524"/>
        <v>A+J=</v>
      </c>
      <c r="T1768" s="132">
        <f t="shared" si="525"/>
        <v>0</v>
      </c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138">
        <f t="shared" si="517"/>
        <v>45121</v>
      </c>
      <c r="B1769" s="139">
        <f t="shared" ca="1" si="526"/>
        <v>0</v>
      </c>
      <c r="C1769" s="124">
        <f t="shared" si="518"/>
        <v>0</v>
      </c>
      <c r="D1769" s="140">
        <f ca="1">IF(A1769&lt;$B$1,VLOOKUP(A1769,[1]DI!$A$4:$B$15000,2,FALSE),0)</f>
        <v>0.13650000000000001</v>
      </c>
      <c r="E1769" s="141">
        <f t="shared" ca="1" si="527"/>
        <v>1.00050788</v>
      </c>
      <c r="F1769" s="141">
        <f ca="1">(TRUNC(PRODUCT($E$12:$E1768),16))</f>
        <v>1.39022055098932</v>
      </c>
      <c r="G1769" s="141">
        <f t="shared" ca="1" si="528"/>
        <v>1.3888094956236099</v>
      </c>
      <c r="H1769" s="141">
        <f t="shared" ca="1" si="529"/>
        <v>1.00101602</v>
      </c>
      <c r="I1769" s="140">
        <f t="shared" si="519"/>
        <v>0.04</v>
      </c>
      <c r="J1769" s="132">
        <f t="shared" si="520"/>
        <v>45119</v>
      </c>
      <c r="K1769" s="123">
        <f t="shared" si="521"/>
        <v>2</v>
      </c>
      <c r="L1769" s="142">
        <f t="shared" si="522"/>
        <v>2</v>
      </c>
      <c r="M1769" s="143">
        <f t="shared" si="512"/>
        <v>1.0003113239999999</v>
      </c>
      <c r="N1769" s="143">
        <f t="shared" ca="1" si="513"/>
        <v>1.0013276600000001</v>
      </c>
      <c r="O1769" s="142">
        <f t="shared" si="523"/>
        <v>0</v>
      </c>
      <c r="P1769" s="141">
        <f t="shared" ca="1" si="514"/>
        <v>0</v>
      </c>
      <c r="Q1769" s="144">
        <f t="shared" si="515"/>
        <v>0</v>
      </c>
      <c r="R1769" s="141">
        <f t="shared" si="516"/>
        <v>0</v>
      </c>
      <c r="S1769" s="145" t="str">
        <f t="shared" si="524"/>
        <v>A+J=</v>
      </c>
      <c r="T1769" s="132">
        <f t="shared" si="525"/>
        <v>0</v>
      </c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138">
        <f t="shared" si="517"/>
        <v>45122</v>
      </c>
      <c r="B1770" s="139">
        <f t="shared" ca="1" si="526"/>
        <v>0</v>
      </c>
      <c r="C1770" s="124">
        <f t="shared" si="518"/>
        <v>0</v>
      </c>
      <c r="D1770" s="140">
        <f ca="1">IF(A1770&lt;$B$1,VLOOKUP(A1770,[1]DI!$A$4:$B$15000,2,FALSE),0)</f>
        <v>0</v>
      </c>
      <c r="E1770" s="141">
        <f t="shared" ca="1" si="527"/>
        <v>1</v>
      </c>
      <c r="F1770" s="141">
        <f ca="1">(TRUNC(PRODUCT($E$12:$E1769),16))</f>
        <v>1.39092661620275</v>
      </c>
      <c r="G1770" s="141">
        <f t="shared" ca="1" si="528"/>
        <v>1.3888094956236099</v>
      </c>
      <c r="H1770" s="141">
        <f t="shared" ca="1" si="529"/>
        <v>1.00152441</v>
      </c>
      <c r="I1770" s="140">
        <f t="shared" si="519"/>
        <v>0.04</v>
      </c>
      <c r="J1770" s="132">
        <f t="shared" si="520"/>
        <v>45119</v>
      </c>
      <c r="K1770" s="123">
        <f t="shared" si="521"/>
        <v>2</v>
      </c>
      <c r="L1770" s="142">
        <f t="shared" si="522"/>
        <v>3</v>
      </c>
      <c r="M1770" s="143">
        <f t="shared" si="512"/>
        <v>1.000467022</v>
      </c>
      <c r="N1770" s="143">
        <f t="shared" ca="1" si="513"/>
        <v>1.0019921439999999</v>
      </c>
      <c r="O1770" s="142">
        <f t="shared" si="523"/>
        <v>0</v>
      </c>
      <c r="P1770" s="141">
        <f t="shared" ca="1" si="514"/>
        <v>0</v>
      </c>
      <c r="Q1770" s="144">
        <f t="shared" si="515"/>
        <v>0</v>
      </c>
      <c r="R1770" s="141">
        <f t="shared" si="516"/>
        <v>0</v>
      </c>
      <c r="S1770" s="145" t="str">
        <f t="shared" si="524"/>
        <v>A+J=</v>
      </c>
      <c r="T1770" s="132">
        <f t="shared" si="525"/>
        <v>0</v>
      </c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138">
        <f t="shared" si="517"/>
        <v>45123</v>
      </c>
      <c r="B1771" s="139">
        <f t="shared" ca="1" si="526"/>
        <v>0</v>
      </c>
      <c r="C1771" s="124">
        <f t="shared" si="518"/>
        <v>0</v>
      </c>
      <c r="D1771" s="140">
        <f ca="1">IF(A1771&lt;$B$1,VLOOKUP(A1771,[1]DI!$A$4:$B$15000,2,FALSE),0)</f>
        <v>0</v>
      </c>
      <c r="E1771" s="141">
        <f t="shared" ca="1" si="527"/>
        <v>1</v>
      </c>
      <c r="F1771" s="141">
        <f ca="1">(TRUNC(PRODUCT($E$12:$E1770),16))</f>
        <v>1.39092661620275</v>
      </c>
      <c r="G1771" s="141">
        <f t="shared" ca="1" si="528"/>
        <v>1.3888094956236099</v>
      </c>
      <c r="H1771" s="141">
        <f t="shared" ca="1" si="529"/>
        <v>1.00152441</v>
      </c>
      <c r="I1771" s="140">
        <f t="shared" si="519"/>
        <v>0.04</v>
      </c>
      <c r="J1771" s="132">
        <f t="shared" si="520"/>
        <v>45119</v>
      </c>
      <c r="K1771" s="123">
        <f t="shared" si="521"/>
        <v>2</v>
      </c>
      <c r="L1771" s="142">
        <f t="shared" si="522"/>
        <v>3</v>
      </c>
      <c r="M1771" s="143">
        <f t="shared" si="512"/>
        <v>1.000467022</v>
      </c>
      <c r="N1771" s="143">
        <f t="shared" ca="1" si="513"/>
        <v>1.0019921439999999</v>
      </c>
      <c r="O1771" s="142">
        <f t="shared" si="523"/>
        <v>0</v>
      </c>
      <c r="P1771" s="141">
        <f t="shared" ca="1" si="514"/>
        <v>0</v>
      </c>
      <c r="Q1771" s="144">
        <f t="shared" si="515"/>
        <v>0</v>
      </c>
      <c r="R1771" s="141">
        <f t="shared" si="516"/>
        <v>0</v>
      </c>
      <c r="S1771" s="145" t="str">
        <f t="shared" si="524"/>
        <v>A+J=</v>
      </c>
      <c r="T1771" s="132">
        <f t="shared" si="525"/>
        <v>0</v>
      </c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138">
        <f t="shared" si="517"/>
        <v>45124</v>
      </c>
      <c r="B1772" s="139">
        <f t="shared" ca="1" si="526"/>
        <v>0</v>
      </c>
      <c r="C1772" s="124">
        <f t="shared" si="518"/>
        <v>0</v>
      </c>
      <c r="D1772" s="140">
        <f ca="1">IF(A1772&lt;$B$1,VLOOKUP(A1772,[1]DI!$A$4:$B$15000,2,FALSE),0)</f>
        <v>0.13650000000000001</v>
      </c>
      <c r="E1772" s="141">
        <f t="shared" ca="1" si="527"/>
        <v>1.00050788</v>
      </c>
      <c r="F1772" s="141">
        <f ca="1">(TRUNC(PRODUCT($E$12:$E1771),16))</f>
        <v>1.39092661620275</v>
      </c>
      <c r="G1772" s="141">
        <f t="shared" ca="1" si="528"/>
        <v>1.3888094956236099</v>
      </c>
      <c r="H1772" s="141">
        <f t="shared" ca="1" si="529"/>
        <v>1.00152441</v>
      </c>
      <c r="I1772" s="140">
        <f t="shared" si="519"/>
        <v>0.04</v>
      </c>
      <c r="J1772" s="132">
        <f t="shared" si="520"/>
        <v>45119</v>
      </c>
      <c r="K1772" s="123">
        <f t="shared" si="521"/>
        <v>3</v>
      </c>
      <c r="L1772" s="142">
        <f t="shared" si="522"/>
        <v>3</v>
      </c>
      <c r="M1772" s="143">
        <f t="shared" si="512"/>
        <v>1.000467022</v>
      </c>
      <c r="N1772" s="143">
        <f t="shared" ca="1" si="513"/>
        <v>1.0019921439999999</v>
      </c>
      <c r="O1772" s="142">
        <f t="shared" si="523"/>
        <v>0</v>
      </c>
      <c r="P1772" s="141">
        <f t="shared" ca="1" si="514"/>
        <v>0</v>
      </c>
      <c r="Q1772" s="144">
        <f t="shared" si="515"/>
        <v>0</v>
      </c>
      <c r="R1772" s="141">
        <f t="shared" si="516"/>
        <v>0</v>
      </c>
      <c r="S1772" s="145" t="str">
        <f t="shared" si="524"/>
        <v>A+J=</v>
      </c>
      <c r="T1772" s="132">
        <f t="shared" si="525"/>
        <v>0</v>
      </c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138">
        <f t="shared" si="517"/>
        <v>45125</v>
      </c>
      <c r="B1773" s="139">
        <f t="shared" ca="1" si="526"/>
        <v>0</v>
      </c>
      <c r="C1773" s="124">
        <f t="shared" si="518"/>
        <v>0</v>
      </c>
      <c r="D1773" s="140">
        <f ca="1">IF(A1773&lt;$B$1,VLOOKUP(A1773,[1]DI!$A$4:$B$15000,2,FALSE),0)</f>
        <v>0.13650000000000001</v>
      </c>
      <c r="E1773" s="141">
        <f t="shared" ca="1" si="527"/>
        <v>1.00050788</v>
      </c>
      <c r="F1773" s="141">
        <f ca="1">(TRUNC(PRODUCT($E$12:$E1772),16))</f>
        <v>1.39163304001259</v>
      </c>
      <c r="G1773" s="141">
        <f t="shared" ca="1" si="528"/>
        <v>1.3888094956236099</v>
      </c>
      <c r="H1773" s="141">
        <f t="shared" ca="1" si="529"/>
        <v>1.00203307</v>
      </c>
      <c r="I1773" s="140">
        <f t="shared" si="519"/>
        <v>0.04</v>
      </c>
      <c r="J1773" s="132">
        <f t="shared" si="520"/>
        <v>45119</v>
      </c>
      <c r="K1773" s="123">
        <f t="shared" si="521"/>
        <v>4</v>
      </c>
      <c r="L1773" s="142">
        <f t="shared" si="522"/>
        <v>4</v>
      </c>
      <c r="M1773" s="143">
        <f t="shared" si="512"/>
        <v>1.000622745</v>
      </c>
      <c r="N1773" s="143">
        <f t="shared" ca="1" si="513"/>
        <v>1.002657081</v>
      </c>
      <c r="O1773" s="142">
        <f t="shared" si="523"/>
        <v>0</v>
      </c>
      <c r="P1773" s="141">
        <f t="shared" ca="1" si="514"/>
        <v>0</v>
      </c>
      <c r="Q1773" s="144">
        <f t="shared" si="515"/>
        <v>0</v>
      </c>
      <c r="R1773" s="141">
        <f t="shared" si="516"/>
        <v>0</v>
      </c>
      <c r="S1773" s="145" t="str">
        <f t="shared" si="524"/>
        <v>A+J=</v>
      </c>
      <c r="T1773" s="132">
        <f t="shared" si="525"/>
        <v>0</v>
      </c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138">
        <f t="shared" si="517"/>
        <v>45126</v>
      </c>
      <c r="B1774" s="139">
        <f t="shared" ca="1" si="526"/>
        <v>0</v>
      </c>
      <c r="C1774" s="124">
        <f t="shared" si="518"/>
        <v>0</v>
      </c>
      <c r="D1774" s="140">
        <f ca="1">IF(A1774&lt;$B$1,VLOOKUP(A1774,[1]DI!$A$4:$B$15000,2,FALSE),0)</f>
        <v>0.13650000000000001</v>
      </c>
      <c r="E1774" s="141">
        <f t="shared" ca="1" si="527"/>
        <v>1.00050788</v>
      </c>
      <c r="F1774" s="141">
        <f ca="1">(TRUNC(PRODUCT($E$12:$E1773),16))</f>
        <v>1.39233982260095</v>
      </c>
      <c r="G1774" s="141">
        <f t="shared" ca="1" si="528"/>
        <v>1.3888094956236099</v>
      </c>
      <c r="H1774" s="141">
        <f t="shared" ca="1" si="529"/>
        <v>1.0025419799999999</v>
      </c>
      <c r="I1774" s="140">
        <f t="shared" si="519"/>
        <v>0.04</v>
      </c>
      <c r="J1774" s="132">
        <f t="shared" si="520"/>
        <v>45119</v>
      </c>
      <c r="K1774" s="123">
        <f t="shared" si="521"/>
        <v>5</v>
      </c>
      <c r="L1774" s="142">
        <f t="shared" si="522"/>
        <v>5</v>
      </c>
      <c r="M1774" s="143">
        <f t="shared" si="512"/>
        <v>1.000778492</v>
      </c>
      <c r="N1774" s="143">
        <f t="shared" ca="1" si="513"/>
        <v>1.0033224510000001</v>
      </c>
      <c r="O1774" s="142">
        <f t="shared" si="523"/>
        <v>0</v>
      </c>
      <c r="P1774" s="141">
        <f t="shared" ca="1" si="514"/>
        <v>0</v>
      </c>
      <c r="Q1774" s="144">
        <f t="shared" si="515"/>
        <v>0</v>
      </c>
      <c r="R1774" s="141">
        <f t="shared" si="516"/>
        <v>0</v>
      </c>
      <c r="S1774" s="145" t="str">
        <f t="shared" si="524"/>
        <v>A+J=</v>
      </c>
      <c r="T1774" s="132">
        <f t="shared" si="525"/>
        <v>0</v>
      </c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138">
        <f t="shared" si="517"/>
        <v>45127</v>
      </c>
      <c r="B1775" s="139">
        <f t="shared" ca="1" si="526"/>
        <v>0</v>
      </c>
      <c r="C1775" s="124">
        <f t="shared" si="518"/>
        <v>0</v>
      </c>
      <c r="D1775" s="140">
        <f ca="1">IF(A1775&lt;$B$1,VLOOKUP(A1775,[1]DI!$A$4:$B$15000,2,FALSE),0)</f>
        <v>0.13650000000000001</v>
      </c>
      <c r="E1775" s="141">
        <f t="shared" ca="1" si="527"/>
        <v>1.00050788</v>
      </c>
      <c r="F1775" s="141">
        <f ca="1">(TRUNC(PRODUCT($E$12:$E1774),16))</f>
        <v>1.39304696415005</v>
      </c>
      <c r="G1775" s="141">
        <f t="shared" ca="1" si="528"/>
        <v>1.3888094956236099</v>
      </c>
      <c r="H1775" s="141">
        <f t="shared" ca="1" si="529"/>
        <v>1.0030511499999999</v>
      </c>
      <c r="I1775" s="140">
        <f t="shared" si="519"/>
        <v>0.04</v>
      </c>
      <c r="J1775" s="132">
        <f t="shared" si="520"/>
        <v>45119</v>
      </c>
      <c r="K1775" s="123">
        <f t="shared" si="521"/>
        <v>6</v>
      </c>
      <c r="L1775" s="142">
        <f t="shared" si="522"/>
        <v>6</v>
      </c>
      <c r="M1775" s="143">
        <f t="shared" si="512"/>
        <v>1.000934263</v>
      </c>
      <c r="N1775" s="143">
        <f t="shared" ca="1" si="513"/>
        <v>1.003988264</v>
      </c>
      <c r="O1775" s="142">
        <f t="shared" si="523"/>
        <v>0</v>
      </c>
      <c r="P1775" s="141">
        <f t="shared" ca="1" si="514"/>
        <v>0</v>
      </c>
      <c r="Q1775" s="144">
        <f t="shared" si="515"/>
        <v>0</v>
      </c>
      <c r="R1775" s="141">
        <f t="shared" si="516"/>
        <v>0</v>
      </c>
      <c r="S1775" s="145" t="str">
        <f t="shared" si="524"/>
        <v>A+J=</v>
      </c>
      <c r="T1775" s="132">
        <f t="shared" si="525"/>
        <v>0</v>
      </c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138">
        <f t="shared" si="517"/>
        <v>45128</v>
      </c>
      <c r="B1776" s="139">
        <f t="shared" ca="1" si="526"/>
        <v>0</v>
      </c>
      <c r="C1776" s="124">
        <f t="shared" si="518"/>
        <v>0</v>
      </c>
      <c r="D1776" s="140">
        <f ca="1">IF(A1776&lt;$B$1,VLOOKUP(A1776,[1]DI!$A$4:$B$15000,2,FALSE),0)</f>
        <v>0.13650000000000001</v>
      </c>
      <c r="E1776" s="141">
        <f t="shared" ca="1" si="527"/>
        <v>1.00050788</v>
      </c>
      <c r="F1776" s="141">
        <f ca="1">(TRUNC(PRODUCT($E$12:$E1775),16))</f>
        <v>1.39375446484221</v>
      </c>
      <c r="G1776" s="141">
        <f t="shared" ca="1" si="528"/>
        <v>1.3888094956236099</v>
      </c>
      <c r="H1776" s="141">
        <f t="shared" ca="1" si="529"/>
        <v>1.00356058</v>
      </c>
      <c r="I1776" s="140">
        <f t="shared" si="519"/>
        <v>0.04</v>
      </c>
      <c r="J1776" s="132">
        <f t="shared" si="520"/>
        <v>45119</v>
      </c>
      <c r="K1776" s="123">
        <f t="shared" si="521"/>
        <v>7</v>
      </c>
      <c r="L1776" s="142">
        <f t="shared" si="522"/>
        <v>7</v>
      </c>
      <c r="M1776" s="143">
        <f t="shared" si="512"/>
        <v>1.0010900579999999</v>
      </c>
      <c r="N1776" s="143">
        <f t="shared" ca="1" si="513"/>
        <v>1.004654519</v>
      </c>
      <c r="O1776" s="142">
        <f t="shared" si="523"/>
        <v>0</v>
      </c>
      <c r="P1776" s="141">
        <f t="shared" ca="1" si="514"/>
        <v>0</v>
      </c>
      <c r="Q1776" s="144">
        <f t="shared" si="515"/>
        <v>0</v>
      </c>
      <c r="R1776" s="141">
        <f t="shared" si="516"/>
        <v>0</v>
      </c>
      <c r="S1776" s="145" t="str">
        <f t="shared" si="524"/>
        <v>A+J=</v>
      </c>
      <c r="T1776" s="132">
        <f t="shared" si="525"/>
        <v>0</v>
      </c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138">
        <f t="shared" si="517"/>
        <v>45129</v>
      </c>
      <c r="B1777" s="139">
        <f t="shared" ca="1" si="526"/>
        <v>0</v>
      </c>
      <c r="C1777" s="124">
        <f t="shared" si="518"/>
        <v>0</v>
      </c>
      <c r="D1777" s="140">
        <f ca="1">IF(A1777&lt;$B$1,VLOOKUP(A1777,[1]DI!$A$4:$B$15000,2,FALSE),0)</f>
        <v>0</v>
      </c>
      <c r="E1777" s="141">
        <f t="shared" ca="1" si="527"/>
        <v>1</v>
      </c>
      <c r="F1777" s="141">
        <f ca="1">(TRUNC(PRODUCT($E$12:$E1776),16))</f>
        <v>1.39446232485981</v>
      </c>
      <c r="G1777" s="141">
        <f t="shared" ca="1" si="528"/>
        <v>1.3888094956236099</v>
      </c>
      <c r="H1777" s="141">
        <f t="shared" ca="1" si="529"/>
        <v>1.0040702699999999</v>
      </c>
      <c r="I1777" s="140">
        <f t="shared" si="519"/>
        <v>0.04</v>
      </c>
      <c r="J1777" s="132">
        <f t="shared" si="520"/>
        <v>45119</v>
      </c>
      <c r="K1777" s="123">
        <f t="shared" si="521"/>
        <v>7</v>
      </c>
      <c r="L1777" s="142">
        <f t="shared" si="522"/>
        <v>8</v>
      </c>
      <c r="M1777" s="143">
        <f t="shared" si="512"/>
        <v>1.0012458769999999</v>
      </c>
      <c r="N1777" s="143">
        <f t="shared" ca="1" si="513"/>
        <v>1.005321218</v>
      </c>
      <c r="O1777" s="142">
        <f t="shared" si="523"/>
        <v>0</v>
      </c>
      <c r="P1777" s="141">
        <f t="shared" ca="1" si="514"/>
        <v>0</v>
      </c>
      <c r="Q1777" s="144">
        <f t="shared" si="515"/>
        <v>0</v>
      </c>
      <c r="R1777" s="141">
        <f t="shared" si="516"/>
        <v>0</v>
      </c>
      <c r="S1777" s="145" t="str">
        <f t="shared" si="524"/>
        <v>A+J=</v>
      </c>
      <c r="T1777" s="132">
        <f t="shared" si="525"/>
        <v>0</v>
      </c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138">
        <f t="shared" si="517"/>
        <v>45130</v>
      </c>
      <c r="B1778" s="139">
        <f t="shared" ca="1" si="526"/>
        <v>0</v>
      </c>
      <c r="C1778" s="124">
        <f t="shared" si="518"/>
        <v>0</v>
      </c>
      <c r="D1778" s="140">
        <f ca="1">IF(A1778&lt;$B$1,VLOOKUP(A1778,[1]DI!$A$4:$B$15000,2,FALSE),0)</f>
        <v>0</v>
      </c>
      <c r="E1778" s="141">
        <f t="shared" ca="1" si="527"/>
        <v>1</v>
      </c>
      <c r="F1778" s="141">
        <f ca="1">(TRUNC(PRODUCT($E$12:$E1777),16))</f>
        <v>1.39446232485981</v>
      </c>
      <c r="G1778" s="141">
        <f t="shared" ca="1" si="528"/>
        <v>1.3888094956236099</v>
      </c>
      <c r="H1778" s="141">
        <f t="shared" ca="1" si="529"/>
        <v>1.0040702699999999</v>
      </c>
      <c r="I1778" s="140">
        <f t="shared" si="519"/>
        <v>0.04</v>
      </c>
      <c r="J1778" s="132">
        <f t="shared" si="520"/>
        <v>45119</v>
      </c>
      <c r="K1778" s="123">
        <f t="shared" si="521"/>
        <v>7</v>
      </c>
      <c r="L1778" s="142">
        <f t="shared" si="522"/>
        <v>8</v>
      </c>
      <c r="M1778" s="143">
        <f t="shared" si="512"/>
        <v>1.0012458769999999</v>
      </c>
      <c r="N1778" s="143">
        <f t="shared" ca="1" si="513"/>
        <v>1.005321218</v>
      </c>
      <c r="O1778" s="142">
        <f t="shared" si="523"/>
        <v>0</v>
      </c>
      <c r="P1778" s="141">
        <f t="shared" ca="1" si="514"/>
        <v>0</v>
      </c>
      <c r="Q1778" s="144">
        <f t="shared" si="515"/>
        <v>0</v>
      </c>
      <c r="R1778" s="141">
        <f t="shared" si="516"/>
        <v>0</v>
      </c>
      <c r="S1778" s="145" t="str">
        <f t="shared" si="524"/>
        <v>A+J=</v>
      </c>
      <c r="T1778" s="132">
        <f t="shared" si="525"/>
        <v>0</v>
      </c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138">
        <f t="shared" si="517"/>
        <v>45131</v>
      </c>
      <c r="B1779" s="139">
        <f t="shared" ca="1" si="526"/>
        <v>0</v>
      </c>
      <c r="C1779" s="124">
        <f t="shared" si="518"/>
        <v>0</v>
      </c>
      <c r="D1779" s="140">
        <f ca="1">IF(A1779&lt;$B$1,VLOOKUP(A1779,[1]DI!$A$4:$B$15000,2,FALSE),0)</f>
        <v>0.13650000000000001</v>
      </c>
      <c r="E1779" s="141">
        <f t="shared" ca="1" si="527"/>
        <v>1.00050788</v>
      </c>
      <c r="F1779" s="141">
        <f ca="1">(TRUNC(PRODUCT($E$12:$E1778),16))</f>
        <v>1.39446232485981</v>
      </c>
      <c r="G1779" s="141">
        <f t="shared" ca="1" si="528"/>
        <v>1.3888094956236099</v>
      </c>
      <c r="H1779" s="141">
        <f t="shared" ca="1" si="529"/>
        <v>1.0040702699999999</v>
      </c>
      <c r="I1779" s="140">
        <f t="shared" si="519"/>
        <v>0.04</v>
      </c>
      <c r="J1779" s="132">
        <f t="shared" si="520"/>
        <v>45119</v>
      </c>
      <c r="K1779" s="123">
        <f t="shared" si="521"/>
        <v>8</v>
      </c>
      <c r="L1779" s="142">
        <f t="shared" si="522"/>
        <v>8</v>
      </c>
      <c r="M1779" s="143">
        <f t="shared" si="512"/>
        <v>1.0012458769999999</v>
      </c>
      <c r="N1779" s="143">
        <f t="shared" ca="1" si="513"/>
        <v>1.005321218</v>
      </c>
      <c r="O1779" s="142">
        <f t="shared" si="523"/>
        <v>0</v>
      </c>
      <c r="P1779" s="141">
        <f t="shared" ca="1" si="514"/>
        <v>0</v>
      </c>
      <c r="Q1779" s="144">
        <f t="shared" si="515"/>
        <v>0</v>
      </c>
      <c r="R1779" s="141">
        <f t="shared" si="516"/>
        <v>0</v>
      </c>
      <c r="S1779" s="145" t="str">
        <f t="shared" si="524"/>
        <v>A+J=</v>
      </c>
      <c r="T1779" s="132">
        <f t="shared" si="525"/>
        <v>0</v>
      </c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138">
        <f t="shared" si="517"/>
        <v>45132</v>
      </c>
      <c r="B1780" s="139">
        <f t="shared" ca="1" si="526"/>
        <v>0</v>
      </c>
      <c r="C1780" s="124">
        <f t="shared" si="518"/>
        <v>0</v>
      </c>
      <c r="D1780" s="140">
        <f ca="1">IF(A1780&lt;$B$1,VLOOKUP(A1780,[1]DI!$A$4:$B$15000,2,FALSE),0)</f>
        <v>0.13650000000000001</v>
      </c>
      <c r="E1780" s="141">
        <f t="shared" ca="1" si="527"/>
        <v>1.00050788</v>
      </c>
      <c r="F1780" s="141">
        <f ca="1">(TRUNC(PRODUCT($E$12:$E1779),16))</f>
        <v>1.3951705443853599</v>
      </c>
      <c r="G1780" s="141">
        <f t="shared" ca="1" si="528"/>
        <v>1.3888094956236099</v>
      </c>
      <c r="H1780" s="141">
        <f t="shared" ca="1" si="529"/>
        <v>1.00458022</v>
      </c>
      <c r="I1780" s="140">
        <f t="shared" si="519"/>
        <v>0.04</v>
      </c>
      <c r="J1780" s="132">
        <f t="shared" si="520"/>
        <v>45119</v>
      </c>
      <c r="K1780" s="123">
        <f t="shared" si="521"/>
        <v>9</v>
      </c>
      <c r="L1780" s="142">
        <f t="shared" si="522"/>
        <v>9</v>
      </c>
      <c r="M1780" s="143">
        <f t="shared" si="512"/>
        <v>1.0014017209999999</v>
      </c>
      <c r="N1780" s="143">
        <f t="shared" ca="1" si="513"/>
        <v>1.005988361</v>
      </c>
      <c r="O1780" s="142">
        <f t="shared" si="523"/>
        <v>0</v>
      </c>
      <c r="P1780" s="141">
        <f t="shared" ca="1" si="514"/>
        <v>0</v>
      </c>
      <c r="Q1780" s="144">
        <f t="shared" si="515"/>
        <v>0</v>
      </c>
      <c r="R1780" s="141">
        <f t="shared" si="516"/>
        <v>0</v>
      </c>
      <c r="S1780" s="145" t="str">
        <f t="shared" si="524"/>
        <v>A+J=</v>
      </c>
      <c r="T1780" s="132">
        <f t="shared" si="525"/>
        <v>0</v>
      </c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138">
        <f t="shared" si="517"/>
        <v>45133</v>
      </c>
      <c r="B1781" s="139">
        <f t="shared" ca="1" si="526"/>
        <v>0</v>
      </c>
      <c r="C1781" s="124">
        <f t="shared" si="518"/>
        <v>0</v>
      </c>
      <c r="D1781" s="140">
        <f ca="1">IF(A1781&lt;$B$1,VLOOKUP(A1781,[1]DI!$A$4:$B$15000,2,FALSE),0)</f>
        <v>0.13650000000000001</v>
      </c>
      <c r="E1781" s="141">
        <f t="shared" ca="1" si="527"/>
        <v>1.00050788</v>
      </c>
      <c r="F1781" s="141">
        <f ca="1">(TRUNC(PRODUCT($E$12:$E1780),16))</f>
        <v>1.3958791236014401</v>
      </c>
      <c r="G1781" s="141">
        <f t="shared" ca="1" si="528"/>
        <v>1.3888094956236099</v>
      </c>
      <c r="H1781" s="141">
        <f t="shared" ca="1" si="529"/>
        <v>1.0050904199999999</v>
      </c>
      <c r="I1781" s="140">
        <f t="shared" si="519"/>
        <v>0.04</v>
      </c>
      <c r="J1781" s="132">
        <f t="shared" si="520"/>
        <v>45119</v>
      </c>
      <c r="K1781" s="123">
        <f t="shared" si="521"/>
        <v>10</v>
      </c>
      <c r="L1781" s="142">
        <f t="shared" si="522"/>
        <v>10</v>
      </c>
      <c r="M1781" s="143">
        <f t="shared" si="512"/>
        <v>1.0015575889999999</v>
      </c>
      <c r="N1781" s="143">
        <f t="shared" ca="1" si="513"/>
        <v>1.006655938</v>
      </c>
      <c r="O1781" s="142">
        <f t="shared" si="523"/>
        <v>0</v>
      </c>
      <c r="P1781" s="141">
        <f t="shared" ca="1" si="514"/>
        <v>0</v>
      </c>
      <c r="Q1781" s="144">
        <f t="shared" si="515"/>
        <v>0</v>
      </c>
      <c r="R1781" s="141">
        <f t="shared" si="516"/>
        <v>0</v>
      </c>
      <c r="S1781" s="145" t="str">
        <f t="shared" si="524"/>
        <v>A+J=</v>
      </c>
      <c r="T1781" s="132">
        <f t="shared" si="525"/>
        <v>0</v>
      </c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138">
        <f t="shared" si="517"/>
        <v>45134</v>
      </c>
      <c r="B1782" s="139">
        <f t="shared" ca="1" si="526"/>
        <v>0</v>
      </c>
      <c r="C1782" s="124">
        <f t="shared" si="518"/>
        <v>0</v>
      </c>
      <c r="D1782" s="140">
        <f ca="1">IF(A1782&lt;$B$1,VLOOKUP(A1782,[1]DI!$A$4:$B$15000,2,FALSE),0)</f>
        <v>0.13650000000000001</v>
      </c>
      <c r="E1782" s="141">
        <f t="shared" ca="1" si="527"/>
        <v>1.00050788</v>
      </c>
      <c r="F1782" s="141">
        <f ca="1">(TRUNC(PRODUCT($E$12:$E1781),16))</f>
        <v>1.3965880626907401</v>
      </c>
      <c r="G1782" s="141">
        <f t="shared" ca="1" si="528"/>
        <v>1.3888094956236099</v>
      </c>
      <c r="H1782" s="141">
        <f t="shared" ca="1" si="529"/>
        <v>1.00560089</v>
      </c>
      <c r="I1782" s="140">
        <f t="shared" si="519"/>
        <v>0.04</v>
      </c>
      <c r="J1782" s="132">
        <f t="shared" si="520"/>
        <v>45119</v>
      </c>
      <c r="K1782" s="123">
        <f t="shared" si="521"/>
        <v>11</v>
      </c>
      <c r="L1782" s="142">
        <f t="shared" si="522"/>
        <v>11</v>
      </c>
      <c r="M1782" s="143">
        <f t="shared" si="512"/>
        <v>1.001713482</v>
      </c>
      <c r="N1782" s="143">
        <f t="shared" ca="1" si="513"/>
        <v>1.007323969</v>
      </c>
      <c r="O1782" s="142">
        <f t="shared" si="523"/>
        <v>0</v>
      </c>
      <c r="P1782" s="141">
        <f t="shared" ca="1" si="514"/>
        <v>0</v>
      </c>
      <c r="Q1782" s="144">
        <f t="shared" si="515"/>
        <v>0</v>
      </c>
      <c r="R1782" s="141">
        <f t="shared" si="516"/>
        <v>0</v>
      </c>
      <c r="S1782" s="145" t="str">
        <f t="shared" si="524"/>
        <v>A+J=</v>
      </c>
      <c r="T1782" s="132">
        <f t="shared" si="525"/>
        <v>0</v>
      </c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138">
        <f t="shared" si="517"/>
        <v>45135</v>
      </c>
      <c r="B1783" s="139">
        <f t="shared" ca="1" si="526"/>
        <v>0</v>
      </c>
      <c r="C1783" s="124">
        <f t="shared" si="518"/>
        <v>0</v>
      </c>
      <c r="D1783" s="140">
        <f ca="1">IF(A1783&lt;$B$1,VLOOKUP(A1783,[1]DI!$A$4:$B$15000,2,FALSE),0)</f>
        <v>0.13650000000000001</v>
      </c>
      <c r="E1783" s="141">
        <f t="shared" ca="1" si="527"/>
        <v>1.00050788</v>
      </c>
      <c r="F1783" s="141">
        <f ca="1">(TRUNC(PRODUCT($E$12:$E1782),16))</f>
        <v>1.39729736183602</v>
      </c>
      <c r="G1783" s="141">
        <f t="shared" ca="1" si="528"/>
        <v>1.3888094956236099</v>
      </c>
      <c r="H1783" s="141">
        <f t="shared" ca="1" si="529"/>
        <v>1.00611161</v>
      </c>
      <c r="I1783" s="140">
        <f t="shared" si="519"/>
        <v>0.04</v>
      </c>
      <c r="J1783" s="132">
        <f t="shared" si="520"/>
        <v>45119</v>
      </c>
      <c r="K1783" s="123">
        <f t="shared" si="521"/>
        <v>12</v>
      </c>
      <c r="L1783" s="142">
        <f t="shared" si="522"/>
        <v>12</v>
      </c>
      <c r="M1783" s="143">
        <f t="shared" si="512"/>
        <v>1.001869398</v>
      </c>
      <c r="N1783" s="143">
        <f t="shared" ca="1" si="513"/>
        <v>1.0079924330000001</v>
      </c>
      <c r="O1783" s="142">
        <f t="shared" si="523"/>
        <v>0</v>
      </c>
      <c r="P1783" s="141">
        <f t="shared" ca="1" si="514"/>
        <v>0</v>
      </c>
      <c r="Q1783" s="144">
        <f t="shared" si="515"/>
        <v>0</v>
      </c>
      <c r="R1783" s="141">
        <f t="shared" si="516"/>
        <v>0</v>
      </c>
      <c r="S1783" s="145" t="str">
        <f t="shared" si="524"/>
        <v>A+J=</v>
      </c>
      <c r="T1783" s="132">
        <f t="shared" si="525"/>
        <v>0</v>
      </c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138">
        <f t="shared" si="517"/>
        <v>45136</v>
      </c>
      <c r="B1784" s="139">
        <f t="shared" ca="1" si="526"/>
        <v>0</v>
      </c>
      <c r="C1784" s="124">
        <f t="shared" si="518"/>
        <v>0</v>
      </c>
      <c r="D1784" s="140">
        <f ca="1">IF(A1784&lt;$B$1,VLOOKUP(A1784,[1]DI!$A$4:$B$15000,2,FALSE),0)</f>
        <v>0</v>
      </c>
      <c r="E1784" s="141">
        <f t="shared" ca="1" si="527"/>
        <v>1</v>
      </c>
      <c r="F1784" s="141">
        <f ca="1">(TRUNC(PRODUCT($E$12:$E1783),16))</f>
        <v>1.3980070212201501</v>
      </c>
      <c r="G1784" s="141">
        <f t="shared" ca="1" si="528"/>
        <v>1.3888094956236099</v>
      </c>
      <c r="H1784" s="141">
        <f t="shared" ca="1" si="529"/>
        <v>1.0066226</v>
      </c>
      <c r="I1784" s="140">
        <f t="shared" si="519"/>
        <v>0.04</v>
      </c>
      <c r="J1784" s="132">
        <f t="shared" si="520"/>
        <v>45119</v>
      </c>
      <c r="K1784" s="123">
        <f t="shared" si="521"/>
        <v>12</v>
      </c>
      <c r="L1784" s="142">
        <f t="shared" si="522"/>
        <v>13</v>
      </c>
      <c r="M1784" s="143">
        <f t="shared" si="512"/>
        <v>1.002025339</v>
      </c>
      <c r="N1784" s="143">
        <f t="shared" ca="1" si="513"/>
        <v>1.0086613520000001</v>
      </c>
      <c r="O1784" s="142">
        <f t="shared" si="523"/>
        <v>0</v>
      </c>
      <c r="P1784" s="141">
        <f t="shared" ca="1" si="514"/>
        <v>0</v>
      </c>
      <c r="Q1784" s="144">
        <f t="shared" si="515"/>
        <v>0</v>
      </c>
      <c r="R1784" s="141">
        <f t="shared" si="516"/>
        <v>0</v>
      </c>
      <c r="S1784" s="145" t="str">
        <f t="shared" si="524"/>
        <v>A+J=</v>
      </c>
      <c r="T1784" s="132">
        <f t="shared" si="525"/>
        <v>0</v>
      </c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138">
        <f t="shared" si="517"/>
        <v>45137</v>
      </c>
      <c r="B1785" s="139">
        <f t="shared" ca="1" si="526"/>
        <v>0</v>
      </c>
      <c r="C1785" s="124">
        <f t="shared" si="518"/>
        <v>0</v>
      </c>
      <c r="D1785" s="140">
        <f ca="1">IF(A1785&lt;$B$1,VLOOKUP(A1785,[1]DI!$A$4:$B$15000,2,FALSE),0)</f>
        <v>0</v>
      </c>
      <c r="E1785" s="141">
        <f t="shared" ca="1" si="527"/>
        <v>1</v>
      </c>
      <c r="F1785" s="141">
        <f ca="1">(TRUNC(PRODUCT($E$12:$E1784),16))</f>
        <v>1.3980070212201501</v>
      </c>
      <c r="G1785" s="141">
        <f t="shared" ca="1" si="528"/>
        <v>1.3888094956236099</v>
      </c>
      <c r="H1785" s="141">
        <f t="shared" ca="1" si="529"/>
        <v>1.0066226</v>
      </c>
      <c r="I1785" s="140">
        <f t="shared" si="519"/>
        <v>0.04</v>
      </c>
      <c r="J1785" s="132">
        <f t="shared" si="520"/>
        <v>45119</v>
      </c>
      <c r="K1785" s="123">
        <f t="shared" si="521"/>
        <v>12</v>
      </c>
      <c r="L1785" s="142">
        <f t="shared" si="522"/>
        <v>13</v>
      </c>
      <c r="M1785" s="143">
        <f t="shared" si="512"/>
        <v>1.002025339</v>
      </c>
      <c r="N1785" s="143">
        <f t="shared" ca="1" si="513"/>
        <v>1.0086613520000001</v>
      </c>
      <c r="O1785" s="142">
        <f t="shared" si="523"/>
        <v>0</v>
      </c>
      <c r="P1785" s="141">
        <f t="shared" ca="1" si="514"/>
        <v>0</v>
      </c>
      <c r="Q1785" s="144">
        <f t="shared" si="515"/>
        <v>0</v>
      </c>
      <c r="R1785" s="141">
        <f t="shared" si="516"/>
        <v>0</v>
      </c>
      <c r="S1785" s="145" t="str">
        <f t="shared" si="524"/>
        <v>A+J=</v>
      </c>
      <c r="T1785" s="132">
        <f t="shared" si="525"/>
        <v>0</v>
      </c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138">
        <f t="shared" si="517"/>
        <v>45138</v>
      </c>
      <c r="B1786" s="139">
        <f t="shared" ca="1" si="526"/>
        <v>0</v>
      </c>
      <c r="C1786" s="124">
        <f t="shared" si="518"/>
        <v>0</v>
      </c>
      <c r="D1786" s="140">
        <f ca="1">IF(A1786&lt;$B$1,VLOOKUP(A1786,[1]DI!$A$4:$B$15000,2,FALSE),0)</f>
        <v>0.13650000000000001</v>
      </c>
      <c r="E1786" s="141">
        <f t="shared" ca="1" si="527"/>
        <v>1.00050788</v>
      </c>
      <c r="F1786" s="141">
        <f ca="1">(TRUNC(PRODUCT($E$12:$E1785),16))</f>
        <v>1.3980070212201501</v>
      </c>
      <c r="G1786" s="141">
        <f t="shared" ca="1" si="528"/>
        <v>1.3888094956236099</v>
      </c>
      <c r="H1786" s="141">
        <f t="shared" ca="1" si="529"/>
        <v>1.0066226</v>
      </c>
      <c r="I1786" s="140">
        <f t="shared" si="519"/>
        <v>0.04</v>
      </c>
      <c r="J1786" s="132">
        <f t="shared" si="520"/>
        <v>45119</v>
      </c>
      <c r="K1786" s="123">
        <f t="shared" si="521"/>
        <v>13</v>
      </c>
      <c r="L1786" s="142">
        <f t="shared" si="522"/>
        <v>13</v>
      </c>
      <c r="M1786" s="143">
        <f t="shared" si="512"/>
        <v>1.002025339</v>
      </c>
      <c r="N1786" s="143">
        <f t="shared" ca="1" si="513"/>
        <v>1.0086613520000001</v>
      </c>
      <c r="O1786" s="142">
        <f t="shared" si="523"/>
        <v>0</v>
      </c>
      <c r="P1786" s="141">
        <f t="shared" ca="1" si="514"/>
        <v>0</v>
      </c>
      <c r="Q1786" s="144">
        <f t="shared" si="515"/>
        <v>0</v>
      </c>
      <c r="R1786" s="141">
        <f t="shared" si="516"/>
        <v>0</v>
      </c>
      <c r="S1786" s="145" t="str">
        <f t="shared" si="524"/>
        <v>A+J=</v>
      </c>
      <c r="T1786" s="132">
        <f t="shared" si="525"/>
        <v>0</v>
      </c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138">
        <f t="shared" si="517"/>
        <v>45139</v>
      </c>
      <c r="B1787" s="139">
        <f t="shared" ca="1" si="526"/>
        <v>0</v>
      </c>
      <c r="C1787" s="124">
        <f t="shared" si="518"/>
        <v>0</v>
      </c>
      <c r="D1787" s="140">
        <f ca="1">IF(A1787&lt;$B$1,VLOOKUP(A1787,[1]DI!$A$4:$B$15000,2,FALSE),0)</f>
        <v>0.13650000000000001</v>
      </c>
      <c r="E1787" s="141">
        <f t="shared" ca="1" si="527"/>
        <v>1.00050788</v>
      </c>
      <c r="F1787" s="141">
        <f ca="1">(TRUNC(PRODUCT($E$12:$E1786),16))</f>
        <v>1.3987170410260801</v>
      </c>
      <c r="G1787" s="141">
        <f t="shared" ca="1" si="528"/>
        <v>1.3888094956236099</v>
      </c>
      <c r="H1787" s="141">
        <f t="shared" ca="1" si="529"/>
        <v>1.0071338400000001</v>
      </c>
      <c r="I1787" s="140">
        <f t="shared" si="519"/>
        <v>0.04</v>
      </c>
      <c r="J1787" s="132">
        <f t="shared" si="520"/>
        <v>45119</v>
      </c>
      <c r="K1787" s="123">
        <f t="shared" si="521"/>
        <v>14</v>
      </c>
      <c r="L1787" s="142">
        <f t="shared" si="522"/>
        <v>14</v>
      </c>
      <c r="M1787" s="143">
        <f t="shared" si="512"/>
        <v>1.0021813040000001</v>
      </c>
      <c r="N1787" s="143">
        <f t="shared" ca="1" si="513"/>
        <v>1.009330705</v>
      </c>
      <c r="O1787" s="142">
        <f t="shared" si="523"/>
        <v>0</v>
      </c>
      <c r="P1787" s="141">
        <f t="shared" ca="1" si="514"/>
        <v>0</v>
      </c>
      <c r="Q1787" s="144">
        <f t="shared" si="515"/>
        <v>0</v>
      </c>
      <c r="R1787" s="141">
        <f t="shared" si="516"/>
        <v>0</v>
      </c>
      <c r="S1787" s="145" t="str">
        <f t="shared" si="524"/>
        <v>A+J=</v>
      </c>
      <c r="T1787" s="132">
        <f t="shared" si="525"/>
        <v>0</v>
      </c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138">
        <f t="shared" si="517"/>
        <v>45140</v>
      </c>
      <c r="B1788" s="139">
        <f t="shared" ca="1" si="526"/>
        <v>0</v>
      </c>
      <c r="C1788" s="124">
        <f t="shared" si="518"/>
        <v>0</v>
      </c>
      <c r="D1788" s="140">
        <f ca="1">IF(A1788&lt;$B$1,VLOOKUP(A1788,[1]DI!$A$4:$B$15000,2,FALSE),0)</f>
        <v>0.13650000000000001</v>
      </c>
      <c r="E1788" s="141">
        <f t="shared" ca="1" si="527"/>
        <v>1.00050788</v>
      </c>
      <c r="F1788" s="141">
        <f ca="1">(TRUNC(PRODUCT($E$12:$E1787),16))</f>
        <v>1.39942742143688</v>
      </c>
      <c r="G1788" s="141">
        <f t="shared" ca="1" si="528"/>
        <v>1.3888094956236099</v>
      </c>
      <c r="H1788" s="141">
        <f t="shared" ca="1" si="529"/>
        <v>1.0076453400000001</v>
      </c>
      <c r="I1788" s="140">
        <f t="shared" si="519"/>
        <v>0.04</v>
      </c>
      <c r="J1788" s="132">
        <f t="shared" si="520"/>
        <v>45119</v>
      </c>
      <c r="K1788" s="123">
        <f t="shared" si="521"/>
        <v>15</v>
      </c>
      <c r="L1788" s="142">
        <f t="shared" si="522"/>
        <v>15</v>
      </c>
      <c r="M1788" s="143">
        <f t="shared" si="512"/>
        <v>1.0023372930000001</v>
      </c>
      <c r="N1788" s="143">
        <f t="shared" ca="1" si="513"/>
        <v>1.010000502</v>
      </c>
      <c r="O1788" s="142">
        <f t="shared" si="523"/>
        <v>0</v>
      </c>
      <c r="P1788" s="141">
        <f t="shared" ca="1" si="514"/>
        <v>0</v>
      </c>
      <c r="Q1788" s="144">
        <f t="shared" si="515"/>
        <v>0</v>
      </c>
      <c r="R1788" s="141">
        <f t="shared" si="516"/>
        <v>0</v>
      </c>
      <c r="S1788" s="145" t="str">
        <f t="shared" si="524"/>
        <v>A+J=</v>
      </c>
      <c r="T1788" s="132">
        <f t="shared" si="525"/>
        <v>0</v>
      </c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138">
        <f t="shared" si="517"/>
        <v>45141</v>
      </c>
      <c r="B1789" s="139">
        <f t="shared" ca="1" si="526"/>
        <v>0</v>
      </c>
      <c r="C1789" s="124">
        <f t="shared" si="518"/>
        <v>0</v>
      </c>
      <c r="D1789" s="140">
        <f ca="1">IF(A1789&lt;$B$1,VLOOKUP(A1789,[1]DI!$A$4:$B$15000,2,FALSE),0)</f>
        <v>0.13150000000000001</v>
      </c>
      <c r="E1789" s="141">
        <f t="shared" ca="1" si="527"/>
        <v>1.0004903700000001</v>
      </c>
      <c r="F1789" s="141">
        <f ca="1">(TRUNC(PRODUCT($E$12:$E1788),16))</f>
        <v>1.4001381626356799</v>
      </c>
      <c r="G1789" s="141">
        <f t="shared" ca="1" si="528"/>
        <v>1.3888094956236099</v>
      </c>
      <c r="H1789" s="141">
        <f t="shared" ca="1" si="529"/>
        <v>1.00815711</v>
      </c>
      <c r="I1789" s="140">
        <f t="shared" si="519"/>
        <v>0.04</v>
      </c>
      <c r="J1789" s="132">
        <f t="shared" si="520"/>
        <v>45119</v>
      </c>
      <c r="K1789" s="123">
        <f t="shared" si="521"/>
        <v>16</v>
      </c>
      <c r="L1789" s="142">
        <f t="shared" si="522"/>
        <v>16</v>
      </c>
      <c r="M1789" s="143">
        <f t="shared" si="512"/>
        <v>1.0024933069999999</v>
      </c>
      <c r="N1789" s="143">
        <f t="shared" ca="1" si="513"/>
        <v>1.010670755</v>
      </c>
      <c r="O1789" s="142">
        <f t="shared" si="523"/>
        <v>0</v>
      </c>
      <c r="P1789" s="141">
        <f t="shared" ca="1" si="514"/>
        <v>0</v>
      </c>
      <c r="Q1789" s="144">
        <f t="shared" si="515"/>
        <v>0</v>
      </c>
      <c r="R1789" s="141">
        <f t="shared" si="516"/>
        <v>0</v>
      </c>
      <c r="S1789" s="145" t="str">
        <f t="shared" si="524"/>
        <v>A+J=</v>
      </c>
      <c r="T1789" s="132">
        <f t="shared" si="525"/>
        <v>0</v>
      </c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138">
        <f t="shared" si="517"/>
        <v>45142</v>
      </c>
      <c r="B1790" s="139">
        <f t="shared" ca="1" si="526"/>
        <v>0</v>
      </c>
      <c r="C1790" s="124">
        <f t="shared" si="518"/>
        <v>0</v>
      </c>
      <c r="D1790" s="140">
        <f ca="1">IF(A1790&lt;$B$1,VLOOKUP(A1790,[1]DI!$A$4:$B$15000,2,FALSE),0)</f>
        <v>0.13150000000000001</v>
      </c>
      <c r="E1790" s="141">
        <f t="shared" ca="1" si="527"/>
        <v>1.0004903700000001</v>
      </c>
      <c r="F1790" s="141">
        <f ca="1">(TRUNC(PRODUCT($E$12:$E1789),16))</f>
        <v>1.40082474838649</v>
      </c>
      <c r="G1790" s="141">
        <f t="shared" ca="1" si="528"/>
        <v>1.3888094956236099</v>
      </c>
      <c r="H1790" s="141">
        <f t="shared" ca="1" si="529"/>
        <v>1.0086514799999999</v>
      </c>
      <c r="I1790" s="140">
        <f t="shared" si="519"/>
        <v>0.04</v>
      </c>
      <c r="J1790" s="132">
        <f t="shared" si="520"/>
        <v>45119</v>
      </c>
      <c r="K1790" s="123">
        <f t="shared" si="521"/>
        <v>17</v>
      </c>
      <c r="L1790" s="142">
        <f t="shared" si="522"/>
        <v>17</v>
      </c>
      <c r="M1790" s="143">
        <f t="shared" si="512"/>
        <v>1.002649345</v>
      </c>
      <c r="N1790" s="143">
        <f t="shared" ca="1" si="513"/>
        <v>1.011323746</v>
      </c>
      <c r="O1790" s="142">
        <f t="shared" si="523"/>
        <v>0</v>
      </c>
      <c r="P1790" s="141">
        <f t="shared" ca="1" si="514"/>
        <v>0</v>
      </c>
      <c r="Q1790" s="144">
        <f t="shared" si="515"/>
        <v>0</v>
      </c>
      <c r="R1790" s="141">
        <f t="shared" si="516"/>
        <v>0</v>
      </c>
      <c r="S1790" s="145" t="str">
        <f t="shared" si="524"/>
        <v>A+J=</v>
      </c>
      <c r="T1790" s="132">
        <f t="shared" si="525"/>
        <v>0</v>
      </c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138">
        <f t="shared" si="517"/>
        <v>45143</v>
      </c>
      <c r="B1791" s="139">
        <f t="shared" ca="1" si="526"/>
        <v>0</v>
      </c>
      <c r="C1791" s="124">
        <f t="shared" si="518"/>
        <v>0</v>
      </c>
      <c r="D1791" s="140">
        <f ca="1">IF(A1791&lt;$B$1,VLOOKUP(A1791,[1]DI!$A$4:$B$15000,2,FALSE),0)</f>
        <v>0</v>
      </c>
      <c r="E1791" s="141">
        <f t="shared" ca="1" si="527"/>
        <v>1</v>
      </c>
      <c r="F1791" s="141">
        <f ca="1">(TRUNC(PRODUCT($E$12:$E1790),16))</f>
        <v>1.4015116708183599</v>
      </c>
      <c r="G1791" s="141">
        <f t="shared" ca="1" si="528"/>
        <v>1.3888094956236099</v>
      </c>
      <c r="H1791" s="141">
        <f t="shared" ca="1" si="529"/>
        <v>1.00914609</v>
      </c>
      <c r="I1791" s="140">
        <f t="shared" si="519"/>
        <v>0.04</v>
      </c>
      <c r="J1791" s="132">
        <f t="shared" si="520"/>
        <v>45119</v>
      </c>
      <c r="K1791" s="123">
        <f t="shared" si="521"/>
        <v>17</v>
      </c>
      <c r="L1791" s="142">
        <f t="shared" si="522"/>
        <v>18</v>
      </c>
      <c r="M1791" s="143">
        <f t="shared" si="512"/>
        <v>1.0028054070000001</v>
      </c>
      <c r="N1791" s="143">
        <f t="shared" ca="1" si="513"/>
        <v>1.0119771559999999</v>
      </c>
      <c r="O1791" s="142">
        <f t="shared" si="523"/>
        <v>0</v>
      </c>
      <c r="P1791" s="141">
        <f t="shared" ca="1" si="514"/>
        <v>0</v>
      </c>
      <c r="Q1791" s="144">
        <f t="shared" si="515"/>
        <v>0</v>
      </c>
      <c r="R1791" s="141">
        <f t="shared" si="516"/>
        <v>0</v>
      </c>
      <c r="S1791" s="145" t="str">
        <f t="shared" si="524"/>
        <v>A+J=</v>
      </c>
      <c r="T1791" s="132">
        <f t="shared" si="525"/>
        <v>0</v>
      </c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138">
        <f t="shared" si="517"/>
        <v>45144</v>
      </c>
      <c r="B1792" s="139">
        <f t="shared" ca="1" si="526"/>
        <v>0</v>
      </c>
      <c r="C1792" s="124">
        <f t="shared" si="518"/>
        <v>0</v>
      </c>
      <c r="D1792" s="140">
        <f ca="1">IF(A1792&lt;$B$1,VLOOKUP(A1792,[1]DI!$A$4:$B$15000,2,FALSE),0)</f>
        <v>0</v>
      </c>
      <c r="E1792" s="141">
        <f t="shared" ca="1" si="527"/>
        <v>1</v>
      </c>
      <c r="F1792" s="141">
        <f ca="1">(TRUNC(PRODUCT($E$12:$E1791),16))</f>
        <v>1.4015116708183599</v>
      </c>
      <c r="G1792" s="141">
        <f t="shared" ca="1" si="528"/>
        <v>1.3888094956236099</v>
      </c>
      <c r="H1792" s="141">
        <f t="shared" ca="1" si="529"/>
        <v>1.00914609</v>
      </c>
      <c r="I1792" s="140">
        <f t="shared" si="519"/>
        <v>0.04</v>
      </c>
      <c r="J1792" s="132">
        <f t="shared" si="520"/>
        <v>45119</v>
      </c>
      <c r="K1792" s="123">
        <f t="shared" si="521"/>
        <v>17</v>
      </c>
      <c r="L1792" s="142">
        <f t="shared" si="522"/>
        <v>18</v>
      </c>
      <c r="M1792" s="143">
        <f t="shared" si="512"/>
        <v>1.0028054070000001</v>
      </c>
      <c r="N1792" s="143">
        <f t="shared" ca="1" si="513"/>
        <v>1.0119771559999999</v>
      </c>
      <c r="O1792" s="142">
        <f t="shared" si="523"/>
        <v>0</v>
      </c>
      <c r="P1792" s="141">
        <f t="shared" ca="1" si="514"/>
        <v>0</v>
      </c>
      <c r="Q1792" s="144">
        <f t="shared" si="515"/>
        <v>0</v>
      </c>
      <c r="R1792" s="141">
        <f t="shared" si="516"/>
        <v>0</v>
      </c>
      <c r="S1792" s="145" t="str">
        <f t="shared" si="524"/>
        <v>A+J=</v>
      </c>
      <c r="T1792" s="132">
        <f t="shared" si="525"/>
        <v>0</v>
      </c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138">
        <f t="shared" si="517"/>
        <v>45145</v>
      </c>
      <c r="B1793" s="139">
        <f t="shared" ca="1" si="526"/>
        <v>0</v>
      </c>
      <c r="C1793" s="124">
        <f t="shared" si="518"/>
        <v>0</v>
      </c>
      <c r="D1793" s="140">
        <f ca="1">IF(A1793&lt;$B$1,VLOOKUP(A1793,[1]DI!$A$4:$B$15000,2,FALSE),0)</f>
        <v>0.13150000000000001</v>
      </c>
      <c r="E1793" s="141">
        <f t="shared" ca="1" si="527"/>
        <v>1.0004903700000001</v>
      </c>
      <c r="F1793" s="141">
        <f ca="1">(TRUNC(PRODUCT($E$12:$E1792),16))</f>
        <v>1.4015116708183599</v>
      </c>
      <c r="G1793" s="141">
        <f t="shared" ca="1" si="528"/>
        <v>1.3888094956236099</v>
      </c>
      <c r="H1793" s="141">
        <f t="shared" ca="1" si="529"/>
        <v>1.00914609</v>
      </c>
      <c r="I1793" s="140">
        <f t="shared" si="519"/>
        <v>0.04</v>
      </c>
      <c r="J1793" s="132">
        <f t="shared" si="520"/>
        <v>45119</v>
      </c>
      <c r="K1793" s="123">
        <f t="shared" si="521"/>
        <v>18</v>
      </c>
      <c r="L1793" s="142">
        <f t="shared" si="522"/>
        <v>18</v>
      </c>
      <c r="M1793" s="143">
        <f t="shared" si="512"/>
        <v>1.0028054070000001</v>
      </c>
      <c r="N1793" s="143">
        <f t="shared" ca="1" si="513"/>
        <v>1.0119771559999999</v>
      </c>
      <c r="O1793" s="142">
        <f t="shared" si="523"/>
        <v>0</v>
      </c>
      <c r="P1793" s="141">
        <f t="shared" ca="1" si="514"/>
        <v>0</v>
      </c>
      <c r="Q1793" s="144">
        <f t="shared" si="515"/>
        <v>0</v>
      </c>
      <c r="R1793" s="141">
        <f t="shared" si="516"/>
        <v>0</v>
      </c>
      <c r="S1793" s="145" t="str">
        <f t="shared" si="524"/>
        <v>A+J=</v>
      </c>
      <c r="T1793" s="132">
        <f t="shared" si="525"/>
        <v>0</v>
      </c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138">
        <f t="shared" si="517"/>
        <v>45146</v>
      </c>
      <c r="B1794" s="139">
        <f t="shared" ca="1" si="526"/>
        <v>0</v>
      </c>
      <c r="C1794" s="124">
        <f t="shared" si="518"/>
        <v>0</v>
      </c>
      <c r="D1794" s="140">
        <f ca="1">IF(A1794&lt;$B$1,VLOOKUP(A1794,[1]DI!$A$4:$B$15000,2,FALSE),0)</f>
        <v>0.13150000000000001</v>
      </c>
      <c r="E1794" s="141">
        <f t="shared" ca="1" si="527"/>
        <v>1.0004903700000001</v>
      </c>
      <c r="F1794" s="141">
        <f ca="1">(TRUNC(PRODUCT($E$12:$E1793),16))</f>
        <v>1.40219893009638</v>
      </c>
      <c r="G1794" s="141">
        <f t="shared" ca="1" si="528"/>
        <v>1.3888094956236099</v>
      </c>
      <c r="H1794" s="141">
        <f t="shared" ca="1" si="529"/>
        <v>1.0096409399999999</v>
      </c>
      <c r="I1794" s="140">
        <f t="shared" si="519"/>
        <v>0.04</v>
      </c>
      <c r="J1794" s="132">
        <f t="shared" si="520"/>
        <v>45119</v>
      </c>
      <c r="K1794" s="123">
        <f t="shared" si="521"/>
        <v>19</v>
      </c>
      <c r="L1794" s="142">
        <f t="shared" si="522"/>
        <v>19</v>
      </c>
      <c r="M1794" s="143">
        <f t="shared" si="512"/>
        <v>1.002961494</v>
      </c>
      <c r="N1794" s="143">
        <f t="shared" ca="1" si="513"/>
        <v>1.012630986</v>
      </c>
      <c r="O1794" s="142">
        <f t="shared" si="523"/>
        <v>0</v>
      </c>
      <c r="P1794" s="141">
        <f t="shared" ca="1" si="514"/>
        <v>0</v>
      </c>
      <c r="Q1794" s="144">
        <f t="shared" si="515"/>
        <v>0</v>
      </c>
      <c r="R1794" s="141">
        <f t="shared" si="516"/>
        <v>0</v>
      </c>
      <c r="S1794" s="145" t="str">
        <f t="shared" si="524"/>
        <v>A+J=</v>
      </c>
      <c r="T1794" s="132">
        <f t="shared" si="525"/>
        <v>0</v>
      </c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138">
        <f t="shared" si="517"/>
        <v>45147</v>
      </c>
      <c r="B1795" s="139">
        <f t="shared" ca="1" si="526"/>
        <v>0</v>
      </c>
      <c r="C1795" s="124">
        <f t="shared" si="518"/>
        <v>0</v>
      </c>
      <c r="D1795" s="140">
        <f ca="1">IF(A1795&lt;$B$1,VLOOKUP(A1795,[1]DI!$A$4:$B$15000,2,FALSE),0)</f>
        <v>0.13150000000000001</v>
      </c>
      <c r="E1795" s="141">
        <f t="shared" ca="1" si="527"/>
        <v>1.0004903700000001</v>
      </c>
      <c r="F1795" s="141">
        <f ca="1">(TRUNC(PRODUCT($E$12:$E1794),16))</f>
        <v>1.40288652638573</v>
      </c>
      <c r="G1795" s="141">
        <f t="shared" ca="1" si="528"/>
        <v>1.3888094956236099</v>
      </c>
      <c r="H1795" s="141">
        <f t="shared" ca="1" si="529"/>
        <v>1.0101360399999999</v>
      </c>
      <c r="I1795" s="140">
        <f t="shared" si="519"/>
        <v>0.04</v>
      </c>
      <c r="J1795" s="132">
        <f t="shared" si="520"/>
        <v>45119</v>
      </c>
      <c r="K1795" s="123">
        <f t="shared" si="521"/>
        <v>20</v>
      </c>
      <c r="L1795" s="142">
        <f t="shared" si="522"/>
        <v>20</v>
      </c>
      <c r="M1795" s="143">
        <f t="shared" si="512"/>
        <v>1.0031176049999999</v>
      </c>
      <c r="N1795" s="143">
        <f t="shared" ca="1" si="513"/>
        <v>1.0132852450000001</v>
      </c>
      <c r="O1795" s="142">
        <f t="shared" si="523"/>
        <v>0</v>
      </c>
      <c r="P1795" s="141">
        <f t="shared" ca="1" si="514"/>
        <v>0</v>
      </c>
      <c r="Q1795" s="144">
        <f t="shared" si="515"/>
        <v>0</v>
      </c>
      <c r="R1795" s="141">
        <f t="shared" si="516"/>
        <v>0</v>
      </c>
      <c r="S1795" s="145" t="str">
        <f t="shared" si="524"/>
        <v>A+J=</v>
      </c>
      <c r="T1795" s="132">
        <f t="shared" si="525"/>
        <v>0</v>
      </c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138">
        <f t="shared" si="517"/>
        <v>45148</v>
      </c>
      <c r="B1796" s="139">
        <f t="shared" ca="1" si="526"/>
        <v>0</v>
      </c>
      <c r="C1796" s="124">
        <f t="shared" si="518"/>
        <v>0</v>
      </c>
      <c r="D1796" s="140">
        <f ca="1">IF(A1796&lt;$B$1,VLOOKUP(A1796,[1]DI!$A$4:$B$15000,2,FALSE),0)</f>
        <v>0.13150000000000001</v>
      </c>
      <c r="E1796" s="141">
        <f t="shared" ca="1" si="527"/>
        <v>1.0004903700000001</v>
      </c>
      <c r="F1796" s="141">
        <f ca="1">(TRUNC(PRODUCT($E$12:$E1795),16))</f>
        <v>1.40357445985167</v>
      </c>
      <c r="G1796" s="141">
        <f t="shared" ca="1" si="528"/>
        <v>1.3888094956236099</v>
      </c>
      <c r="H1796" s="141">
        <f t="shared" ca="1" si="529"/>
        <v>1.01063138</v>
      </c>
      <c r="I1796" s="140">
        <f t="shared" si="519"/>
        <v>0.04</v>
      </c>
      <c r="J1796" s="132">
        <f t="shared" si="520"/>
        <v>45119</v>
      </c>
      <c r="K1796" s="123">
        <f t="shared" si="521"/>
        <v>21</v>
      </c>
      <c r="L1796" s="142">
        <f t="shared" si="522"/>
        <v>21</v>
      </c>
      <c r="M1796" s="143">
        <f t="shared" si="512"/>
        <v>1.00327374</v>
      </c>
      <c r="N1796" s="143">
        <f t="shared" ca="1" si="513"/>
        <v>1.013939924</v>
      </c>
      <c r="O1796" s="142">
        <f t="shared" si="523"/>
        <v>0</v>
      </c>
      <c r="P1796" s="141">
        <f t="shared" ca="1" si="514"/>
        <v>0</v>
      </c>
      <c r="Q1796" s="144">
        <f t="shared" si="515"/>
        <v>0</v>
      </c>
      <c r="R1796" s="141">
        <f t="shared" si="516"/>
        <v>0</v>
      </c>
      <c r="S1796" s="145" t="str">
        <f t="shared" si="524"/>
        <v>A+J=</v>
      </c>
      <c r="T1796" s="132">
        <f t="shared" si="525"/>
        <v>0</v>
      </c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138">
        <f t="shared" si="517"/>
        <v>45149</v>
      </c>
      <c r="B1797" s="139">
        <f t="shared" ca="1" si="526"/>
        <v>0</v>
      </c>
      <c r="C1797" s="124">
        <f t="shared" si="518"/>
        <v>0</v>
      </c>
      <c r="D1797" s="140">
        <f ca="1">IF(A1797&lt;$B$1,VLOOKUP(A1797,[1]DI!$A$4:$B$15000,2,FALSE),0)</f>
        <v>0.13150000000000001</v>
      </c>
      <c r="E1797" s="141">
        <f t="shared" ca="1" si="527"/>
        <v>1.0004903700000001</v>
      </c>
      <c r="F1797" s="141">
        <f ca="1">(TRUNC(PRODUCT($E$12:$E1796),16))</f>
        <v>1.4042627306595501</v>
      </c>
      <c r="G1797" s="141">
        <f t="shared" ca="1" si="528"/>
        <v>1.3888094956236099</v>
      </c>
      <c r="H1797" s="141">
        <f t="shared" ca="1" si="529"/>
        <v>1.0111269700000001</v>
      </c>
      <c r="I1797" s="140">
        <f t="shared" si="519"/>
        <v>0.04</v>
      </c>
      <c r="J1797" s="132">
        <f t="shared" si="520"/>
        <v>45119</v>
      </c>
      <c r="K1797" s="123">
        <f t="shared" si="521"/>
        <v>22</v>
      </c>
      <c r="L1797" s="142">
        <f t="shared" si="522"/>
        <v>22</v>
      </c>
      <c r="M1797" s="143">
        <f t="shared" si="512"/>
        <v>1.0034298989999999</v>
      </c>
      <c r="N1797" s="143">
        <f t="shared" ca="1" si="513"/>
        <v>1.014595033</v>
      </c>
      <c r="O1797" s="142">
        <f t="shared" si="523"/>
        <v>0</v>
      </c>
      <c r="P1797" s="141">
        <f t="shared" ca="1" si="514"/>
        <v>0</v>
      </c>
      <c r="Q1797" s="144">
        <f t="shared" si="515"/>
        <v>0</v>
      </c>
      <c r="R1797" s="141">
        <f t="shared" si="516"/>
        <v>0</v>
      </c>
      <c r="S1797" s="145" t="str">
        <f t="shared" si="524"/>
        <v>A+J=</v>
      </c>
      <c r="T1797" s="132">
        <f t="shared" si="525"/>
        <v>0</v>
      </c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138">
        <f t="shared" si="517"/>
        <v>45150</v>
      </c>
      <c r="B1798" s="139">
        <f t="shared" ca="1" si="526"/>
        <v>0</v>
      </c>
      <c r="C1798" s="124">
        <f t="shared" si="518"/>
        <v>0</v>
      </c>
      <c r="D1798" s="140">
        <f ca="1">IF(A1798&lt;$B$1,VLOOKUP(A1798,[1]DI!$A$4:$B$15000,2,FALSE),0)</f>
        <v>0</v>
      </c>
      <c r="E1798" s="141">
        <f t="shared" ca="1" si="527"/>
        <v>1</v>
      </c>
      <c r="F1798" s="141">
        <f ca="1">(TRUNC(PRODUCT($E$12:$E1797),16))</f>
        <v>1.4049513389747801</v>
      </c>
      <c r="G1798" s="141">
        <f t="shared" ca="1" si="528"/>
        <v>1.3888094956236099</v>
      </c>
      <c r="H1798" s="141">
        <f t="shared" ca="1" si="529"/>
        <v>1.0116227900000001</v>
      </c>
      <c r="I1798" s="140">
        <f t="shared" si="519"/>
        <v>0.04</v>
      </c>
      <c r="J1798" s="132">
        <f t="shared" si="520"/>
        <v>45119</v>
      </c>
      <c r="K1798" s="123">
        <f t="shared" si="521"/>
        <v>22</v>
      </c>
      <c r="L1798" s="142">
        <f t="shared" si="522"/>
        <v>23</v>
      </c>
      <c r="M1798" s="143">
        <f t="shared" si="512"/>
        <v>1.0035860830000001</v>
      </c>
      <c r="N1798" s="143">
        <f t="shared" ca="1" si="513"/>
        <v>1.015250553</v>
      </c>
      <c r="O1798" s="142">
        <f t="shared" si="523"/>
        <v>0</v>
      </c>
      <c r="P1798" s="141">
        <f t="shared" ca="1" si="514"/>
        <v>0</v>
      </c>
      <c r="Q1798" s="144">
        <f t="shared" si="515"/>
        <v>0</v>
      </c>
      <c r="R1798" s="141">
        <f t="shared" si="516"/>
        <v>0</v>
      </c>
      <c r="S1798" s="145" t="str">
        <f t="shared" si="524"/>
        <v>A+J=</v>
      </c>
      <c r="T1798" s="132">
        <f t="shared" si="525"/>
        <v>0</v>
      </c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138">
        <f t="shared" si="517"/>
        <v>45151</v>
      </c>
      <c r="B1799" s="139">
        <f t="shared" ca="1" si="526"/>
        <v>0</v>
      </c>
      <c r="C1799" s="124">
        <f t="shared" si="518"/>
        <v>0</v>
      </c>
      <c r="D1799" s="140">
        <f ca="1">IF(A1799&lt;$B$1,VLOOKUP(A1799,[1]DI!$A$4:$B$15000,2,FALSE),0)</f>
        <v>0</v>
      </c>
      <c r="E1799" s="141">
        <f t="shared" ca="1" si="527"/>
        <v>1</v>
      </c>
      <c r="F1799" s="141">
        <f ca="1">(TRUNC(PRODUCT($E$12:$E1798),16))</f>
        <v>1.4049513389747801</v>
      </c>
      <c r="G1799" s="141">
        <f t="shared" ca="1" si="528"/>
        <v>1.3888094956236099</v>
      </c>
      <c r="H1799" s="141">
        <f t="shared" ca="1" si="529"/>
        <v>1.0116227900000001</v>
      </c>
      <c r="I1799" s="140">
        <f t="shared" si="519"/>
        <v>0.04</v>
      </c>
      <c r="J1799" s="132">
        <f t="shared" si="520"/>
        <v>45119</v>
      </c>
      <c r="K1799" s="123">
        <f t="shared" si="521"/>
        <v>22</v>
      </c>
      <c r="L1799" s="142">
        <f t="shared" si="522"/>
        <v>23</v>
      </c>
      <c r="M1799" s="143">
        <f t="shared" si="512"/>
        <v>1.0035860830000001</v>
      </c>
      <c r="N1799" s="143">
        <f t="shared" ca="1" si="513"/>
        <v>1.015250553</v>
      </c>
      <c r="O1799" s="142">
        <f t="shared" si="523"/>
        <v>0</v>
      </c>
      <c r="P1799" s="141">
        <f t="shared" ca="1" si="514"/>
        <v>0</v>
      </c>
      <c r="Q1799" s="144">
        <f t="shared" si="515"/>
        <v>0</v>
      </c>
      <c r="R1799" s="141">
        <f t="shared" si="516"/>
        <v>0</v>
      </c>
      <c r="S1799" s="145" t="str">
        <f t="shared" si="524"/>
        <v>A+J=</v>
      </c>
      <c r="T1799" s="132">
        <f t="shared" si="525"/>
        <v>0</v>
      </c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138">
        <f t="shared" si="517"/>
        <v>45152</v>
      </c>
      <c r="B1800" s="139">
        <f t="shared" ca="1" si="526"/>
        <v>0</v>
      </c>
      <c r="C1800" s="124">
        <f t="shared" si="518"/>
        <v>0</v>
      </c>
      <c r="D1800" s="140">
        <f ca="1">IF(A1800&lt;$B$1,VLOOKUP(A1800,[1]DI!$A$4:$B$15000,2,FALSE),0)</f>
        <v>0.13150000000000001</v>
      </c>
      <c r="E1800" s="141">
        <f t="shared" ca="1" si="527"/>
        <v>1.0004903700000001</v>
      </c>
      <c r="F1800" s="141">
        <f ca="1">(TRUNC(PRODUCT($E$12:$E1799),16))</f>
        <v>1.4049513389747801</v>
      </c>
      <c r="G1800" s="141">
        <f t="shared" ca="1" si="528"/>
        <v>1.3888094956236099</v>
      </c>
      <c r="H1800" s="141">
        <f t="shared" ca="1" si="529"/>
        <v>1.0116227900000001</v>
      </c>
      <c r="I1800" s="140">
        <f t="shared" si="519"/>
        <v>0.04</v>
      </c>
      <c r="J1800" s="132">
        <f t="shared" si="520"/>
        <v>45119</v>
      </c>
      <c r="K1800" s="123">
        <f t="shared" si="521"/>
        <v>23</v>
      </c>
      <c r="L1800" s="142">
        <f t="shared" si="522"/>
        <v>23</v>
      </c>
      <c r="M1800" s="143">
        <f t="shared" si="512"/>
        <v>1.0035860830000001</v>
      </c>
      <c r="N1800" s="143">
        <f t="shared" ca="1" si="513"/>
        <v>1.015250553</v>
      </c>
      <c r="O1800" s="142">
        <f t="shared" si="523"/>
        <v>0</v>
      </c>
      <c r="P1800" s="141">
        <f t="shared" ca="1" si="514"/>
        <v>0</v>
      </c>
      <c r="Q1800" s="144">
        <f t="shared" si="515"/>
        <v>0</v>
      </c>
      <c r="R1800" s="141">
        <f t="shared" si="516"/>
        <v>0</v>
      </c>
      <c r="S1800" s="145" t="str">
        <f t="shared" si="524"/>
        <v>A+J=</v>
      </c>
      <c r="T1800" s="132">
        <f t="shared" si="525"/>
        <v>0</v>
      </c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138">
        <f t="shared" si="517"/>
        <v>45153</v>
      </c>
      <c r="B1801" s="139">
        <f t="shared" ca="1" si="526"/>
        <v>0</v>
      </c>
      <c r="C1801" s="124">
        <f t="shared" si="518"/>
        <v>0</v>
      </c>
      <c r="D1801" s="140">
        <f ca="1">IF(A1801&lt;$B$1,VLOOKUP(A1801,[1]DI!$A$4:$B$15000,2,FALSE),0)</f>
        <v>0.13150000000000001</v>
      </c>
      <c r="E1801" s="141">
        <f t="shared" ca="1" si="527"/>
        <v>1.0004903700000001</v>
      </c>
      <c r="F1801" s="141">
        <f ca="1">(TRUNC(PRODUCT($E$12:$E1800),16))</f>
        <v>1.40564028496288</v>
      </c>
      <c r="G1801" s="141">
        <f t="shared" ca="1" si="528"/>
        <v>1.3888094956236099</v>
      </c>
      <c r="H1801" s="141">
        <f t="shared" ca="1" si="529"/>
        <v>1.01211886</v>
      </c>
      <c r="I1801" s="140">
        <f t="shared" si="519"/>
        <v>0.04</v>
      </c>
      <c r="J1801" s="132">
        <f t="shared" si="520"/>
        <v>45119</v>
      </c>
      <c r="K1801" s="123">
        <f t="shared" si="521"/>
        <v>24</v>
      </c>
      <c r="L1801" s="142">
        <f t="shared" si="522"/>
        <v>24</v>
      </c>
      <c r="M1801" s="143">
        <f t="shared" si="512"/>
        <v>1.003742291</v>
      </c>
      <c r="N1801" s="143">
        <f t="shared" ca="1" si="513"/>
        <v>1.0159065030000001</v>
      </c>
      <c r="O1801" s="142">
        <f t="shared" si="523"/>
        <v>0</v>
      </c>
      <c r="P1801" s="141">
        <f t="shared" ca="1" si="514"/>
        <v>0</v>
      </c>
      <c r="Q1801" s="144">
        <f t="shared" si="515"/>
        <v>0</v>
      </c>
      <c r="R1801" s="141">
        <f t="shared" si="516"/>
        <v>0</v>
      </c>
      <c r="S1801" s="145" t="str">
        <f t="shared" si="524"/>
        <v>A+J=</v>
      </c>
      <c r="T1801" s="132">
        <f t="shared" si="525"/>
        <v>0</v>
      </c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138">
        <f t="shared" si="517"/>
        <v>45154</v>
      </c>
      <c r="B1802" s="139">
        <f t="shared" ca="1" si="526"/>
        <v>0</v>
      </c>
      <c r="C1802" s="124">
        <f t="shared" si="518"/>
        <v>0</v>
      </c>
      <c r="D1802" s="140">
        <f ca="1">IF(A1802&lt;$B$1,VLOOKUP(A1802,[1]DI!$A$4:$B$15000,2,FALSE),0)</f>
        <v>0.13150000000000001</v>
      </c>
      <c r="E1802" s="141">
        <f t="shared" ca="1" si="527"/>
        <v>1.0004903700000001</v>
      </c>
      <c r="F1802" s="141">
        <f ca="1">(TRUNC(PRODUCT($E$12:$E1801),16))</f>
        <v>1.40632956878941</v>
      </c>
      <c r="G1802" s="141">
        <f t="shared" ca="1" si="528"/>
        <v>1.3888094956236099</v>
      </c>
      <c r="H1802" s="141">
        <f t="shared" ca="1" si="529"/>
        <v>1.0126151699999999</v>
      </c>
      <c r="I1802" s="140">
        <f t="shared" si="519"/>
        <v>0.04</v>
      </c>
      <c r="J1802" s="132">
        <f t="shared" si="520"/>
        <v>45119</v>
      </c>
      <c r="K1802" s="123">
        <f t="shared" si="521"/>
        <v>25</v>
      </c>
      <c r="L1802" s="142">
        <f t="shared" si="522"/>
        <v>25</v>
      </c>
      <c r="M1802" s="143">
        <f t="shared" si="512"/>
        <v>1.0038985229999999</v>
      </c>
      <c r="N1802" s="143">
        <f t="shared" ca="1" si="513"/>
        <v>1.0165628739999999</v>
      </c>
      <c r="O1802" s="142">
        <f t="shared" si="523"/>
        <v>0</v>
      </c>
      <c r="P1802" s="141">
        <f t="shared" ca="1" si="514"/>
        <v>0</v>
      </c>
      <c r="Q1802" s="144">
        <f t="shared" si="515"/>
        <v>0</v>
      </c>
      <c r="R1802" s="141">
        <f t="shared" si="516"/>
        <v>0</v>
      </c>
      <c r="S1802" s="145" t="str">
        <f t="shared" si="524"/>
        <v>A+J=</v>
      </c>
      <c r="T1802" s="132">
        <f t="shared" si="525"/>
        <v>0</v>
      </c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138">
        <f t="shared" si="517"/>
        <v>45155</v>
      </c>
      <c r="B1803" s="139">
        <f t="shared" ca="1" si="526"/>
        <v>0</v>
      </c>
      <c r="C1803" s="124">
        <f t="shared" si="518"/>
        <v>0</v>
      </c>
      <c r="D1803" s="140">
        <f ca="1">IF(A1803&lt;$B$1,VLOOKUP(A1803,[1]DI!$A$4:$B$15000,2,FALSE),0)</f>
        <v>0.13150000000000001</v>
      </c>
      <c r="E1803" s="141">
        <f t="shared" ca="1" si="527"/>
        <v>1.0004903700000001</v>
      </c>
      <c r="F1803" s="141">
        <f ca="1">(TRUNC(PRODUCT($E$12:$E1802),16))</f>
        <v>1.40701919062006</v>
      </c>
      <c r="G1803" s="141">
        <f t="shared" ca="1" si="528"/>
        <v>1.3888094956236099</v>
      </c>
      <c r="H1803" s="141">
        <f t="shared" ca="1" si="529"/>
        <v>1.0131117300000001</v>
      </c>
      <c r="I1803" s="140">
        <f t="shared" si="519"/>
        <v>0.04</v>
      </c>
      <c r="J1803" s="132">
        <f t="shared" si="520"/>
        <v>45119</v>
      </c>
      <c r="K1803" s="123">
        <f t="shared" si="521"/>
        <v>26</v>
      </c>
      <c r="L1803" s="142">
        <f t="shared" si="522"/>
        <v>26</v>
      </c>
      <c r="M1803" s="143">
        <f t="shared" si="512"/>
        <v>1.0040547799999999</v>
      </c>
      <c r="N1803" s="143">
        <f t="shared" ca="1" si="513"/>
        <v>1.017219675</v>
      </c>
      <c r="O1803" s="142">
        <f t="shared" si="523"/>
        <v>0</v>
      </c>
      <c r="P1803" s="141">
        <f t="shared" ca="1" si="514"/>
        <v>0</v>
      </c>
      <c r="Q1803" s="144">
        <f t="shared" si="515"/>
        <v>0</v>
      </c>
      <c r="R1803" s="141">
        <f t="shared" si="516"/>
        <v>0</v>
      </c>
      <c r="S1803" s="145" t="str">
        <f t="shared" si="524"/>
        <v>A+J=</v>
      </c>
      <c r="T1803" s="132">
        <f t="shared" si="525"/>
        <v>0</v>
      </c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138">
        <f t="shared" si="517"/>
        <v>45156</v>
      </c>
      <c r="B1804" s="139">
        <f t="shared" ca="1" si="526"/>
        <v>0</v>
      </c>
      <c r="C1804" s="124">
        <f t="shared" si="518"/>
        <v>0</v>
      </c>
      <c r="D1804" s="140">
        <f ca="1">IF(A1804&lt;$B$1,VLOOKUP(A1804,[1]DI!$A$4:$B$15000,2,FALSE),0)</f>
        <v>0.13150000000000001</v>
      </c>
      <c r="E1804" s="141">
        <f t="shared" ca="1" si="527"/>
        <v>1.0004903700000001</v>
      </c>
      <c r="F1804" s="141">
        <f ca="1">(TRUNC(PRODUCT($E$12:$E1803),16))</f>
        <v>1.4077091506205699</v>
      </c>
      <c r="G1804" s="141">
        <f t="shared" ca="1" si="528"/>
        <v>1.3888094956236099</v>
      </c>
      <c r="H1804" s="141">
        <f t="shared" ca="1" si="529"/>
        <v>1.01360853</v>
      </c>
      <c r="I1804" s="140">
        <f t="shared" si="519"/>
        <v>0.04</v>
      </c>
      <c r="J1804" s="132">
        <f t="shared" si="520"/>
        <v>45119</v>
      </c>
      <c r="K1804" s="123">
        <f t="shared" si="521"/>
        <v>27</v>
      </c>
      <c r="L1804" s="142">
        <f t="shared" si="522"/>
        <v>27</v>
      </c>
      <c r="M1804" s="143">
        <f t="shared" ref="M1804:M1841" si="530">ROUND((I1804+1)^(L1804/252),9)</f>
        <v>1.0042110609999999</v>
      </c>
      <c r="N1804" s="143">
        <f t="shared" ref="N1804:N1841" ca="1" si="531">ROUND(H1804*M1804,9)</f>
        <v>1.0178768970000001</v>
      </c>
      <c r="O1804" s="142">
        <f t="shared" si="523"/>
        <v>0</v>
      </c>
      <c r="P1804" s="141">
        <f t="shared" ref="P1804:P1841" ca="1" si="532">TRUNC(((N1804-1)*C1804),8)</f>
        <v>0</v>
      </c>
      <c r="Q1804" s="144">
        <f t="shared" ref="Q1804:Q1841" si="533">IF($O1804&gt;0,VLOOKUP($O1804,$W$12:$AC$150,7),0)</f>
        <v>0</v>
      </c>
      <c r="R1804" s="141">
        <f t="shared" ref="R1804:R1841" si="534">IF(Q1804&gt;0,TRUNC(Q1804*C$12,8),0)</f>
        <v>0</v>
      </c>
      <c r="S1804" s="145" t="str">
        <f t="shared" si="524"/>
        <v>A+J=</v>
      </c>
      <c r="T1804" s="132">
        <f t="shared" si="525"/>
        <v>0</v>
      </c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138">
        <f t="shared" ref="A1805:A1841" si="535">(A1804+1)</f>
        <v>45157</v>
      </c>
      <c r="B1805" s="139">
        <f t="shared" ca="1" si="526"/>
        <v>0</v>
      </c>
      <c r="C1805" s="124">
        <f t="shared" ref="C1805:C1841" si="536">(C1804-R1804)</f>
        <v>0</v>
      </c>
      <c r="D1805" s="140">
        <f ca="1">IF(A1805&lt;$B$1,VLOOKUP(A1805,[1]DI!$A$4:$B$15000,2,FALSE),0)</f>
        <v>0</v>
      </c>
      <c r="E1805" s="141">
        <f t="shared" ca="1" si="527"/>
        <v>1</v>
      </c>
      <c r="F1805" s="141">
        <f ca="1">(TRUNC(PRODUCT($E$12:$E1804),16))</f>
        <v>1.4083994489567599</v>
      </c>
      <c r="G1805" s="141">
        <f t="shared" ca="1" si="528"/>
        <v>1.3888094956236099</v>
      </c>
      <c r="H1805" s="141">
        <f t="shared" ca="1" si="529"/>
        <v>1.0141055699999999</v>
      </c>
      <c r="I1805" s="140">
        <f t="shared" ref="I1805:I1841" si="537">I1804</f>
        <v>0.04</v>
      </c>
      <c r="J1805" s="132">
        <f t="shared" ref="J1805:J1841" si="538">IF(O1804&gt;0,VLOOKUP(O1804,W$12:AG$150,2),J1804)</f>
        <v>45119</v>
      </c>
      <c r="K1805" s="123">
        <f t="shared" ref="K1805:K1841" si="539">IF(A1805&gt;J1805,IF(NETWORKDAYS(J1805,A1805,$W$160:$W$544)-1=0,1,NETWORKDAYS(J1805,A1805,$W$160:$W$544)-1),0)</f>
        <v>27</v>
      </c>
      <c r="L1805" s="142">
        <f t="shared" ref="L1805:L1841" si="540">IF(AND(K1805=1,K1804=1),1,IF(K1805&gt;0,IF(K1805=K1804,K1805+1,K1805),0))</f>
        <v>28</v>
      </c>
      <c r="M1805" s="143">
        <f t="shared" si="530"/>
        <v>1.0043673660000001</v>
      </c>
      <c r="N1805" s="143">
        <f t="shared" ca="1" si="531"/>
        <v>1.0185345400000001</v>
      </c>
      <c r="O1805" s="142">
        <f t="shared" ref="O1805:O1841" si="541">IF(VLOOKUP(A1805,X$12:AE$150,8)=VLOOKUP(A1804,X$12:AE$150,8),0,VLOOKUP(A1805,X$12:AE$150,8))</f>
        <v>0</v>
      </c>
      <c r="P1805" s="141">
        <f t="shared" ca="1" si="532"/>
        <v>0</v>
      </c>
      <c r="Q1805" s="144">
        <f t="shared" si="533"/>
        <v>0</v>
      </c>
      <c r="R1805" s="141">
        <f t="shared" si="534"/>
        <v>0</v>
      </c>
      <c r="S1805" s="145" t="str">
        <f t="shared" ref="S1805:S1841" si="542">IF(O1804&gt;0,VLOOKUP(O1804,W$12:AG$150,10),S1804)</f>
        <v>A+J=</v>
      </c>
      <c r="T1805" s="132">
        <f t="shared" ref="T1805:T1841" si="543">IF(O1804&gt;0,VLOOKUP(O1804,W$12:AG$150,11),T1804)</f>
        <v>0</v>
      </c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138">
        <f t="shared" si="535"/>
        <v>45158</v>
      </c>
      <c r="B1806" s="139">
        <f t="shared" ref="B1806:B1841" ca="1" si="544">IF(A1806&lt;=TODAY(),C1806+P1806,IF(AND(A1806&gt;TODAY(),A1806&lt;=$B$1),IF(VLOOKUP(TODAY(),$A$10:$D$5000,4,FALSE)=0,"n.d",C1806+P1806),"n.d"))</f>
        <v>0</v>
      </c>
      <c r="C1806" s="124">
        <f t="shared" si="536"/>
        <v>0</v>
      </c>
      <c r="D1806" s="140">
        <f ca="1">IF(A1806&lt;$B$1,VLOOKUP(A1806,[1]DI!$A$4:$B$15000,2,FALSE),0)</f>
        <v>0</v>
      </c>
      <c r="E1806" s="141">
        <f t="shared" ref="E1806:E1841" ca="1" si="545">ROUND(((1+D1806)^(1/252)),8)</f>
        <v>1</v>
      </c>
      <c r="F1806" s="141">
        <f ca="1">(TRUNC(PRODUCT($E$12:$E1805),16))</f>
        <v>1.4083994489567599</v>
      </c>
      <c r="G1806" s="141">
        <f t="shared" ref="G1806:G1841" ca="1" si="546">IF(O1805&gt;0,F1805,G1805)</f>
        <v>1.3888094956236099</v>
      </c>
      <c r="H1806" s="141">
        <f t="shared" ref="H1806:H1841" ca="1" si="547">ROUND(F1806/G1806,8)</f>
        <v>1.0141055699999999</v>
      </c>
      <c r="I1806" s="140">
        <f t="shared" si="537"/>
        <v>0.04</v>
      </c>
      <c r="J1806" s="132">
        <f t="shared" si="538"/>
        <v>45119</v>
      </c>
      <c r="K1806" s="123">
        <f t="shared" si="539"/>
        <v>27</v>
      </c>
      <c r="L1806" s="142">
        <f t="shared" si="540"/>
        <v>28</v>
      </c>
      <c r="M1806" s="143">
        <f t="shared" si="530"/>
        <v>1.0043673660000001</v>
      </c>
      <c r="N1806" s="143">
        <f t="shared" ca="1" si="531"/>
        <v>1.0185345400000001</v>
      </c>
      <c r="O1806" s="142">
        <f t="shared" si="541"/>
        <v>0</v>
      </c>
      <c r="P1806" s="141">
        <f t="shared" ca="1" si="532"/>
        <v>0</v>
      </c>
      <c r="Q1806" s="144">
        <f t="shared" si="533"/>
        <v>0</v>
      </c>
      <c r="R1806" s="141">
        <f t="shared" si="534"/>
        <v>0</v>
      </c>
      <c r="S1806" s="145" t="str">
        <f t="shared" si="542"/>
        <v>A+J=</v>
      </c>
      <c r="T1806" s="132">
        <f t="shared" si="543"/>
        <v>0</v>
      </c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138">
        <f t="shared" si="535"/>
        <v>45159</v>
      </c>
      <c r="B1807" s="139">
        <f t="shared" ca="1" si="544"/>
        <v>0</v>
      </c>
      <c r="C1807" s="124">
        <f t="shared" si="536"/>
        <v>0</v>
      </c>
      <c r="D1807" s="140">
        <f ca="1">IF(A1807&lt;$B$1,VLOOKUP(A1807,[1]DI!$A$4:$B$15000,2,FALSE),0)</f>
        <v>0.13150000000000001</v>
      </c>
      <c r="E1807" s="141">
        <f t="shared" ca="1" si="545"/>
        <v>1.0004903700000001</v>
      </c>
      <c r="F1807" s="141">
        <f ca="1">(TRUNC(PRODUCT($E$12:$E1806),16))</f>
        <v>1.4083994489567599</v>
      </c>
      <c r="G1807" s="141">
        <f t="shared" ca="1" si="546"/>
        <v>1.3888094956236099</v>
      </c>
      <c r="H1807" s="141">
        <f t="shared" ca="1" si="547"/>
        <v>1.0141055699999999</v>
      </c>
      <c r="I1807" s="140">
        <f t="shared" si="537"/>
        <v>0.04</v>
      </c>
      <c r="J1807" s="132">
        <f t="shared" si="538"/>
        <v>45119</v>
      </c>
      <c r="K1807" s="123">
        <f t="shared" si="539"/>
        <v>28</v>
      </c>
      <c r="L1807" s="142">
        <f t="shared" si="540"/>
        <v>28</v>
      </c>
      <c r="M1807" s="143">
        <f t="shared" si="530"/>
        <v>1.0043673660000001</v>
      </c>
      <c r="N1807" s="143">
        <f t="shared" ca="1" si="531"/>
        <v>1.0185345400000001</v>
      </c>
      <c r="O1807" s="142">
        <f t="shared" si="541"/>
        <v>0</v>
      </c>
      <c r="P1807" s="141">
        <f t="shared" ca="1" si="532"/>
        <v>0</v>
      </c>
      <c r="Q1807" s="144">
        <f t="shared" si="533"/>
        <v>0</v>
      </c>
      <c r="R1807" s="141">
        <f t="shared" si="534"/>
        <v>0</v>
      </c>
      <c r="S1807" s="145" t="str">
        <f t="shared" si="542"/>
        <v>A+J=</v>
      </c>
      <c r="T1807" s="132">
        <f t="shared" si="543"/>
        <v>0</v>
      </c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138">
        <f t="shared" si="535"/>
        <v>45160</v>
      </c>
      <c r="B1808" s="139">
        <f t="shared" ca="1" si="544"/>
        <v>0</v>
      </c>
      <c r="C1808" s="124">
        <f t="shared" si="536"/>
        <v>0</v>
      </c>
      <c r="D1808" s="140">
        <f ca="1">IF(A1808&lt;$B$1,VLOOKUP(A1808,[1]DI!$A$4:$B$15000,2,FALSE),0)</f>
        <v>0.13150000000000001</v>
      </c>
      <c r="E1808" s="141">
        <f t="shared" ca="1" si="545"/>
        <v>1.0004903700000001</v>
      </c>
      <c r="F1808" s="141">
        <f ca="1">(TRUNC(PRODUCT($E$12:$E1807),16))</f>
        <v>1.4090900857945401</v>
      </c>
      <c r="G1808" s="141">
        <f t="shared" ca="1" si="546"/>
        <v>1.3888094956236099</v>
      </c>
      <c r="H1808" s="141">
        <f t="shared" ca="1" si="547"/>
        <v>1.0146028600000001</v>
      </c>
      <c r="I1808" s="140">
        <f t="shared" si="537"/>
        <v>0.04</v>
      </c>
      <c r="J1808" s="132">
        <f t="shared" si="538"/>
        <v>45119</v>
      </c>
      <c r="K1808" s="123">
        <f t="shared" si="539"/>
        <v>29</v>
      </c>
      <c r="L1808" s="142">
        <f t="shared" si="540"/>
        <v>29</v>
      </c>
      <c r="M1808" s="143">
        <f t="shared" si="530"/>
        <v>1.0045236959999999</v>
      </c>
      <c r="N1808" s="143">
        <f t="shared" ca="1" si="531"/>
        <v>1.0191926149999999</v>
      </c>
      <c r="O1808" s="142">
        <f t="shared" si="541"/>
        <v>0</v>
      </c>
      <c r="P1808" s="141">
        <f t="shared" ca="1" si="532"/>
        <v>0</v>
      </c>
      <c r="Q1808" s="144">
        <f t="shared" si="533"/>
        <v>0</v>
      </c>
      <c r="R1808" s="141">
        <f t="shared" si="534"/>
        <v>0</v>
      </c>
      <c r="S1808" s="145" t="str">
        <f t="shared" si="542"/>
        <v>A+J=</v>
      </c>
      <c r="T1808" s="132">
        <f t="shared" si="543"/>
        <v>0</v>
      </c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138">
        <f t="shared" si="535"/>
        <v>45161</v>
      </c>
      <c r="B1809" s="139">
        <f t="shared" ca="1" si="544"/>
        <v>0</v>
      </c>
      <c r="C1809" s="124">
        <f t="shared" si="536"/>
        <v>0</v>
      </c>
      <c r="D1809" s="140">
        <f ca="1">IF(A1809&lt;$B$1,VLOOKUP(A1809,[1]DI!$A$4:$B$15000,2,FALSE),0)</f>
        <v>0.13150000000000001</v>
      </c>
      <c r="E1809" s="141">
        <f t="shared" ca="1" si="545"/>
        <v>1.0004903700000001</v>
      </c>
      <c r="F1809" s="141">
        <f ca="1">(TRUNC(PRODUCT($E$12:$E1808),16))</f>
        <v>1.40978106129991</v>
      </c>
      <c r="G1809" s="141">
        <f t="shared" ca="1" si="546"/>
        <v>1.3888094956236099</v>
      </c>
      <c r="H1809" s="141">
        <f t="shared" ca="1" si="547"/>
        <v>1.01510039</v>
      </c>
      <c r="I1809" s="140">
        <f t="shared" si="537"/>
        <v>0.04</v>
      </c>
      <c r="J1809" s="132">
        <f t="shared" si="538"/>
        <v>45119</v>
      </c>
      <c r="K1809" s="123">
        <f t="shared" si="539"/>
        <v>30</v>
      </c>
      <c r="L1809" s="142">
        <f t="shared" si="540"/>
        <v>30</v>
      </c>
      <c r="M1809" s="143">
        <f t="shared" si="530"/>
        <v>1.0046800499999999</v>
      </c>
      <c r="N1809" s="143">
        <f t="shared" ca="1" si="531"/>
        <v>1.0198511109999999</v>
      </c>
      <c r="O1809" s="142">
        <f t="shared" si="541"/>
        <v>0</v>
      </c>
      <c r="P1809" s="141">
        <f t="shared" ca="1" si="532"/>
        <v>0</v>
      </c>
      <c r="Q1809" s="144">
        <f t="shared" si="533"/>
        <v>0</v>
      </c>
      <c r="R1809" s="141">
        <f t="shared" si="534"/>
        <v>0</v>
      </c>
      <c r="S1809" s="145" t="str">
        <f t="shared" si="542"/>
        <v>A+J=</v>
      </c>
      <c r="T1809" s="132">
        <f t="shared" si="543"/>
        <v>0</v>
      </c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138">
        <f t="shared" si="535"/>
        <v>45162</v>
      </c>
      <c r="B1810" s="139">
        <f t="shared" ca="1" si="544"/>
        <v>0</v>
      </c>
      <c r="C1810" s="124">
        <f t="shared" si="536"/>
        <v>0</v>
      </c>
      <c r="D1810" s="140">
        <f ca="1">IF(A1810&lt;$B$1,VLOOKUP(A1810,[1]DI!$A$4:$B$15000,2,FALSE),0)</f>
        <v>0.13150000000000001</v>
      </c>
      <c r="E1810" s="141">
        <f t="shared" ca="1" si="545"/>
        <v>1.0004903700000001</v>
      </c>
      <c r="F1810" s="141">
        <f ca="1">(TRUNC(PRODUCT($E$12:$E1809),16))</f>
        <v>1.4104723756389399</v>
      </c>
      <c r="G1810" s="141">
        <f t="shared" ca="1" si="546"/>
        <v>1.3888094956236099</v>
      </c>
      <c r="H1810" s="141">
        <f t="shared" ca="1" si="547"/>
        <v>1.0155981700000001</v>
      </c>
      <c r="I1810" s="140">
        <f t="shared" si="537"/>
        <v>0.04</v>
      </c>
      <c r="J1810" s="132">
        <f t="shared" si="538"/>
        <v>45119</v>
      </c>
      <c r="K1810" s="123">
        <f t="shared" si="539"/>
        <v>31</v>
      </c>
      <c r="L1810" s="142">
        <f t="shared" si="540"/>
        <v>31</v>
      </c>
      <c r="M1810" s="143">
        <f t="shared" si="530"/>
        <v>1.0048364279999999</v>
      </c>
      <c r="N1810" s="143">
        <f t="shared" ca="1" si="531"/>
        <v>1.020510037</v>
      </c>
      <c r="O1810" s="142">
        <f t="shared" si="541"/>
        <v>0</v>
      </c>
      <c r="P1810" s="141">
        <f t="shared" ca="1" si="532"/>
        <v>0</v>
      </c>
      <c r="Q1810" s="144">
        <f t="shared" si="533"/>
        <v>0</v>
      </c>
      <c r="R1810" s="141">
        <f t="shared" si="534"/>
        <v>0</v>
      </c>
      <c r="S1810" s="145" t="str">
        <f t="shared" si="542"/>
        <v>A+J=</v>
      </c>
      <c r="T1810" s="132">
        <f t="shared" si="543"/>
        <v>0</v>
      </c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138">
        <f t="shared" si="535"/>
        <v>45163</v>
      </c>
      <c r="B1811" s="139">
        <f t="shared" ca="1" si="544"/>
        <v>0</v>
      </c>
      <c r="C1811" s="124">
        <f t="shared" si="536"/>
        <v>0</v>
      </c>
      <c r="D1811" s="140">
        <f ca="1">IF(A1811&lt;$B$1,VLOOKUP(A1811,[1]DI!$A$4:$B$15000,2,FALSE),0)</f>
        <v>0.13150000000000001</v>
      </c>
      <c r="E1811" s="141">
        <f t="shared" ca="1" si="545"/>
        <v>1.0004903700000001</v>
      </c>
      <c r="F1811" s="141">
        <f ca="1">(TRUNC(PRODUCT($E$12:$E1810),16))</f>
        <v>1.41116402897778</v>
      </c>
      <c r="G1811" s="141">
        <f t="shared" ca="1" si="546"/>
        <v>1.3888094956236099</v>
      </c>
      <c r="H1811" s="141">
        <f t="shared" ca="1" si="547"/>
        <v>1.0160961799999999</v>
      </c>
      <c r="I1811" s="140">
        <f t="shared" si="537"/>
        <v>0.04</v>
      </c>
      <c r="J1811" s="132">
        <f t="shared" si="538"/>
        <v>45119</v>
      </c>
      <c r="K1811" s="123">
        <f t="shared" si="539"/>
        <v>32</v>
      </c>
      <c r="L1811" s="142">
        <f t="shared" si="540"/>
        <v>32</v>
      </c>
      <c r="M1811" s="143">
        <f t="shared" si="530"/>
        <v>1.004992831</v>
      </c>
      <c r="N1811" s="143">
        <f t="shared" ca="1" si="531"/>
        <v>1.0211693770000001</v>
      </c>
      <c r="O1811" s="142">
        <f t="shared" si="541"/>
        <v>0</v>
      </c>
      <c r="P1811" s="141">
        <f t="shared" ca="1" si="532"/>
        <v>0</v>
      </c>
      <c r="Q1811" s="144">
        <f t="shared" si="533"/>
        <v>0</v>
      </c>
      <c r="R1811" s="141">
        <f t="shared" si="534"/>
        <v>0</v>
      </c>
      <c r="S1811" s="145" t="str">
        <f t="shared" si="542"/>
        <v>A+J=</v>
      </c>
      <c r="T1811" s="132">
        <f t="shared" si="543"/>
        <v>0</v>
      </c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138">
        <f t="shared" si="535"/>
        <v>45164</v>
      </c>
      <c r="B1812" s="139">
        <f t="shared" ca="1" si="544"/>
        <v>0</v>
      </c>
      <c r="C1812" s="124">
        <f t="shared" si="536"/>
        <v>0</v>
      </c>
      <c r="D1812" s="140">
        <f ca="1">IF(A1812&lt;$B$1,VLOOKUP(A1812,[1]DI!$A$4:$B$15000,2,FALSE),0)</f>
        <v>0</v>
      </c>
      <c r="E1812" s="141">
        <f t="shared" ca="1" si="545"/>
        <v>1</v>
      </c>
      <c r="F1812" s="141">
        <f ca="1">(TRUNC(PRODUCT($E$12:$E1811),16))</f>
        <v>1.4118560214826701</v>
      </c>
      <c r="G1812" s="141">
        <f t="shared" ca="1" si="546"/>
        <v>1.3888094956236099</v>
      </c>
      <c r="H1812" s="141">
        <f t="shared" ca="1" si="547"/>
        <v>1.0165944499999999</v>
      </c>
      <c r="I1812" s="140">
        <f t="shared" si="537"/>
        <v>0.04</v>
      </c>
      <c r="J1812" s="132">
        <f t="shared" si="538"/>
        <v>45119</v>
      </c>
      <c r="K1812" s="123">
        <f t="shared" si="539"/>
        <v>32</v>
      </c>
      <c r="L1812" s="142">
        <f t="shared" si="540"/>
        <v>33</v>
      </c>
      <c r="M1812" s="143">
        <f t="shared" si="530"/>
        <v>1.0051492580000001</v>
      </c>
      <c r="N1812" s="143">
        <f t="shared" ca="1" si="531"/>
        <v>1.021829157</v>
      </c>
      <c r="O1812" s="142">
        <f t="shared" si="541"/>
        <v>0</v>
      </c>
      <c r="P1812" s="141">
        <f t="shared" ca="1" si="532"/>
        <v>0</v>
      </c>
      <c r="Q1812" s="144">
        <f t="shared" si="533"/>
        <v>0</v>
      </c>
      <c r="R1812" s="141">
        <f t="shared" si="534"/>
        <v>0</v>
      </c>
      <c r="S1812" s="145" t="str">
        <f t="shared" si="542"/>
        <v>A+J=</v>
      </c>
      <c r="T1812" s="132">
        <f t="shared" si="543"/>
        <v>0</v>
      </c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138">
        <f t="shared" si="535"/>
        <v>45165</v>
      </c>
      <c r="B1813" s="139">
        <f t="shared" ca="1" si="544"/>
        <v>0</v>
      </c>
      <c r="C1813" s="124">
        <f t="shared" si="536"/>
        <v>0</v>
      </c>
      <c r="D1813" s="140">
        <f ca="1">IF(A1813&lt;$B$1,VLOOKUP(A1813,[1]DI!$A$4:$B$15000,2,FALSE),0)</f>
        <v>0</v>
      </c>
      <c r="E1813" s="141">
        <f t="shared" ca="1" si="545"/>
        <v>1</v>
      </c>
      <c r="F1813" s="141">
        <f ca="1">(TRUNC(PRODUCT($E$12:$E1812),16))</f>
        <v>1.4118560214826701</v>
      </c>
      <c r="G1813" s="141">
        <f t="shared" ca="1" si="546"/>
        <v>1.3888094956236099</v>
      </c>
      <c r="H1813" s="141">
        <f t="shared" ca="1" si="547"/>
        <v>1.0165944499999999</v>
      </c>
      <c r="I1813" s="140">
        <f t="shared" si="537"/>
        <v>0.04</v>
      </c>
      <c r="J1813" s="132">
        <f t="shared" si="538"/>
        <v>45119</v>
      </c>
      <c r="K1813" s="123">
        <f t="shared" si="539"/>
        <v>32</v>
      </c>
      <c r="L1813" s="142">
        <f t="shared" si="540"/>
        <v>33</v>
      </c>
      <c r="M1813" s="143">
        <f t="shared" si="530"/>
        <v>1.0051492580000001</v>
      </c>
      <c r="N1813" s="143">
        <f t="shared" ca="1" si="531"/>
        <v>1.021829157</v>
      </c>
      <c r="O1813" s="142">
        <f t="shared" si="541"/>
        <v>0</v>
      </c>
      <c r="P1813" s="141">
        <f t="shared" ca="1" si="532"/>
        <v>0</v>
      </c>
      <c r="Q1813" s="144">
        <f t="shared" si="533"/>
        <v>0</v>
      </c>
      <c r="R1813" s="141">
        <f t="shared" si="534"/>
        <v>0</v>
      </c>
      <c r="S1813" s="145" t="str">
        <f t="shared" si="542"/>
        <v>A+J=</v>
      </c>
      <c r="T1813" s="132">
        <f t="shared" si="543"/>
        <v>0</v>
      </c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138">
        <f t="shared" si="535"/>
        <v>45166</v>
      </c>
      <c r="B1814" s="139">
        <f t="shared" ca="1" si="544"/>
        <v>0</v>
      </c>
      <c r="C1814" s="124">
        <f t="shared" si="536"/>
        <v>0</v>
      </c>
      <c r="D1814" s="140">
        <f ca="1">IF(A1814&lt;$B$1,VLOOKUP(A1814,[1]DI!$A$4:$B$15000,2,FALSE),0)</f>
        <v>0.13150000000000001</v>
      </c>
      <c r="E1814" s="141">
        <f t="shared" ca="1" si="545"/>
        <v>1.0004903700000001</v>
      </c>
      <c r="F1814" s="141">
        <f ca="1">(TRUNC(PRODUCT($E$12:$E1813),16))</f>
        <v>1.4118560214826701</v>
      </c>
      <c r="G1814" s="141">
        <f t="shared" ca="1" si="546"/>
        <v>1.3888094956236099</v>
      </c>
      <c r="H1814" s="141">
        <f t="shared" ca="1" si="547"/>
        <v>1.0165944499999999</v>
      </c>
      <c r="I1814" s="140">
        <f t="shared" si="537"/>
        <v>0.04</v>
      </c>
      <c r="J1814" s="132">
        <f t="shared" si="538"/>
        <v>45119</v>
      </c>
      <c r="K1814" s="123">
        <f t="shared" si="539"/>
        <v>33</v>
      </c>
      <c r="L1814" s="142">
        <f t="shared" si="540"/>
        <v>33</v>
      </c>
      <c r="M1814" s="143">
        <f t="shared" si="530"/>
        <v>1.0051492580000001</v>
      </c>
      <c r="N1814" s="143">
        <f t="shared" ca="1" si="531"/>
        <v>1.021829157</v>
      </c>
      <c r="O1814" s="142">
        <f t="shared" si="541"/>
        <v>0</v>
      </c>
      <c r="P1814" s="141">
        <f t="shared" ca="1" si="532"/>
        <v>0</v>
      </c>
      <c r="Q1814" s="144">
        <f t="shared" si="533"/>
        <v>0</v>
      </c>
      <c r="R1814" s="141">
        <f t="shared" si="534"/>
        <v>0</v>
      </c>
      <c r="S1814" s="145" t="str">
        <f t="shared" si="542"/>
        <v>A+J=</v>
      </c>
      <c r="T1814" s="132">
        <f t="shared" si="543"/>
        <v>0</v>
      </c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138">
        <f t="shared" si="535"/>
        <v>45167</v>
      </c>
      <c r="B1815" s="139">
        <f t="shared" ca="1" si="544"/>
        <v>0</v>
      </c>
      <c r="C1815" s="124">
        <f t="shared" si="536"/>
        <v>0</v>
      </c>
      <c r="D1815" s="140">
        <f ca="1">IF(A1815&lt;$B$1,VLOOKUP(A1815,[1]DI!$A$4:$B$15000,2,FALSE),0)</f>
        <v>0.13150000000000001</v>
      </c>
      <c r="E1815" s="141">
        <f t="shared" ca="1" si="545"/>
        <v>1.0004903700000001</v>
      </c>
      <c r="F1815" s="141">
        <f ca="1">(TRUNC(PRODUCT($E$12:$E1814),16))</f>
        <v>1.4125483533199299</v>
      </c>
      <c r="G1815" s="141">
        <f t="shared" ca="1" si="546"/>
        <v>1.3888094956236099</v>
      </c>
      <c r="H1815" s="141">
        <f t="shared" ca="1" si="547"/>
        <v>1.0170929500000001</v>
      </c>
      <c r="I1815" s="140">
        <f t="shared" si="537"/>
        <v>0.04</v>
      </c>
      <c r="J1815" s="132">
        <f t="shared" si="538"/>
        <v>45119</v>
      </c>
      <c r="K1815" s="123">
        <f t="shared" si="539"/>
        <v>34</v>
      </c>
      <c r="L1815" s="142">
        <f t="shared" si="540"/>
        <v>34</v>
      </c>
      <c r="M1815" s="143">
        <f t="shared" si="530"/>
        <v>1.0053057089999999</v>
      </c>
      <c r="N1815" s="143">
        <f t="shared" ca="1" si="531"/>
        <v>1.022489349</v>
      </c>
      <c r="O1815" s="142">
        <f t="shared" si="541"/>
        <v>0</v>
      </c>
      <c r="P1815" s="141">
        <f t="shared" ca="1" si="532"/>
        <v>0</v>
      </c>
      <c r="Q1815" s="144">
        <f t="shared" si="533"/>
        <v>0</v>
      </c>
      <c r="R1815" s="141">
        <f t="shared" si="534"/>
        <v>0</v>
      </c>
      <c r="S1815" s="145" t="str">
        <f t="shared" si="542"/>
        <v>A+J=</v>
      </c>
      <c r="T1815" s="132">
        <f t="shared" si="543"/>
        <v>0</v>
      </c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138">
        <f t="shared" si="535"/>
        <v>45168</v>
      </c>
      <c r="B1816" s="139">
        <f t="shared" ca="1" si="544"/>
        <v>0</v>
      </c>
      <c r="C1816" s="124">
        <f t="shared" si="536"/>
        <v>0</v>
      </c>
      <c r="D1816" s="140">
        <f ca="1">IF(A1816&lt;$B$1,VLOOKUP(A1816,[1]DI!$A$4:$B$15000,2,FALSE),0)</f>
        <v>0.13150000000000001</v>
      </c>
      <c r="E1816" s="141">
        <f t="shared" ca="1" si="545"/>
        <v>1.0004903700000001</v>
      </c>
      <c r="F1816" s="141">
        <f ca="1">(TRUNC(PRODUCT($E$12:$E1815),16))</f>
        <v>1.4132410246559499</v>
      </c>
      <c r="G1816" s="141">
        <f t="shared" ca="1" si="546"/>
        <v>1.3888094956236099</v>
      </c>
      <c r="H1816" s="141">
        <f t="shared" ca="1" si="547"/>
        <v>1.01759171</v>
      </c>
      <c r="I1816" s="140">
        <f t="shared" si="537"/>
        <v>0.04</v>
      </c>
      <c r="J1816" s="132">
        <f t="shared" si="538"/>
        <v>45119</v>
      </c>
      <c r="K1816" s="123">
        <f t="shared" si="539"/>
        <v>35</v>
      </c>
      <c r="L1816" s="142">
        <f t="shared" si="540"/>
        <v>35</v>
      </c>
      <c r="M1816" s="143">
        <f t="shared" si="530"/>
        <v>1.0054621850000001</v>
      </c>
      <c r="N1816" s="143">
        <f t="shared" ca="1" si="531"/>
        <v>1.023149984</v>
      </c>
      <c r="O1816" s="142">
        <f t="shared" si="541"/>
        <v>0</v>
      </c>
      <c r="P1816" s="141">
        <f t="shared" ca="1" si="532"/>
        <v>0</v>
      </c>
      <c r="Q1816" s="144">
        <f t="shared" si="533"/>
        <v>0</v>
      </c>
      <c r="R1816" s="141">
        <f t="shared" si="534"/>
        <v>0</v>
      </c>
      <c r="S1816" s="145" t="str">
        <f t="shared" si="542"/>
        <v>A+J=</v>
      </c>
      <c r="T1816" s="132">
        <f t="shared" si="543"/>
        <v>0</v>
      </c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138">
        <f t="shared" si="535"/>
        <v>45169</v>
      </c>
      <c r="B1817" s="139">
        <f t="shared" ca="1" si="544"/>
        <v>0</v>
      </c>
      <c r="C1817" s="124">
        <f t="shared" si="536"/>
        <v>0</v>
      </c>
      <c r="D1817" s="140">
        <f ca="1">IF(A1817&lt;$B$1,VLOOKUP(A1817,[1]DI!$A$4:$B$15000,2,FALSE),0)</f>
        <v>0.13150000000000001</v>
      </c>
      <c r="E1817" s="141">
        <f t="shared" ca="1" si="545"/>
        <v>1.0004903700000001</v>
      </c>
      <c r="F1817" s="141">
        <f ca="1">(TRUNC(PRODUCT($E$12:$E1816),16))</f>
        <v>1.4139340356572101</v>
      </c>
      <c r="G1817" s="141">
        <f t="shared" ca="1" si="546"/>
        <v>1.3888094956236099</v>
      </c>
      <c r="H1817" s="141">
        <f t="shared" ca="1" si="547"/>
        <v>1.0180906999999999</v>
      </c>
      <c r="I1817" s="140">
        <f t="shared" si="537"/>
        <v>0.04</v>
      </c>
      <c r="J1817" s="132">
        <f t="shared" si="538"/>
        <v>45119</v>
      </c>
      <c r="K1817" s="123">
        <f t="shared" si="539"/>
        <v>36</v>
      </c>
      <c r="L1817" s="142">
        <f t="shared" si="540"/>
        <v>36</v>
      </c>
      <c r="M1817" s="143">
        <f t="shared" si="530"/>
        <v>1.005618685</v>
      </c>
      <c r="N1817" s="143">
        <f t="shared" ca="1" si="531"/>
        <v>1.0238110309999999</v>
      </c>
      <c r="O1817" s="142">
        <f t="shared" si="541"/>
        <v>0</v>
      </c>
      <c r="P1817" s="141">
        <f t="shared" ca="1" si="532"/>
        <v>0</v>
      </c>
      <c r="Q1817" s="144">
        <f t="shared" si="533"/>
        <v>0</v>
      </c>
      <c r="R1817" s="141">
        <f t="shared" si="534"/>
        <v>0</v>
      </c>
      <c r="S1817" s="145" t="str">
        <f t="shared" si="542"/>
        <v>A+J=</v>
      </c>
      <c r="T1817" s="132">
        <f t="shared" si="543"/>
        <v>0</v>
      </c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138">
        <f t="shared" si="535"/>
        <v>45170</v>
      </c>
      <c r="B1818" s="139">
        <f t="shared" ca="1" si="544"/>
        <v>0</v>
      </c>
      <c r="C1818" s="124">
        <f t="shared" si="536"/>
        <v>0</v>
      </c>
      <c r="D1818" s="140">
        <f ca="1">IF(A1818&lt;$B$1,VLOOKUP(A1818,[1]DI!$A$4:$B$15000,2,FALSE),0)</f>
        <v>0.13150000000000001</v>
      </c>
      <c r="E1818" s="141">
        <f t="shared" ca="1" si="545"/>
        <v>1.0004903700000001</v>
      </c>
      <c r="F1818" s="141">
        <f ca="1">(TRUNC(PRODUCT($E$12:$E1817),16))</f>
        <v>1.4146273864902701</v>
      </c>
      <c r="G1818" s="141">
        <f t="shared" ca="1" si="546"/>
        <v>1.3888094956236099</v>
      </c>
      <c r="H1818" s="141">
        <f t="shared" ca="1" si="547"/>
        <v>1.01858994</v>
      </c>
      <c r="I1818" s="140">
        <f t="shared" si="537"/>
        <v>0.04</v>
      </c>
      <c r="J1818" s="132">
        <f t="shared" si="538"/>
        <v>45119</v>
      </c>
      <c r="K1818" s="123">
        <f t="shared" si="539"/>
        <v>37</v>
      </c>
      <c r="L1818" s="142">
        <f t="shared" si="540"/>
        <v>37</v>
      </c>
      <c r="M1818" s="143">
        <f t="shared" si="530"/>
        <v>1.0057752090000001</v>
      </c>
      <c r="N1818" s="143">
        <f t="shared" ca="1" si="531"/>
        <v>1.0244725100000001</v>
      </c>
      <c r="O1818" s="142">
        <f t="shared" si="541"/>
        <v>0</v>
      </c>
      <c r="P1818" s="141">
        <f t="shared" ca="1" si="532"/>
        <v>0</v>
      </c>
      <c r="Q1818" s="144">
        <f t="shared" si="533"/>
        <v>0</v>
      </c>
      <c r="R1818" s="141">
        <f t="shared" si="534"/>
        <v>0</v>
      </c>
      <c r="S1818" s="145" t="str">
        <f t="shared" si="542"/>
        <v>A+J=</v>
      </c>
      <c r="T1818" s="132">
        <f t="shared" si="543"/>
        <v>0</v>
      </c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138">
        <f t="shared" si="535"/>
        <v>45171</v>
      </c>
      <c r="B1819" s="139">
        <f t="shared" ca="1" si="544"/>
        <v>0</v>
      </c>
      <c r="C1819" s="124">
        <f t="shared" si="536"/>
        <v>0</v>
      </c>
      <c r="D1819" s="140">
        <f ca="1">IF(A1819&lt;$B$1,VLOOKUP(A1819,[1]DI!$A$4:$B$15000,2,FALSE),0)</f>
        <v>0</v>
      </c>
      <c r="E1819" s="141">
        <f t="shared" ca="1" si="545"/>
        <v>1</v>
      </c>
      <c r="F1819" s="141">
        <f ca="1">(TRUNC(PRODUCT($E$12:$E1818),16))</f>
        <v>1.4153210773217899</v>
      </c>
      <c r="G1819" s="141">
        <f t="shared" ca="1" si="546"/>
        <v>1.3888094956236099</v>
      </c>
      <c r="H1819" s="141">
        <f t="shared" ca="1" si="547"/>
        <v>1.01908943</v>
      </c>
      <c r="I1819" s="140">
        <f t="shared" si="537"/>
        <v>0.04</v>
      </c>
      <c r="J1819" s="132">
        <f t="shared" si="538"/>
        <v>45119</v>
      </c>
      <c r="K1819" s="123">
        <f t="shared" si="539"/>
        <v>37</v>
      </c>
      <c r="L1819" s="142">
        <f t="shared" si="540"/>
        <v>38</v>
      </c>
      <c r="M1819" s="143">
        <f t="shared" si="530"/>
        <v>1.005931758</v>
      </c>
      <c r="N1819" s="143">
        <f t="shared" ca="1" si="531"/>
        <v>1.025134422</v>
      </c>
      <c r="O1819" s="142">
        <f t="shared" si="541"/>
        <v>0</v>
      </c>
      <c r="P1819" s="141">
        <f t="shared" ca="1" si="532"/>
        <v>0</v>
      </c>
      <c r="Q1819" s="144">
        <f t="shared" si="533"/>
        <v>0</v>
      </c>
      <c r="R1819" s="141">
        <f t="shared" si="534"/>
        <v>0</v>
      </c>
      <c r="S1819" s="145" t="str">
        <f t="shared" si="542"/>
        <v>A+J=</v>
      </c>
      <c r="T1819" s="132">
        <f t="shared" si="543"/>
        <v>0</v>
      </c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138">
        <f t="shared" si="535"/>
        <v>45172</v>
      </c>
      <c r="B1820" s="139">
        <f t="shared" ca="1" si="544"/>
        <v>0</v>
      </c>
      <c r="C1820" s="124">
        <f t="shared" si="536"/>
        <v>0</v>
      </c>
      <c r="D1820" s="140">
        <f ca="1">IF(A1820&lt;$B$1,VLOOKUP(A1820,[1]DI!$A$4:$B$15000,2,FALSE),0)</f>
        <v>0</v>
      </c>
      <c r="E1820" s="141">
        <f t="shared" ca="1" si="545"/>
        <v>1</v>
      </c>
      <c r="F1820" s="141">
        <f ca="1">(TRUNC(PRODUCT($E$12:$E1819),16))</f>
        <v>1.4153210773217899</v>
      </c>
      <c r="G1820" s="141">
        <f t="shared" ca="1" si="546"/>
        <v>1.3888094956236099</v>
      </c>
      <c r="H1820" s="141">
        <f t="shared" ca="1" si="547"/>
        <v>1.01908943</v>
      </c>
      <c r="I1820" s="140">
        <f t="shared" si="537"/>
        <v>0.04</v>
      </c>
      <c r="J1820" s="132">
        <f t="shared" si="538"/>
        <v>45119</v>
      </c>
      <c r="K1820" s="123">
        <f t="shared" si="539"/>
        <v>37</v>
      </c>
      <c r="L1820" s="142">
        <f t="shared" si="540"/>
        <v>38</v>
      </c>
      <c r="M1820" s="143">
        <f t="shared" si="530"/>
        <v>1.005931758</v>
      </c>
      <c r="N1820" s="143">
        <f t="shared" ca="1" si="531"/>
        <v>1.025134422</v>
      </c>
      <c r="O1820" s="142">
        <f t="shared" si="541"/>
        <v>0</v>
      </c>
      <c r="P1820" s="141">
        <f t="shared" ca="1" si="532"/>
        <v>0</v>
      </c>
      <c r="Q1820" s="144">
        <f t="shared" si="533"/>
        <v>0</v>
      </c>
      <c r="R1820" s="141">
        <f t="shared" si="534"/>
        <v>0</v>
      </c>
      <c r="S1820" s="145" t="str">
        <f t="shared" si="542"/>
        <v>A+J=</v>
      </c>
      <c r="T1820" s="132">
        <f t="shared" si="543"/>
        <v>0</v>
      </c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138">
        <f t="shared" si="535"/>
        <v>45173</v>
      </c>
      <c r="B1821" s="139">
        <f t="shared" ca="1" si="544"/>
        <v>0</v>
      </c>
      <c r="C1821" s="124">
        <f t="shared" si="536"/>
        <v>0</v>
      </c>
      <c r="D1821" s="140">
        <f ca="1">IF(A1821&lt;$B$1,VLOOKUP(A1821,[1]DI!$A$4:$B$15000,2,FALSE),0)</f>
        <v>0.13150000000000001</v>
      </c>
      <c r="E1821" s="141">
        <f t="shared" ca="1" si="545"/>
        <v>1.0004903700000001</v>
      </c>
      <c r="F1821" s="141">
        <f ca="1">(TRUNC(PRODUCT($E$12:$E1820),16))</f>
        <v>1.4153210773217899</v>
      </c>
      <c r="G1821" s="141">
        <f t="shared" ca="1" si="546"/>
        <v>1.3888094956236099</v>
      </c>
      <c r="H1821" s="141">
        <f t="shared" ca="1" si="547"/>
        <v>1.01908943</v>
      </c>
      <c r="I1821" s="140">
        <f t="shared" si="537"/>
        <v>0.04</v>
      </c>
      <c r="J1821" s="132">
        <f t="shared" si="538"/>
        <v>45119</v>
      </c>
      <c r="K1821" s="123">
        <f t="shared" si="539"/>
        <v>38</v>
      </c>
      <c r="L1821" s="142">
        <f t="shared" si="540"/>
        <v>38</v>
      </c>
      <c r="M1821" s="143">
        <f t="shared" si="530"/>
        <v>1.005931758</v>
      </c>
      <c r="N1821" s="143">
        <f t="shared" ca="1" si="531"/>
        <v>1.025134422</v>
      </c>
      <c r="O1821" s="142">
        <f t="shared" si="541"/>
        <v>0</v>
      </c>
      <c r="P1821" s="141">
        <f t="shared" ca="1" si="532"/>
        <v>0</v>
      </c>
      <c r="Q1821" s="144">
        <f t="shared" si="533"/>
        <v>0</v>
      </c>
      <c r="R1821" s="141">
        <f t="shared" si="534"/>
        <v>0</v>
      </c>
      <c r="S1821" s="145" t="str">
        <f t="shared" si="542"/>
        <v>A+J=</v>
      </c>
      <c r="T1821" s="132">
        <f t="shared" si="543"/>
        <v>0</v>
      </c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138">
        <f t="shared" si="535"/>
        <v>45174</v>
      </c>
      <c r="B1822" s="139">
        <f t="shared" ca="1" si="544"/>
        <v>0</v>
      </c>
      <c r="C1822" s="124">
        <f t="shared" si="536"/>
        <v>0</v>
      </c>
      <c r="D1822" s="140">
        <f ca="1">IF(A1822&lt;$B$1,VLOOKUP(A1822,[1]DI!$A$4:$B$15000,2,FALSE),0)</f>
        <v>0.13150000000000001</v>
      </c>
      <c r="E1822" s="141">
        <f t="shared" ca="1" si="545"/>
        <v>1.0004903700000001</v>
      </c>
      <c r="F1822" s="141">
        <f ca="1">(TRUNC(PRODUCT($E$12:$E1821),16))</f>
        <v>1.41601510831847</v>
      </c>
      <c r="G1822" s="141">
        <f t="shared" ca="1" si="546"/>
        <v>1.3888094956236099</v>
      </c>
      <c r="H1822" s="141">
        <f t="shared" ca="1" si="547"/>
        <v>1.01958916</v>
      </c>
      <c r="I1822" s="140">
        <f t="shared" si="537"/>
        <v>0.04</v>
      </c>
      <c r="J1822" s="132">
        <f t="shared" si="538"/>
        <v>45119</v>
      </c>
      <c r="K1822" s="123">
        <f t="shared" si="539"/>
        <v>39</v>
      </c>
      <c r="L1822" s="142">
        <f t="shared" si="540"/>
        <v>39</v>
      </c>
      <c r="M1822" s="143">
        <f t="shared" si="530"/>
        <v>1.0060883309999999</v>
      </c>
      <c r="N1822" s="143">
        <f t="shared" ca="1" si="531"/>
        <v>1.0257967560000001</v>
      </c>
      <c r="O1822" s="142">
        <f t="shared" si="541"/>
        <v>0</v>
      </c>
      <c r="P1822" s="141">
        <f t="shared" ca="1" si="532"/>
        <v>0</v>
      </c>
      <c r="Q1822" s="144">
        <f t="shared" si="533"/>
        <v>0</v>
      </c>
      <c r="R1822" s="141">
        <f t="shared" si="534"/>
        <v>0</v>
      </c>
      <c r="S1822" s="145" t="str">
        <f t="shared" si="542"/>
        <v>A+J=</v>
      </c>
      <c r="T1822" s="132">
        <f t="shared" si="543"/>
        <v>0</v>
      </c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138">
        <f t="shared" si="535"/>
        <v>45175</v>
      </c>
      <c r="B1823" s="139">
        <f t="shared" ca="1" si="544"/>
        <v>0</v>
      </c>
      <c r="C1823" s="124">
        <f t="shared" si="536"/>
        <v>0</v>
      </c>
      <c r="D1823" s="140">
        <f ca="1">IF(A1823&lt;$B$1,VLOOKUP(A1823,[1]DI!$A$4:$B$15000,2,FALSE),0)</f>
        <v>0.13150000000000001</v>
      </c>
      <c r="E1823" s="141">
        <f t="shared" ca="1" si="545"/>
        <v>1.0004903700000001</v>
      </c>
      <c r="F1823" s="141">
        <f ca="1">(TRUNC(PRODUCT($E$12:$E1822),16))</f>
        <v>1.41670947964714</v>
      </c>
      <c r="G1823" s="141">
        <f t="shared" ca="1" si="546"/>
        <v>1.3888094956236099</v>
      </c>
      <c r="H1823" s="141">
        <f t="shared" ca="1" si="547"/>
        <v>1.0200891400000001</v>
      </c>
      <c r="I1823" s="140">
        <f t="shared" si="537"/>
        <v>0.04</v>
      </c>
      <c r="J1823" s="132">
        <f t="shared" si="538"/>
        <v>45119</v>
      </c>
      <c r="K1823" s="123">
        <f t="shared" si="539"/>
        <v>40</v>
      </c>
      <c r="L1823" s="142">
        <f t="shared" si="540"/>
        <v>40</v>
      </c>
      <c r="M1823" s="143">
        <f t="shared" si="530"/>
        <v>1.006244929</v>
      </c>
      <c r="N1823" s="143">
        <f t="shared" ca="1" si="531"/>
        <v>1.0264595240000001</v>
      </c>
      <c r="O1823" s="142">
        <f t="shared" si="541"/>
        <v>0</v>
      </c>
      <c r="P1823" s="141">
        <f t="shared" ca="1" si="532"/>
        <v>0</v>
      </c>
      <c r="Q1823" s="144">
        <f t="shared" si="533"/>
        <v>0</v>
      </c>
      <c r="R1823" s="141">
        <f t="shared" si="534"/>
        <v>0</v>
      </c>
      <c r="S1823" s="145" t="str">
        <f t="shared" si="542"/>
        <v>A+J=</v>
      </c>
      <c r="T1823" s="132">
        <f t="shared" si="543"/>
        <v>0</v>
      </c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138">
        <f t="shared" si="535"/>
        <v>45176</v>
      </c>
      <c r="B1824" s="139">
        <f t="shared" ca="1" si="544"/>
        <v>0</v>
      </c>
      <c r="C1824" s="124">
        <f t="shared" si="536"/>
        <v>0</v>
      </c>
      <c r="D1824" s="140">
        <f ca="1">IF(A1824&lt;$B$1,VLOOKUP(A1824,[1]DI!$A$4:$B$15000,2,FALSE),0)</f>
        <v>0</v>
      </c>
      <c r="E1824" s="141">
        <f t="shared" ca="1" si="545"/>
        <v>1</v>
      </c>
      <c r="F1824" s="141">
        <f ca="1">(TRUNC(PRODUCT($E$12:$E1823),16))</f>
        <v>1.41740419147467</v>
      </c>
      <c r="G1824" s="141">
        <f t="shared" ca="1" si="546"/>
        <v>1.3888094956236099</v>
      </c>
      <c r="H1824" s="141">
        <f t="shared" ca="1" si="547"/>
        <v>1.02058936</v>
      </c>
      <c r="I1824" s="140">
        <f t="shared" si="537"/>
        <v>0.04</v>
      </c>
      <c r="J1824" s="132">
        <f t="shared" si="538"/>
        <v>45119</v>
      </c>
      <c r="K1824" s="123">
        <f t="shared" si="539"/>
        <v>40</v>
      </c>
      <c r="L1824" s="142">
        <f t="shared" si="540"/>
        <v>41</v>
      </c>
      <c r="M1824" s="143">
        <f t="shared" si="530"/>
        <v>1.0064015509999999</v>
      </c>
      <c r="N1824" s="143">
        <f t="shared" ca="1" si="531"/>
        <v>1.027122715</v>
      </c>
      <c r="O1824" s="142">
        <f t="shared" si="541"/>
        <v>0</v>
      </c>
      <c r="P1824" s="141">
        <f t="shared" ca="1" si="532"/>
        <v>0</v>
      </c>
      <c r="Q1824" s="144">
        <f t="shared" si="533"/>
        <v>0</v>
      </c>
      <c r="R1824" s="141">
        <f t="shared" si="534"/>
        <v>0</v>
      </c>
      <c r="S1824" s="145" t="str">
        <f t="shared" si="542"/>
        <v>A+J=</v>
      </c>
      <c r="T1824" s="132">
        <f t="shared" si="543"/>
        <v>0</v>
      </c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138">
        <f t="shared" si="535"/>
        <v>45177</v>
      </c>
      <c r="B1825" s="139">
        <f t="shared" ca="1" si="544"/>
        <v>0</v>
      </c>
      <c r="C1825" s="124">
        <f t="shared" si="536"/>
        <v>0</v>
      </c>
      <c r="D1825" s="140">
        <f ca="1">IF(A1825&lt;$B$1,VLOOKUP(A1825,[1]DI!$A$4:$B$15000,2,FALSE),0)</f>
        <v>0.13150000000000001</v>
      </c>
      <c r="E1825" s="141">
        <f t="shared" ca="1" si="545"/>
        <v>1.0004903700000001</v>
      </c>
      <c r="F1825" s="141">
        <f ca="1">(TRUNC(PRODUCT($E$12:$E1824),16))</f>
        <v>1.41740419147467</v>
      </c>
      <c r="G1825" s="141">
        <f t="shared" ca="1" si="546"/>
        <v>1.3888094956236099</v>
      </c>
      <c r="H1825" s="141">
        <f t="shared" ca="1" si="547"/>
        <v>1.02058936</v>
      </c>
      <c r="I1825" s="140">
        <f t="shared" si="537"/>
        <v>0.04</v>
      </c>
      <c r="J1825" s="132">
        <f t="shared" si="538"/>
        <v>45119</v>
      </c>
      <c r="K1825" s="123">
        <f t="shared" si="539"/>
        <v>41</v>
      </c>
      <c r="L1825" s="142">
        <f t="shared" si="540"/>
        <v>41</v>
      </c>
      <c r="M1825" s="143">
        <f t="shared" si="530"/>
        <v>1.0064015509999999</v>
      </c>
      <c r="N1825" s="143">
        <f t="shared" ca="1" si="531"/>
        <v>1.027122715</v>
      </c>
      <c r="O1825" s="142">
        <f t="shared" si="541"/>
        <v>0</v>
      </c>
      <c r="P1825" s="141">
        <f t="shared" ca="1" si="532"/>
        <v>0</v>
      </c>
      <c r="Q1825" s="144">
        <f t="shared" si="533"/>
        <v>0</v>
      </c>
      <c r="R1825" s="141">
        <f t="shared" si="534"/>
        <v>0</v>
      </c>
      <c r="S1825" s="145" t="str">
        <f t="shared" si="542"/>
        <v>A+J=</v>
      </c>
      <c r="T1825" s="132">
        <f t="shared" si="543"/>
        <v>0</v>
      </c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138">
        <f t="shared" si="535"/>
        <v>45178</v>
      </c>
      <c r="B1826" s="139">
        <f t="shared" ca="1" si="544"/>
        <v>0</v>
      </c>
      <c r="C1826" s="124">
        <f t="shared" si="536"/>
        <v>0</v>
      </c>
      <c r="D1826" s="140">
        <f ca="1">IF(A1826&lt;$B$1,VLOOKUP(A1826,[1]DI!$A$4:$B$15000,2,FALSE),0)</f>
        <v>0</v>
      </c>
      <c r="E1826" s="141">
        <f t="shared" ca="1" si="545"/>
        <v>1</v>
      </c>
      <c r="F1826" s="141">
        <f ca="1">(TRUNC(PRODUCT($E$12:$E1825),16))</f>
        <v>1.41809924396805</v>
      </c>
      <c r="G1826" s="141">
        <f t="shared" ca="1" si="546"/>
        <v>1.3888094956236099</v>
      </c>
      <c r="H1826" s="141">
        <f t="shared" ca="1" si="547"/>
        <v>1.02108982</v>
      </c>
      <c r="I1826" s="140">
        <f t="shared" si="537"/>
        <v>0.04</v>
      </c>
      <c r="J1826" s="132">
        <f t="shared" si="538"/>
        <v>45119</v>
      </c>
      <c r="K1826" s="123">
        <f t="shared" si="539"/>
        <v>41</v>
      </c>
      <c r="L1826" s="142">
        <f t="shared" si="540"/>
        <v>42</v>
      </c>
      <c r="M1826" s="143">
        <f t="shared" si="530"/>
        <v>1.0065581969999999</v>
      </c>
      <c r="N1826" s="143">
        <f t="shared" ca="1" si="531"/>
        <v>1.0277863279999999</v>
      </c>
      <c r="O1826" s="142">
        <f t="shared" si="541"/>
        <v>0</v>
      </c>
      <c r="P1826" s="141">
        <f t="shared" ca="1" si="532"/>
        <v>0</v>
      </c>
      <c r="Q1826" s="144">
        <f t="shared" si="533"/>
        <v>0</v>
      </c>
      <c r="R1826" s="141">
        <f t="shared" si="534"/>
        <v>0</v>
      </c>
      <c r="S1826" s="145" t="str">
        <f t="shared" si="542"/>
        <v>A+J=</v>
      </c>
      <c r="T1826" s="132">
        <f t="shared" si="543"/>
        <v>0</v>
      </c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138">
        <f t="shared" si="535"/>
        <v>45179</v>
      </c>
      <c r="B1827" s="139">
        <f t="shared" ca="1" si="544"/>
        <v>0</v>
      </c>
      <c r="C1827" s="124">
        <f t="shared" si="536"/>
        <v>0</v>
      </c>
      <c r="D1827" s="140">
        <f ca="1">IF(A1827&lt;$B$1,VLOOKUP(A1827,[1]DI!$A$4:$B$15000,2,FALSE),0)</f>
        <v>0</v>
      </c>
      <c r="E1827" s="141">
        <f t="shared" ca="1" si="545"/>
        <v>1</v>
      </c>
      <c r="F1827" s="141">
        <f ca="1">(TRUNC(PRODUCT($E$12:$E1826),16))</f>
        <v>1.41809924396805</v>
      </c>
      <c r="G1827" s="141">
        <f t="shared" ca="1" si="546"/>
        <v>1.3888094956236099</v>
      </c>
      <c r="H1827" s="141">
        <f t="shared" ca="1" si="547"/>
        <v>1.02108982</v>
      </c>
      <c r="I1827" s="140">
        <f t="shared" si="537"/>
        <v>0.04</v>
      </c>
      <c r="J1827" s="132">
        <f t="shared" si="538"/>
        <v>45119</v>
      </c>
      <c r="K1827" s="123">
        <f t="shared" si="539"/>
        <v>41</v>
      </c>
      <c r="L1827" s="142">
        <f t="shared" si="540"/>
        <v>42</v>
      </c>
      <c r="M1827" s="143">
        <f t="shared" si="530"/>
        <v>1.0065581969999999</v>
      </c>
      <c r="N1827" s="143">
        <f t="shared" ca="1" si="531"/>
        <v>1.0277863279999999</v>
      </c>
      <c r="O1827" s="142">
        <f t="shared" si="541"/>
        <v>0</v>
      </c>
      <c r="P1827" s="141">
        <f t="shared" ca="1" si="532"/>
        <v>0</v>
      </c>
      <c r="Q1827" s="144">
        <f t="shared" si="533"/>
        <v>0</v>
      </c>
      <c r="R1827" s="141">
        <f t="shared" si="534"/>
        <v>0</v>
      </c>
      <c r="S1827" s="145" t="str">
        <f t="shared" si="542"/>
        <v>A+J=</v>
      </c>
      <c r="T1827" s="132">
        <f t="shared" si="543"/>
        <v>0</v>
      </c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138">
        <f t="shared" si="535"/>
        <v>45180</v>
      </c>
      <c r="B1828" s="139">
        <f t="shared" ca="1" si="544"/>
        <v>0</v>
      </c>
      <c r="C1828" s="124">
        <f t="shared" si="536"/>
        <v>0</v>
      </c>
      <c r="D1828" s="140">
        <f ca="1">IF(A1828&lt;$B$1,VLOOKUP(A1828,[1]DI!$A$4:$B$15000,2,FALSE),0)</f>
        <v>0.13150000000000001</v>
      </c>
      <c r="E1828" s="141">
        <f t="shared" ca="1" si="545"/>
        <v>1.0004903700000001</v>
      </c>
      <c r="F1828" s="141">
        <f ca="1">(TRUNC(PRODUCT($E$12:$E1827),16))</f>
        <v>1.41809924396805</v>
      </c>
      <c r="G1828" s="141">
        <f t="shared" ca="1" si="546"/>
        <v>1.3888094956236099</v>
      </c>
      <c r="H1828" s="141">
        <f t="shared" ca="1" si="547"/>
        <v>1.02108982</v>
      </c>
      <c r="I1828" s="140">
        <f t="shared" si="537"/>
        <v>0.04</v>
      </c>
      <c r="J1828" s="132">
        <f t="shared" si="538"/>
        <v>45119</v>
      </c>
      <c r="K1828" s="123">
        <f t="shared" si="539"/>
        <v>42</v>
      </c>
      <c r="L1828" s="142">
        <f t="shared" si="540"/>
        <v>42</v>
      </c>
      <c r="M1828" s="143">
        <f t="shared" si="530"/>
        <v>1.0065581969999999</v>
      </c>
      <c r="N1828" s="143">
        <f t="shared" ca="1" si="531"/>
        <v>1.0277863279999999</v>
      </c>
      <c r="O1828" s="142">
        <f t="shared" si="541"/>
        <v>0</v>
      </c>
      <c r="P1828" s="141">
        <f t="shared" ca="1" si="532"/>
        <v>0</v>
      </c>
      <c r="Q1828" s="144">
        <f t="shared" si="533"/>
        <v>0</v>
      </c>
      <c r="R1828" s="141">
        <f t="shared" si="534"/>
        <v>0</v>
      </c>
      <c r="S1828" s="145" t="str">
        <f t="shared" si="542"/>
        <v>A+J=</v>
      </c>
      <c r="T1828" s="132">
        <f t="shared" si="543"/>
        <v>0</v>
      </c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138">
        <f t="shared" si="535"/>
        <v>45181</v>
      </c>
      <c r="B1829" s="139">
        <f t="shared" ca="1" si="544"/>
        <v>0</v>
      </c>
      <c r="C1829" s="124">
        <f t="shared" si="536"/>
        <v>0</v>
      </c>
      <c r="D1829" s="140">
        <f ca="1">IF(A1829&lt;$B$1,VLOOKUP(A1829,[1]DI!$A$4:$B$15000,2,FALSE),0)</f>
        <v>0.13150000000000001</v>
      </c>
      <c r="E1829" s="141">
        <f t="shared" ca="1" si="545"/>
        <v>1.0004903700000001</v>
      </c>
      <c r="F1829" s="141">
        <f ca="1">(TRUNC(PRODUCT($E$12:$E1828),16))</f>
        <v>1.4187946372943101</v>
      </c>
      <c r="G1829" s="141">
        <f t="shared" ca="1" si="546"/>
        <v>1.3888094956236099</v>
      </c>
      <c r="H1829" s="141">
        <f t="shared" ca="1" si="547"/>
        <v>1.02159054</v>
      </c>
      <c r="I1829" s="140">
        <f t="shared" si="537"/>
        <v>0.04</v>
      </c>
      <c r="J1829" s="132">
        <f t="shared" si="538"/>
        <v>45119</v>
      </c>
      <c r="K1829" s="123">
        <f t="shared" si="539"/>
        <v>43</v>
      </c>
      <c r="L1829" s="142">
        <f t="shared" si="540"/>
        <v>43</v>
      </c>
      <c r="M1829" s="143">
        <f t="shared" si="530"/>
        <v>1.006714868</v>
      </c>
      <c r="N1829" s="143">
        <f t="shared" ca="1" si="531"/>
        <v>1.028450386</v>
      </c>
      <c r="O1829" s="142">
        <f t="shared" si="541"/>
        <v>0</v>
      </c>
      <c r="P1829" s="141">
        <f t="shared" ca="1" si="532"/>
        <v>0</v>
      </c>
      <c r="Q1829" s="144">
        <f t="shared" si="533"/>
        <v>0</v>
      </c>
      <c r="R1829" s="141">
        <f t="shared" si="534"/>
        <v>0</v>
      </c>
      <c r="S1829" s="145" t="str">
        <f t="shared" si="542"/>
        <v>A+J=</v>
      </c>
      <c r="T1829" s="132">
        <f t="shared" si="543"/>
        <v>0</v>
      </c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138">
        <f t="shared" si="535"/>
        <v>45182</v>
      </c>
      <c r="B1830" s="139">
        <f t="shared" ca="1" si="544"/>
        <v>0</v>
      </c>
      <c r="C1830" s="124">
        <f t="shared" si="536"/>
        <v>0</v>
      </c>
      <c r="D1830" s="140">
        <f ca="1">IF(A1830&lt;$B$1,VLOOKUP(A1830,[1]DI!$A$4:$B$15000,2,FALSE),0)</f>
        <v>0.13150000000000001</v>
      </c>
      <c r="E1830" s="141">
        <f t="shared" ca="1" si="545"/>
        <v>1.0004903700000001</v>
      </c>
      <c r="F1830" s="141">
        <f ca="1">(TRUNC(PRODUCT($E$12:$E1829),16))</f>
        <v>1.4194903716206</v>
      </c>
      <c r="G1830" s="141">
        <f t="shared" ca="1" si="546"/>
        <v>1.3888094956236099</v>
      </c>
      <c r="H1830" s="141">
        <f t="shared" ca="1" si="547"/>
        <v>1.02209149</v>
      </c>
      <c r="I1830" s="140">
        <f t="shared" si="537"/>
        <v>0.04</v>
      </c>
      <c r="J1830" s="132">
        <f t="shared" si="538"/>
        <v>45119</v>
      </c>
      <c r="K1830" s="123">
        <f t="shared" si="539"/>
        <v>44</v>
      </c>
      <c r="L1830" s="142">
        <f t="shared" si="540"/>
        <v>44</v>
      </c>
      <c r="M1830" s="143">
        <f t="shared" si="530"/>
        <v>1.006871563</v>
      </c>
      <c r="N1830" s="143">
        <f t="shared" ca="1" si="531"/>
        <v>1.0291148560000001</v>
      </c>
      <c r="O1830" s="142">
        <f t="shared" si="541"/>
        <v>0</v>
      </c>
      <c r="P1830" s="141">
        <f t="shared" ca="1" si="532"/>
        <v>0</v>
      </c>
      <c r="Q1830" s="144">
        <f t="shared" si="533"/>
        <v>0</v>
      </c>
      <c r="R1830" s="141">
        <f t="shared" si="534"/>
        <v>0</v>
      </c>
      <c r="S1830" s="145" t="str">
        <f t="shared" si="542"/>
        <v>A+J=</v>
      </c>
      <c r="T1830" s="132">
        <f t="shared" si="543"/>
        <v>0</v>
      </c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38">
        <f t="shared" si="535"/>
        <v>45183</v>
      </c>
      <c r="B1831" s="139">
        <f t="shared" ca="1" si="544"/>
        <v>0</v>
      </c>
      <c r="C1831" s="124">
        <f t="shared" si="536"/>
        <v>0</v>
      </c>
      <c r="D1831" s="140">
        <f ca="1">IF(A1831&lt;$B$1,VLOOKUP(A1831,[1]DI!$A$4:$B$15000,2,FALSE),0)</f>
        <v>0.13150000000000001</v>
      </c>
      <c r="E1831" s="141">
        <f t="shared" ca="1" si="545"/>
        <v>1.0004903700000001</v>
      </c>
      <c r="F1831" s="141">
        <f ca="1">(TRUNC(PRODUCT($E$12:$E1830),16))</f>
        <v>1.4201864471141299</v>
      </c>
      <c r="G1831" s="141">
        <f t="shared" ca="1" si="546"/>
        <v>1.3888094956236099</v>
      </c>
      <c r="H1831" s="141">
        <f t="shared" ca="1" si="547"/>
        <v>1.0225926999999999</v>
      </c>
      <c r="I1831" s="140">
        <f t="shared" si="537"/>
        <v>0.04</v>
      </c>
      <c r="J1831" s="132">
        <f t="shared" si="538"/>
        <v>45119</v>
      </c>
      <c r="K1831" s="123">
        <f t="shared" si="539"/>
        <v>45</v>
      </c>
      <c r="L1831" s="142">
        <f t="shared" si="540"/>
        <v>45</v>
      </c>
      <c r="M1831" s="143">
        <f t="shared" si="530"/>
        <v>1.0070282820000001</v>
      </c>
      <c r="N1831" s="143">
        <f t="shared" ca="1" si="531"/>
        <v>1.02977977</v>
      </c>
      <c r="O1831" s="142">
        <f t="shared" si="541"/>
        <v>0</v>
      </c>
      <c r="P1831" s="141">
        <f t="shared" ca="1" si="532"/>
        <v>0</v>
      </c>
      <c r="Q1831" s="144">
        <f t="shared" si="533"/>
        <v>0</v>
      </c>
      <c r="R1831" s="141">
        <f t="shared" si="534"/>
        <v>0</v>
      </c>
      <c r="S1831" s="145" t="str">
        <f t="shared" si="542"/>
        <v>A+J=</v>
      </c>
      <c r="T1831" s="132">
        <f t="shared" si="543"/>
        <v>0</v>
      </c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138">
        <f t="shared" si="535"/>
        <v>45184</v>
      </c>
      <c r="B1832" s="139">
        <f t="shared" ca="1" si="544"/>
        <v>0</v>
      </c>
      <c r="C1832" s="124">
        <f t="shared" si="536"/>
        <v>0</v>
      </c>
      <c r="D1832" s="140">
        <f ca="1">IF(A1832&lt;$B$1,VLOOKUP(A1832,[1]DI!$A$4:$B$15000,2,FALSE),0)</f>
        <v>0.13150000000000001</v>
      </c>
      <c r="E1832" s="141">
        <f t="shared" ca="1" si="545"/>
        <v>1.0004903700000001</v>
      </c>
      <c r="F1832" s="141">
        <f ca="1">(TRUNC(PRODUCT($E$12:$E1831),16))</f>
        <v>1.4208828639422</v>
      </c>
      <c r="G1832" s="141">
        <f t="shared" ca="1" si="546"/>
        <v>1.3888094956236099</v>
      </c>
      <c r="H1832" s="141">
        <f t="shared" ca="1" si="547"/>
        <v>1.0230941499999999</v>
      </c>
      <c r="I1832" s="140">
        <f t="shared" si="537"/>
        <v>0.04</v>
      </c>
      <c r="J1832" s="132">
        <f t="shared" si="538"/>
        <v>45119</v>
      </c>
      <c r="K1832" s="123">
        <f t="shared" si="539"/>
        <v>46</v>
      </c>
      <c r="L1832" s="142">
        <f t="shared" si="540"/>
        <v>46</v>
      </c>
      <c r="M1832" s="143">
        <f t="shared" si="530"/>
        <v>1.0071850259999999</v>
      </c>
      <c r="N1832" s="143">
        <f t="shared" ca="1" si="531"/>
        <v>1.0304451080000001</v>
      </c>
      <c r="O1832" s="142">
        <f t="shared" si="541"/>
        <v>0</v>
      </c>
      <c r="P1832" s="141">
        <f t="shared" ca="1" si="532"/>
        <v>0</v>
      </c>
      <c r="Q1832" s="144">
        <f t="shared" si="533"/>
        <v>0</v>
      </c>
      <c r="R1832" s="141">
        <f t="shared" si="534"/>
        <v>0</v>
      </c>
      <c r="S1832" s="145" t="str">
        <f t="shared" si="542"/>
        <v>A+J=</v>
      </c>
      <c r="T1832" s="132">
        <f t="shared" si="543"/>
        <v>0</v>
      </c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138">
        <f t="shared" si="535"/>
        <v>45185</v>
      </c>
      <c r="B1833" s="139">
        <f t="shared" ca="1" si="544"/>
        <v>0</v>
      </c>
      <c r="C1833" s="124">
        <f t="shared" si="536"/>
        <v>0</v>
      </c>
      <c r="D1833" s="140">
        <f ca="1">IF(A1833&lt;$B$1,VLOOKUP(A1833,[1]DI!$A$4:$B$15000,2,FALSE),0)</f>
        <v>0</v>
      </c>
      <c r="E1833" s="141">
        <f t="shared" ca="1" si="545"/>
        <v>1</v>
      </c>
      <c r="F1833" s="141">
        <f ca="1">(TRUNC(PRODUCT($E$12:$E1832),16))</f>
        <v>1.4215796222721999</v>
      </c>
      <c r="G1833" s="141">
        <f t="shared" ca="1" si="546"/>
        <v>1.3888094956236099</v>
      </c>
      <c r="H1833" s="141">
        <f t="shared" ca="1" si="547"/>
        <v>1.02359584</v>
      </c>
      <c r="I1833" s="140">
        <f t="shared" si="537"/>
        <v>0.04</v>
      </c>
      <c r="J1833" s="132">
        <f t="shared" si="538"/>
        <v>45119</v>
      </c>
      <c r="K1833" s="123">
        <f t="shared" si="539"/>
        <v>46</v>
      </c>
      <c r="L1833" s="142">
        <f t="shared" si="540"/>
        <v>47</v>
      </c>
      <c r="M1833" s="143">
        <f t="shared" si="530"/>
        <v>1.007341794</v>
      </c>
      <c r="N1833" s="143">
        <f t="shared" ca="1" si="531"/>
        <v>1.03111087</v>
      </c>
      <c r="O1833" s="142">
        <f t="shared" si="541"/>
        <v>0</v>
      </c>
      <c r="P1833" s="141">
        <f t="shared" ca="1" si="532"/>
        <v>0</v>
      </c>
      <c r="Q1833" s="144">
        <f t="shared" si="533"/>
        <v>0</v>
      </c>
      <c r="R1833" s="141">
        <f t="shared" si="534"/>
        <v>0</v>
      </c>
      <c r="S1833" s="145" t="str">
        <f t="shared" si="542"/>
        <v>A+J=</v>
      </c>
      <c r="T1833" s="132">
        <f t="shared" si="543"/>
        <v>0</v>
      </c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138">
        <f t="shared" si="535"/>
        <v>45186</v>
      </c>
      <c r="B1834" s="139">
        <f t="shared" ca="1" si="544"/>
        <v>0</v>
      </c>
      <c r="C1834" s="124">
        <f t="shared" si="536"/>
        <v>0</v>
      </c>
      <c r="D1834" s="140">
        <f ca="1">IF(A1834&lt;$B$1,VLOOKUP(A1834,[1]DI!$A$4:$B$15000,2,FALSE),0)</f>
        <v>0</v>
      </c>
      <c r="E1834" s="141">
        <f t="shared" ca="1" si="545"/>
        <v>1</v>
      </c>
      <c r="F1834" s="141">
        <f ca="1">(TRUNC(PRODUCT($E$12:$E1833),16))</f>
        <v>1.4215796222721999</v>
      </c>
      <c r="G1834" s="141">
        <f t="shared" ca="1" si="546"/>
        <v>1.3888094956236099</v>
      </c>
      <c r="H1834" s="141">
        <f t="shared" ca="1" si="547"/>
        <v>1.02359584</v>
      </c>
      <c r="I1834" s="140">
        <f t="shared" si="537"/>
        <v>0.04</v>
      </c>
      <c r="J1834" s="132">
        <f t="shared" si="538"/>
        <v>45119</v>
      </c>
      <c r="K1834" s="123">
        <f t="shared" si="539"/>
        <v>46</v>
      </c>
      <c r="L1834" s="142">
        <f t="shared" si="540"/>
        <v>47</v>
      </c>
      <c r="M1834" s="143">
        <f t="shared" si="530"/>
        <v>1.007341794</v>
      </c>
      <c r="N1834" s="143">
        <f t="shared" ca="1" si="531"/>
        <v>1.03111087</v>
      </c>
      <c r="O1834" s="142">
        <f t="shared" si="541"/>
        <v>0</v>
      </c>
      <c r="P1834" s="141">
        <f t="shared" ca="1" si="532"/>
        <v>0</v>
      </c>
      <c r="Q1834" s="144">
        <f t="shared" si="533"/>
        <v>0</v>
      </c>
      <c r="R1834" s="141">
        <f t="shared" si="534"/>
        <v>0</v>
      </c>
      <c r="S1834" s="145" t="str">
        <f t="shared" si="542"/>
        <v>A+J=</v>
      </c>
      <c r="T1834" s="132">
        <f t="shared" si="543"/>
        <v>0</v>
      </c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138">
        <f t="shared" si="535"/>
        <v>45187</v>
      </c>
      <c r="B1835" s="139">
        <f t="shared" ca="1" si="544"/>
        <v>0</v>
      </c>
      <c r="C1835" s="124">
        <f t="shared" si="536"/>
        <v>0</v>
      </c>
      <c r="D1835" s="140">
        <f ca="1">IF(A1835&lt;$B$1,VLOOKUP(A1835,[1]DI!$A$4:$B$15000,2,FALSE),0)</f>
        <v>0.13150000000000001</v>
      </c>
      <c r="E1835" s="141">
        <f t="shared" ca="1" si="545"/>
        <v>1.0004903700000001</v>
      </c>
      <c r="F1835" s="141">
        <f ca="1">(TRUNC(PRODUCT($E$12:$E1834),16))</f>
        <v>1.4215796222721999</v>
      </c>
      <c r="G1835" s="141">
        <f t="shared" ca="1" si="546"/>
        <v>1.3888094956236099</v>
      </c>
      <c r="H1835" s="141">
        <f t="shared" ca="1" si="547"/>
        <v>1.02359584</v>
      </c>
      <c r="I1835" s="140">
        <f t="shared" si="537"/>
        <v>0.04</v>
      </c>
      <c r="J1835" s="132">
        <f t="shared" si="538"/>
        <v>45119</v>
      </c>
      <c r="K1835" s="123">
        <f t="shared" si="539"/>
        <v>47</v>
      </c>
      <c r="L1835" s="142">
        <f t="shared" si="540"/>
        <v>47</v>
      </c>
      <c r="M1835" s="143">
        <f t="shared" si="530"/>
        <v>1.007341794</v>
      </c>
      <c r="N1835" s="143">
        <f t="shared" ca="1" si="531"/>
        <v>1.03111087</v>
      </c>
      <c r="O1835" s="142">
        <f t="shared" si="541"/>
        <v>0</v>
      </c>
      <c r="P1835" s="141">
        <f t="shared" ca="1" si="532"/>
        <v>0</v>
      </c>
      <c r="Q1835" s="144">
        <f t="shared" si="533"/>
        <v>0</v>
      </c>
      <c r="R1835" s="141">
        <f t="shared" si="534"/>
        <v>0</v>
      </c>
      <c r="S1835" s="145" t="str">
        <f t="shared" si="542"/>
        <v>A+J=</v>
      </c>
      <c r="T1835" s="132">
        <f t="shared" si="543"/>
        <v>0</v>
      </c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138">
        <f t="shared" si="535"/>
        <v>45188</v>
      </c>
      <c r="B1836" s="139">
        <f t="shared" ca="1" si="544"/>
        <v>0</v>
      </c>
      <c r="C1836" s="124">
        <f t="shared" si="536"/>
        <v>0</v>
      </c>
      <c r="D1836" s="140">
        <f ca="1">IF(A1836&lt;$B$1,VLOOKUP(A1836,[1]DI!$A$4:$B$15000,2,FALSE),0)</f>
        <v>0.13150000000000001</v>
      </c>
      <c r="E1836" s="141">
        <f t="shared" ca="1" si="545"/>
        <v>1.0004903700000001</v>
      </c>
      <c r="F1836" s="141">
        <f ca="1">(TRUNC(PRODUCT($E$12:$E1835),16))</f>
        <v>1.42227672227157</v>
      </c>
      <c r="G1836" s="141">
        <f t="shared" ca="1" si="546"/>
        <v>1.3888094956236099</v>
      </c>
      <c r="H1836" s="141">
        <f t="shared" ca="1" si="547"/>
        <v>1.02409778</v>
      </c>
      <c r="I1836" s="140">
        <f t="shared" si="537"/>
        <v>0.04</v>
      </c>
      <c r="J1836" s="132">
        <f t="shared" si="538"/>
        <v>45119</v>
      </c>
      <c r="K1836" s="123">
        <f t="shared" si="539"/>
        <v>48</v>
      </c>
      <c r="L1836" s="142">
        <f t="shared" si="540"/>
        <v>48</v>
      </c>
      <c r="M1836" s="143">
        <f t="shared" si="530"/>
        <v>1.0074985869999999</v>
      </c>
      <c r="N1836" s="143">
        <f t="shared" ca="1" si="531"/>
        <v>1.0317770660000001</v>
      </c>
      <c r="O1836" s="142">
        <f t="shared" si="541"/>
        <v>0</v>
      </c>
      <c r="P1836" s="141">
        <f t="shared" ca="1" si="532"/>
        <v>0</v>
      </c>
      <c r="Q1836" s="144">
        <f t="shared" si="533"/>
        <v>0</v>
      </c>
      <c r="R1836" s="141">
        <f t="shared" si="534"/>
        <v>0</v>
      </c>
      <c r="S1836" s="145" t="str">
        <f t="shared" si="542"/>
        <v>A+J=</v>
      </c>
      <c r="T1836" s="132">
        <f t="shared" si="543"/>
        <v>0</v>
      </c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138">
        <f t="shared" si="535"/>
        <v>45189</v>
      </c>
      <c r="B1837" s="139">
        <f t="shared" ca="1" si="544"/>
        <v>0</v>
      </c>
      <c r="C1837" s="124">
        <f t="shared" si="536"/>
        <v>0</v>
      </c>
      <c r="D1837" s="140">
        <f ca="1">IF(A1837&lt;$B$1,VLOOKUP(A1837,[1]DI!$A$4:$B$15000,2,FALSE),0)</f>
        <v>0.13150000000000001</v>
      </c>
      <c r="E1837" s="141">
        <f t="shared" ca="1" si="545"/>
        <v>1.0004903700000001</v>
      </c>
      <c r="F1837" s="141">
        <f ca="1">(TRUNC(PRODUCT($E$12:$E1836),16))</f>
        <v>1.4229741641078699</v>
      </c>
      <c r="G1837" s="141">
        <f t="shared" ca="1" si="546"/>
        <v>1.3888094956236099</v>
      </c>
      <c r="H1837" s="141">
        <f t="shared" ca="1" si="547"/>
        <v>1.0245999699999999</v>
      </c>
      <c r="I1837" s="140">
        <f t="shared" si="537"/>
        <v>0.04</v>
      </c>
      <c r="J1837" s="132">
        <f t="shared" si="538"/>
        <v>45119</v>
      </c>
      <c r="K1837" s="123">
        <f t="shared" si="539"/>
        <v>49</v>
      </c>
      <c r="L1837" s="142">
        <f t="shared" si="540"/>
        <v>49</v>
      </c>
      <c r="M1837" s="143">
        <f t="shared" si="530"/>
        <v>1.0076554040000001</v>
      </c>
      <c r="N1837" s="143">
        <f t="shared" ca="1" si="531"/>
        <v>1.0324436969999999</v>
      </c>
      <c r="O1837" s="142">
        <f t="shared" si="541"/>
        <v>0</v>
      </c>
      <c r="P1837" s="141">
        <f t="shared" ca="1" si="532"/>
        <v>0</v>
      </c>
      <c r="Q1837" s="144">
        <f t="shared" si="533"/>
        <v>0</v>
      </c>
      <c r="R1837" s="141">
        <f t="shared" si="534"/>
        <v>0</v>
      </c>
      <c r="S1837" s="145" t="str">
        <f t="shared" si="542"/>
        <v>A+J=</v>
      </c>
      <c r="T1837" s="132">
        <f t="shared" si="543"/>
        <v>0</v>
      </c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138">
        <f t="shared" si="535"/>
        <v>45190</v>
      </c>
      <c r="B1838" s="139">
        <f t="shared" ca="1" si="544"/>
        <v>0</v>
      </c>
      <c r="C1838" s="124">
        <f t="shared" si="536"/>
        <v>0</v>
      </c>
      <c r="D1838" s="140">
        <f ca="1">IF(A1838&lt;$B$1,VLOOKUP(A1838,[1]DI!$A$4:$B$15000,2,FALSE),0)</f>
        <v>0.1265</v>
      </c>
      <c r="E1838" s="141">
        <f t="shared" ca="1" si="545"/>
        <v>1.0004727899999999</v>
      </c>
      <c r="F1838" s="141">
        <f ca="1">(TRUNC(PRODUCT($E$12:$E1837),16))</f>
        <v>1.4236719479487201</v>
      </c>
      <c r="G1838" s="141">
        <f t="shared" ca="1" si="546"/>
        <v>1.3888094956236099</v>
      </c>
      <c r="H1838" s="141">
        <f t="shared" ca="1" si="547"/>
        <v>1.0251024</v>
      </c>
      <c r="I1838" s="140">
        <f t="shared" si="537"/>
        <v>0.04</v>
      </c>
      <c r="J1838" s="132">
        <f t="shared" si="538"/>
        <v>45119</v>
      </c>
      <c r="K1838" s="123">
        <f t="shared" si="539"/>
        <v>50</v>
      </c>
      <c r="L1838" s="142">
        <f t="shared" si="540"/>
        <v>50</v>
      </c>
      <c r="M1838" s="143">
        <f t="shared" si="530"/>
        <v>1.007812245</v>
      </c>
      <c r="N1838" s="143">
        <f t="shared" ca="1" si="531"/>
        <v>1.0331107509999999</v>
      </c>
      <c r="O1838" s="142">
        <f t="shared" si="541"/>
        <v>0</v>
      </c>
      <c r="P1838" s="141">
        <f t="shared" ca="1" si="532"/>
        <v>0</v>
      </c>
      <c r="Q1838" s="144">
        <f t="shared" si="533"/>
        <v>0</v>
      </c>
      <c r="R1838" s="141">
        <f t="shared" si="534"/>
        <v>0</v>
      </c>
      <c r="S1838" s="145" t="str">
        <f t="shared" si="542"/>
        <v>A+J=</v>
      </c>
      <c r="T1838" s="132">
        <f t="shared" si="543"/>
        <v>0</v>
      </c>
      <c r="U1838" s="46"/>
      <c r="V1838" s="46"/>
      <c r="W1838" s="46"/>
      <c r="X1838" s="59"/>
      <c r="Y1838" s="35"/>
      <c r="Z1838" s="40"/>
      <c r="AA1838" s="46"/>
      <c r="AB1838" s="35"/>
      <c r="AC1838" s="35"/>
      <c r="AD1838" s="35"/>
      <c r="AE1838" s="46"/>
      <c r="AF1838" s="36"/>
      <c r="AG1838" s="46"/>
      <c r="AH1838" s="46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  <c r="CH1838" s="40"/>
      <c r="CI1838" s="40"/>
      <c r="CJ1838" s="40"/>
      <c r="CK1838" s="40"/>
      <c r="CL1838" s="40"/>
      <c r="CM1838" s="40"/>
      <c r="CN1838" s="40"/>
      <c r="CO1838" s="40"/>
      <c r="CP1838" s="40"/>
      <c r="CQ1838" s="40"/>
      <c r="CR1838" s="40"/>
      <c r="CS1838" s="40"/>
      <c r="CT1838" s="40"/>
      <c r="CU1838" s="40"/>
      <c r="CV1838" s="40"/>
      <c r="CW1838" s="40"/>
      <c r="CX1838" s="40"/>
      <c r="CY1838" s="40"/>
      <c r="CZ1838" s="40"/>
      <c r="DA1838" s="40"/>
      <c r="DB1838" s="40"/>
      <c r="DC1838" s="40"/>
      <c r="DD1838" s="40"/>
      <c r="DE1838" s="40"/>
      <c r="DF1838" s="40"/>
      <c r="DG1838" s="40"/>
      <c r="DH1838" s="40"/>
      <c r="DI1838" s="40"/>
      <c r="DJ1838" s="40"/>
      <c r="DK1838" s="40"/>
      <c r="DL1838" s="40"/>
      <c r="DM1838" s="40"/>
      <c r="DN1838" s="40"/>
      <c r="DO1838" s="40"/>
      <c r="DP1838" s="40"/>
      <c r="DQ1838" s="40"/>
      <c r="DR1838" s="40"/>
      <c r="DS1838" s="40"/>
      <c r="DT1838" s="40"/>
      <c r="DU1838" s="40"/>
      <c r="DV1838" s="40"/>
      <c r="DW1838" s="40"/>
      <c r="DX1838" s="40"/>
      <c r="DY1838" s="40"/>
      <c r="DZ1838" s="40"/>
      <c r="EA1838" s="40"/>
      <c r="EB1838" s="40"/>
      <c r="EC1838" s="40"/>
      <c r="ED1838" s="40"/>
    </row>
    <row r="1839" spans="1:134" x14ac:dyDescent="0.15">
      <c r="A1839" s="138">
        <f t="shared" si="535"/>
        <v>45191</v>
      </c>
      <c r="B1839" s="139">
        <f t="shared" ca="1" si="544"/>
        <v>0</v>
      </c>
      <c r="C1839" s="124">
        <f t="shared" si="536"/>
        <v>0</v>
      </c>
      <c r="D1839" s="140">
        <f ca="1">IF(A1839&lt;$B$1,VLOOKUP(A1839,[1]DI!$A$4:$B$15000,2,FALSE),0)</f>
        <v>0.1265</v>
      </c>
      <c r="E1839" s="141">
        <f t="shared" ca="1" si="545"/>
        <v>1.0004727899999999</v>
      </c>
      <c r="F1839" s="141">
        <f ca="1">(TRUNC(PRODUCT($E$12:$E1838),16))</f>
        <v>1.4243450458089899</v>
      </c>
      <c r="G1839" s="141">
        <f t="shared" ca="1" si="546"/>
        <v>1.3888094956236099</v>
      </c>
      <c r="H1839" s="141">
        <f t="shared" ca="1" si="547"/>
        <v>1.0255870600000001</v>
      </c>
      <c r="I1839" s="140">
        <f t="shared" si="537"/>
        <v>0.04</v>
      </c>
      <c r="J1839" s="132">
        <f t="shared" si="538"/>
        <v>45119</v>
      </c>
      <c r="K1839" s="123">
        <f t="shared" si="539"/>
        <v>51</v>
      </c>
      <c r="L1839" s="142">
        <f t="shared" si="540"/>
        <v>51</v>
      </c>
      <c r="M1839" s="143">
        <f t="shared" si="530"/>
        <v>1.007969111</v>
      </c>
      <c r="N1839" s="143">
        <f t="shared" ca="1" si="531"/>
        <v>1.0337600769999999</v>
      </c>
      <c r="O1839" s="142">
        <f t="shared" si="541"/>
        <v>0</v>
      </c>
      <c r="P1839" s="141">
        <f t="shared" ca="1" si="532"/>
        <v>0</v>
      </c>
      <c r="Q1839" s="144">
        <f t="shared" si="533"/>
        <v>0</v>
      </c>
      <c r="R1839" s="141">
        <f t="shared" si="534"/>
        <v>0</v>
      </c>
      <c r="S1839" s="145" t="str">
        <f t="shared" si="542"/>
        <v>A+J=</v>
      </c>
      <c r="T1839" s="132">
        <f t="shared" si="543"/>
        <v>0</v>
      </c>
      <c r="U1839" s="46"/>
      <c r="V1839" s="46"/>
      <c r="W1839" s="46"/>
      <c r="X1839" s="59"/>
      <c r="Y1839" s="35"/>
      <c r="Z1839" s="40"/>
      <c r="AA1839" s="46"/>
      <c r="AB1839" s="35"/>
      <c r="AC1839" s="35"/>
      <c r="AD1839" s="35"/>
      <c r="AE1839" s="46"/>
      <c r="AF1839" s="36"/>
      <c r="AG1839" s="46"/>
      <c r="AH1839" s="46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  <c r="CH1839" s="40"/>
      <c r="CI1839" s="40"/>
      <c r="CJ1839" s="40"/>
      <c r="CK1839" s="40"/>
      <c r="CL1839" s="40"/>
      <c r="CM1839" s="40"/>
      <c r="CN1839" s="40"/>
      <c r="CO1839" s="40"/>
      <c r="CP1839" s="40"/>
      <c r="CQ1839" s="40"/>
      <c r="CR1839" s="40"/>
      <c r="CS1839" s="40"/>
      <c r="CT1839" s="40"/>
      <c r="CU1839" s="40"/>
      <c r="CV1839" s="40"/>
      <c r="CW1839" s="40"/>
      <c r="CX1839" s="40"/>
      <c r="CY1839" s="40"/>
      <c r="CZ1839" s="40"/>
      <c r="DA1839" s="40"/>
      <c r="DB1839" s="40"/>
      <c r="DC1839" s="40"/>
      <c r="DD1839" s="40"/>
      <c r="DE1839" s="40"/>
      <c r="DF1839" s="40"/>
      <c r="DG1839" s="40"/>
      <c r="DH1839" s="40"/>
      <c r="DI1839" s="40"/>
      <c r="DJ1839" s="40"/>
      <c r="DK1839" s="40"/>
      <c r="DL1839" s="40"/>
      <c r="DM1839" s="40"/>
      <c r="DN1839" s="40"/>
      <c r="DO1839" s="40"/>
      <c r="DP1839" s="40"/>
      <c r="DQ1839" s="40"/>
      <c r="DR1839" s="40"/>
      <c r="DS1839" s="40"/>
      <c r="DT1839" s="40"/>
      <c r="DU1839" s="40"/>
      <c r="DV1839" s="40"/>
      <c r="DW1839" s="40"/>
      <c r="DX1839" s="40"/>
      <c r="DY1839" s="40"/>
      <c r="DZ1839" s="40"/>
      <c r="EA1839" s="40"/>
      <c r="EB1839" s="40"/>
      <c r="EC1839" s="40"/>
      <c r="ED1839" s="40"/>
    </row>
    <row r="1840" spans="1:134" x14ac:dyDescent="0.15">
      <c r="A1840" s="138">
        <f t="shared" si="535"/>
        <v>45192</v>
      </c>
      <c r="B1840" s="139">
        <f t="shared" ca="1" si="544"/>
        <v>0</v>
      </c>
      <c r="C1840" s="124">
        <f t="shared" si="536"/>
        <v>0</v>
      </c>
      <c r="D1840" s="140">
        <f ca="1">IF(A1840&lt;$B$1,VLOOKUP(A1840,[1]DI!$A$4:$B$15000,2,FALSE),0)</f>
        <v>0</v>
      </c>
      <c r="E1840" s="141">
        <f t="shared" ca="1" si="545"/>
        <v>1</v>
      </c>
      <c r="F1840" s="141">
        <f ca="1">(TRUNC(PRODUCT($E$12:$E1839),16))</f>
        <v>1.4250184619032</v>
      </c>
      <c r="G1840" s="141">
        <f t="shared" ca="1" si="546"/>
        <v>1.3888094956236099</v>
      </c>
      <c r="H1840" s="141">
        <f t="shared" ca="1" si="547"/>
        <v>1.02607195</v>
      </c>
      <c r="I1840" s="140">
        <f t="shared" si="537"/>
        <v>0.04</v>
      </c>
      <c r="J1840" s="132">
        <f t="shared" si="538"/>
        <v>45119</v>
      </c>
      <c r="K1840" s="123">
        <f t="shared" si="539"/>
        <v>51</v>
      </c>
      <c r="L1840" s="142">
        <f t="shared" si="540"/>
        <v>52</v>
      </c>
      <c r="M1840" s="143">
        <f t="shared" si="530"/>
        <v>1.0081260009999999</v>
      </c>
      <c r="N1840" s="143">
        <f t="shared" ca="1" si="531"/>
        <v>1.034409812</v>
      </c>
      <c r="O1840" s="142">
        <f t="shared" si="541"/>
        <v>0</v>
      </c>
      <c r="P1840" s="141">
        <f t="shared" ca="1" si="532"/>
        <v>0</v>
      </c>
      <c r="Q1840" s="144">
        <f t="shared" si="533"/>
        <v>0</v>
      </c>
      <c r="R1840" s="141">
        <f t="shared" si="534"/>
        <v>0</v>
      </c>
      <c r="S1840" s="145" t="str">
        <f t="shared" si="542"/>
        <v>A+J=</v>
      </c>
      <c r="T1840" s="132">
        <f t="shared" si="543"/>
        <v>0</v>
      </c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138">
        <f t="shared" si="535"/>
        <v>45193</v>
      </c>
      <c r="B1841" s="139">
        <f t="shared" ca="1" si="544"/>
        <v>0</v>
      </c>
      <c r="C1841" s="124">
        <f t="shared" si="536"/>
        <v>0</v>
      </c>
      <c r="D1841" s="140">
        <f ca="1">IF(A1841&lt;$B$1,VLOOKUP(A1841,[1]DI!$A$4:$B$15000,2,FALSE),0)</f>
        <v>0</v>
      </c>
      <c r="E1841" s="141">
        <f t="shared" ca="1" si="545"/>
        <v>1</v>
      </c>
      <c r="F1841" s="141">
        <f ca="1">(TRUNC(PRODUCT($E$12:$E1840),16))</f>
        <v>1.4250184619032</v>
      </c>
      <c r="G1841" s="141">
        <f t="shared" ca="1" si="546"/>
        <v>1.3888094956236099</v>
      </c>
      <c r="H1841" s="141">
        <f t="shared" ca="1" si="547"/>
        <v>1.02607195</v>
      </c>
      <c r="I1841" s="140">
        <f t="shared" si="537"/>
        <v>0.04</v>
      </c>
      <c r="J1841" s="132">
        <f t="shared" si="538"/>
        <v>45119</v>
      </c>
      <c r="K1841" s="123">
        <f t="shared" si="539"/>
        <v>51</v>
      </c>
      <c r="L1841" s="142">
        <f t="shared" si="540"/>
        <v>52</v>
      </c>
      <c r="M1841" s="143">
        <f t="shared" si="530"/>
        <v>1.0081260009999999</v>
      </c>
      <c r="N1841" s="143">
        <f t="shared" ca="1" si="531"/>
        <v>1.034409812</v>
      </c>
      <c r="O1841" s="142">
        <f t="shared" si="541"/>
        <v>0</v>
      </c>
      <c r="P1841" s="141">
        <f t="shared" ca="1" si="532"/>
        <v>0</v>
      </c>
      <c r="Q1841" s="144">
        <f t="shared" si="533"/>
        <v>0</v>
      </c>
      <c r="R1841" s="141">
        <f t="shared" si="534"/>
        <v>0</v>
      </c>
      <c r="S1841" s="145" t="str">
        <f t="shared" si="542"/>
        <v>A+J=</v>
      </c>
      <c r="T1841" s="132">
        <f t="shared" si="543"/>
        <v>0</v>
      </c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66"/>
      <c r="B1842" s="126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8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66"/>
      <c r="B1843" s="126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8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66"/>
      <c r="B1844" s="126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8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66"/>
      <c r="B1845" s="126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8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66"/>
      <c r="B1846" s="126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8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66"/>
      <c r="B1847" s="126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8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66"/>
      <c r="B1848" s="126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8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66"/>
      <c r="B1849" s="126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8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66"/>
      <c r="B1850" s="126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8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66"/>
      <c r="B1851" s="126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8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66"/>
      <c r="B1852" s="126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8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66"/>
      <c r="B1853" s="126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8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66"/>
      <c r="B1854" s="126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8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66"/>
      <c r="B1855" s="126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8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66"/>
      <c r="B1856" s="126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8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66"/>
      <c r="B1857" s="126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8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66"/>
      <c r="B1858" s="126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8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09"/>
      <c r="B1859" s="135"/>
      <c r="C1859" s="16"/>
      <c r="D1859" s="17"/>
      <c r="E1859" s="37"/>
      <c r="F1859" s="37"/>
      <c r="G1859" s="37"/>
      <c r="H1859" s="37"/>
      <c r="I1859" s="17"/>
      <c r="J1859" s="51"/>
      <c r="K1859" s="38"/>
      <c r="L1859" s="47"/>
      <c r="M1859" s="39"/>
      <c r="N1859" s="39"/>
      <c r="O1859" s="47"/>
      <c r="P1859" s="37"/>
      <c r="Q1859" s="48"/>
      <c r="R1859" s="37"/>
      <c r="S1859" s="45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66"/>
      <c r="B1860" s="126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8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66"/>
      <c r="B1861" s="126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8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66"/>
      <c r="B1862" s="126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8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66"/>
      <c r="B1863" s="126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8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66"/>
      <c r="B1864" s="126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8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66"/>
      <c r="B1865" s="126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8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66"/>
      <c r="B1866" s="126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8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66"/>
      <c r="B1867" s="126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8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66"/>
      <c r="B1868" s="126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8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66"/>
      <c r="B1869" s="126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8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66"/>
      <c r="B1870" s="126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8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66"/>
      <c r="B1871" s="126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8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66"/>
      <c r="B1872" s="126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8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66"/>
      <c r="B1873" s="126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8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66"/>
      <c r="B1874" s="126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8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66"/>
      <c r="B1875" s="126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8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66"/>
      <c r="B1876" s="126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8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66"/>
      <c r="B1877" s="126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8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66"/>
      <c r="B1878" s="126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8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66"/>
      <c r="B1879" s="126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8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66"/>
      <c r="B1880" s="126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8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66"/>
      <c r="B1881" s="126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8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66"/>
      <c r="B1882" s="126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8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66"/>
      <c r="B1883" s="126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8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66"/>
      <c r="B1884" s="126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8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66"/>
      <c r="B1885" s="126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8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66"/>
      <c r="B1886" s="126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8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66"/>
      <c r="B1887" s="126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8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66"/>
      <c r="B1888" s="126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8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66"/>
      <c r="B1889" s="126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8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66"/>
      <c r="B1890" s="126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8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66"/>
      <c r="B1891" s="126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8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66"/>
      <c r="B1892" s="126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8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66"/>
      <c r="B1893" s="126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8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66"/>
      <c r="B1894" s="126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8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66"/>
      <c r="B1895" s="126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8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66"/>
      <c r="B1896" s="126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8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66"/>
      <c r="B1897" s="126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8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66"/>
      <c r="B1898" s="126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8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66"/>
      <c r="B1899" s="126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8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66"/>
      <c r="B1900" s="126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8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66"/>
      <c r="B1901" s="126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8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66"/>
      <c r="B1902" s="126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8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66"/>
      <c r="B1903" s="126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8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66"/>
      <c r="B1904" s="126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8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66"/>
      <c r="B1905" s="126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8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66"/>
      <c r="B1906" s="126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8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66"/>
      <c r="B1907" s="126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8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66"/>
      <c r="B1908" s="126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8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66"/>
      <c r="B1909" s="126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8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66"/>
      <c r="B1910" s="126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8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66"/>
      <c r="B1911" s="126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8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66"/>
      <c r="B1912" s="126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8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66"/>
      <c r="B1913" s="126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8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66"/>
      <c r="B1914" s="126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8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66"/>
      <c r="B1915" s="126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8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66"/>
      <c r="B1916" s="126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8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66"/>
      <c r="B1917" s="126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8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66"/>
      <c r="B1918" s="126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8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66"/>
      <c r="B1919" s="126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8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66"/>
      <c r="B1920" s="126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8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66"/>
      <c r="B1921" s="126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8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66"/>
      <c r="B1922" s="126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8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66"/>
      <c r="B1923" s="126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8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66"/>
      <c r="B1924" s="126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8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66"/>
      <c r="B1925" s="126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8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66"/>
      <c r="B1926" s="126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8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66"/>
      <c r="B1927" s="126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8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66"/>
      <c r="B1928" s="126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8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66"/>
      <c r="B1929" s="126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8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66"/>
      <c r="B1930" s="126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8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66"/>
      <c r="B1931" s="126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8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66"/>
      <c r="B1932" s="126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8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66"/>
      <c r="B1933" s="126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8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66"/>
      <c r="B1934" s="126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8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66"/>
      <c r="B1935" s="126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8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66"/>
      <c r="B1936" s="126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8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66"/>
      <c r="B1937" s="126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8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66"/>
      <c r="B1938" s="126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8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66"/>
      <c r="B1939" s="126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8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66"/>
      <c r="B1940" s="126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8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66"/>
      <c r="B1941" s="126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8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66"/>
      <c r="B1942" s="126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8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66"/>
      <c r="B1943" s="126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8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66"/>
      <c r="B1944" s="126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8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66"/>
      <c r="B1945" s="126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8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66"/>
      <c r="B1946" s="126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8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66"/>
      <c r="B1947" s="126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8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66"/>
      <c r="B1948" s="126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8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66"/>
      <c r="B1949" s="126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8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66"/>
      <c r="B1950" s="126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8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66"/>
      <c r="B1951" s="126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8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66"/>
      <c r="B1952" s="126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8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66"/>
      <c r="B1953" s="126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8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66"/>
      <c r="B1954" s="126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8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66"/>
      <c r="B1955" s="126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8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66"/>
      <c r="B1956" s="126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8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66"/>
      <c r="B1957" s="126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8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66"/>
      <c r="B1958" s="126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8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66"/>
      <c r="B1959" s="126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8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66"/>
      <c r="B1960" s="126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8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66"/>
      <c r="B1961" s="126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8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66"/>
      <c r="B1962" s="126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8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66"/>
      <c r="B1963" s="126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8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66"/>
      <c r="B1964" s="126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8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66"/>
      <c r="B1965" s="126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8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66"/>
      <c r="B1966" s="126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8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66"/>
      <c r="B1967" s="126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8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66"/>
      <c r="B1968" s="126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8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66"/>
      <c r="B1969" s="126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8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66"/>
      <c r="B1970" s="126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8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66"/>
      <c r="B1971" s="126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8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66"/>
      <c r="B1972" s="126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8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66"/>
      <c r="B1973" s="126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8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66"/>
      <c r="B1974" s="126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8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66"/>
      <c r="B1975" s="126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8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66"/>
      <c r="B1976" s="126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8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66"/>
      <c r="B1977" s="126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8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66"/>
      <c r="B1978" s="126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8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66"/>
      <c r="B1979" s="126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8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66"/>
      <c r="B1980" s="126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8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66"/>
      <c r="B1981" s="126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8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66"/>
      <c r="B1982" s="126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8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66"/>
      <c r="B1983" s="126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8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66"/>
      <c r="B1984" s="126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8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66"/>
      <c r="B1985" s="126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8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66"/>
      <c r="B1986" s="126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8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66"/>
      <c r="B1987" s="126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8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66"/>
      <c r="B1988" s="126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8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66"/>
      <c r="B1989" s="126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8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66"/>
      <c r="B1990" s="126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8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66"/>
      <c r="B1991" s="126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8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66"/>
      <c r="B1992" s="126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8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66"/>
      <c r="B1993" s="126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8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66"/>
      <c r="B1994" s="126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8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66"/>
      <c r="B1995" s="126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8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66"/>
      <c r="B1996" s="126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8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66"/>
      <c r="B1997" s="126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8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66"/>
      <c r="B1998" s="126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8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66"/>
      <c r="B1999" s="126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8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66"/>
      <c r="B2000" s="126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8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66"/>
      <c r="B2001" s="126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8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66"/>
      <c r="B2002" s="126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8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66"/>
      <c r="B2003" s="126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8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66"/>
      <c r="B2004" s="126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8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66"/>
      <c r="B2005" s="126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8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66"/>
      <c r="B2006" s="126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8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66"/>
      <c r="B2007" s="126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8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66"/>
      <c r="B2008" s="126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8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66"/>
      <c r="B2009" s="126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8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66"/>
      <c r="B2010" s="126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8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66"/>
      <c r="B2011" s="126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8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66"/>
      <c r="B2012" s="126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8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66"/>
      <c r="B2013" s="126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8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66"/>
      <c r="B2014" s="126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8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66"/>
      <c r="B2015" s="126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8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66"/>
      <c r="B2016" s="126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8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66"/>
      <c r="B2017" s="126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8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66"/>
      <c r="B2018" s="126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8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66"/>
      <c r="B2019" s="126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8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66"/>
      <c r="B2020" s="126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8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66"/>
      <c r="B2021" s="126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8"/>
      <c r="R2021" s="14"/>
      <c r="S2021" s="4"/>
      <c r="T2021" s="52"/>
      <c r="U2021" s="46"/>
      <c r="V2021" s="46"/>
      <c r="W2021" s="46"/>
      <c r="X2021" s="59"/>
      <c r="Y2021" s="35"/>
      <c r="Z2021" s="40"/>
      <c r="AA2021" s="46"/>
      <c r="AB2021" s="35"/>
      <c r="AC2021" s="35"/>
      <c r="AD2021" s="35"/>
      <c r="AE2021" s="46"/>
      <c r="AF2021" s="36"/>
      <c r="AG2021" s="46"/>
      <c r="AH2021" s="46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  <c r="CH2021" s="40"/>
      <c r="CI2021" s="40"/>
      <c r="CJ2021" s="40"/>
      <c r="CK2021" s="40"/>
      <c r="CL2021" s="40"/>
      <c r="CM2021" s="40"/>
      <c r="CN2021" s="40"/>
      <c r="CO2021" s="40"/>
      <c r="CP2021" s="40"/>
      <c r="CQ2021" s="40"/>
      <c r="CR2021" s="40"/>
      <c r="CS2021" s="40"/>
      <c r="CT2021" s="40"/>
      <c r="CU2021" s="40"/>
      <c r="CV2021" s="40"/>
      <c r="CW2021" s="40"/>
      <c r="CX2021" s="40"/>
      <c r="CY2021" s="40"/>
      <c r="CZ2021" s="40"/>
      <c r="DA2021" s="40"/>
      <c r="DB2021" s="40"/>
      <c r="DC2021" s="40"/>
      <c r="DD2021" s="40"/>
      <c r="DE2021" s="40"/>
      <c r="DF2021" s="40"/>
      <c r="DG2021" s="40"/>
      <c r="DH2021" s="40"/>
      <c r="DI2021" s="40"/>
      <c r="DJ2021" s="40"/>
      <c r="DK2021" s="40"/>
      <c r="DL2021" s="40"/>
      <c r="DM2021" s="40"/>
      <c r="DN2021" s="40"/>
      <c r="DO2021" s="40"/>
      <c r="DP2021" s="40"/>
      <c r="DQ2021" s="40"/>
      <c r="DR2021" s="40"/>
      <c r="DS2021" s="40"/>
      <c r="DT2021" s="40"/>
      <c r="DU2021" s="40"/>
      <c r="DV2021" s="40"/>
      <c r="DW2021" s="40"/>
      <c r="DX2021" s="40"/>
      <c r="DY2021" s="40"/>
      <c r="DZ2021" s="40"/>
      <c r="EA2021" s="40"/>
      <c r="EB2021" s="40"/>
      <c r="EC2021" s="40"/>
      <c r="ED2021" s="40"/>
    </row>
    <row r="2022" spans="1:134" x14ac:dyDescent="0.15">
      <c r="A2022" s="66"/>
      <c r="B2022" s="126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8"/>
      <c r="R2022" s="14"/>
      <c r="S2022" s="4"/>
      <c r="T2022" s="52"/>
      <c r="U2022" s="46"/>
      <c r="V2022" s="46"/>
      <c r="W2022" s="46"/>
      <c r="X2022" s="59"/>
      <c r="Y2022" s="35"/>
      <c r="Z2022" s="40"/>
      <c r="AA2022" s="46"/>
      <c r="AB2022" s="35"/>
      <c r="AC2022" s="35"/>
      <c r="AD2022" s="35"/>
      <c r="AE2022" s="46"/>
      <c r="AF2022" s="36"/>
      <c r="AG2022" s="46"/>
      <c r="AH2022" s="46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  <c r="CH2022" s="40"/>
      <c r="CI2022" s="40"/>
      <c r="CJ2022" s="40"/>
      <c r="CK2022" s="40"/>
      <c r="CL2022" s="40"/>
      <c r="CM2022" s="40"/>
      <c r="CN2022" s="40"/>
      <c r="CO2022" s="40"/>
      <c r="CP2022" s="40"/>
      <c r="CQ2022" s="40"/>
      <c r="CR2022" s="40"/>
      <c r="CS2022" s="40"/>
      <c r="CT2022" s="40"/>
      <c r="CU2022" s="40"/>
      <c r="CV2022" s="40"/>
      <c r="CW2022" s="40"/>
      <c r="CX2022" s="40"/>
      <c r="CY2022" s="40"/>
      <c r="CZ2022" s="40"/>
      <c r="DA2022" s="40"/>
      <c r="DB2022" s="40"/>
      <c r="DC2022" s="40"/>
      <c r="DD2022" s="40"/>
      <c r="DE2022" s="40"/>
      <c r="DF2022" s="40"/>
      <c r="DG2022" s="40"/>
      <c r="DH2022" s="40"/>
      <c r="DI2022" s="40"/>
      <c r="DJ2022" s="40"/>
      <c r="DK2022" s="40"/>
      <c r="DL2022" s="40"/>
      <c r="DM2022" s="40"/>
      <c r="DN2022" s="40"/>
      <c r="DO2022" s="40"/>
      <c r="DP2022" s="40"/>
      <c r="DQ2022" s="40"/>
      <c r="DR2022" s="40"/>
      <c r="DS2022" s="40"/>
      <c r="DT2022" s="40"/>
      <c r="DU2022" s="40"/>
      <c r="DV2022" s="40"/>
      <c r="DW2022" s="40"/>
      <c r="DX2022" s="40"/>
      <c r="DY2022" s="40"/>
      <c r="DZ2022" s="40"/>
      <c r="EA2022" s="40"/>
      <c r="EB2022" s="40"/>
      <c r="EC2022" s="40"/>
      <c r="ED2022" s="40"/>
    </row>
    <row r="2023" spans="1:134" x14ac:dyDescent="0.15">
      <c r="A2023" s="66"/>
      <c r="B2023" s="126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8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66"/>
      <c r="B2024" s="126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8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66"/>
      <c r="B2025" s="126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8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66"/>
      <c r="B2026" s="126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8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66"/>
      <c r="B2027" s="126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8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66"/>
      <c r="B2028" s="126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8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66"/>
      <c r="B2029" s="126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8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66"/>
      <c r="B2030" s="126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8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66"/>
      <c r="B2031" s="126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8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66"/>
      <c r="B2032" s="126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8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66"/>
      <c r="B2033" s="126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8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66"/>
      <c r="B2034" s="126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8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66"/>
      <c r="B2035" s="126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8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66"/>
      <c r="B2036" s="126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8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66"/>
      <c r="B2037" s="126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8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66"/>
      <c r="B2038" s="126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8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66"/>
      <c r="B2039" s="126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8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66"/>
      <c r="B2040" s="126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8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66"/>
      <c r="B2041" s="126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8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66"/>
      <c r="B2042" s="126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8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66"/>
      <c r="B2043" s="126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8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66"/>
      <c r="B2044" s="126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8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66"/>
      <c r="B2045" s="126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8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66"/>
      <c r="B2046" s="126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8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66"/>
      <c r="B2047" s="126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8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66"/>
      <c r="B2048" s="126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8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66"/>
      <c r="B2049" s="126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8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66"/>
      <c r="B2050" s="126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8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66"/>
      <c r="B2051" s="126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8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66"/>
      <c r="B2052" s="126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8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66"/>
      <c r="B2053" s="126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8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66"/>
      <c r="B2054" s="126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8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66"/>
      <c r="B2055" s="126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8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66"/>
      <c r="B2056" s="126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8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66"/>
      <c r="B2057" s="126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8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66"/>
      <c r="B2058" s="126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8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66"/>
      <c r="B2059" s="126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8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66"/>
      <c r="B2060" s="126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8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66"/>
      <c r="B2061" s="126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8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66"/>
      <c r="B2062" s="126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8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66"/>
      <c r="B2063" s="126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8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66"/>
      <c r="B2064" s="126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8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66"/>
      <c r="B2065" s="126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8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66"/>
      <c r="B2066" s="126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8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66"/>
      <c r="B2067" s="126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8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66"/>
      <c r="B2068" s="126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8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66"/>
      <c r="B2069" s="126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8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66"/>
      <c r="B2070" s="126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8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66"/>
      <c r="B2071" s="126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8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66"/>
      <c r="B2072" s="126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8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66"/>
      <c r="B2073" s="126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8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66"/>
      <c r="B2074" s="126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8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66"/>
      <c r="B2075" s="126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8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66"/>
      <c r="B2076" s="126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8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66"/>
      <c r="B2077" s="126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8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66"/>
      <c r="B2078" s="126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8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66"/>
      <c r="B2079" s="126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8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66"/>
      <c r="B2080" s="126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8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66"/>
      <c r="B2081" s="126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8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66"/>
      <c r="B2082" s="126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8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66"/>
      <c r="B2083" s="126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8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66"/>
      <c r="B2084" s="126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8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66"/>
      <c r="B2085" s="126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8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66"/>
      <c r="B2086" s="126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8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66"/>
      <c r="B2087" s="126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8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66"/>
      <c r="B2088" s="126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8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66"/>
      <c r="B2089" s="126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8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66"/>
      <c r="B2090" s="126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8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66"/>
      <c r="B2091" s="126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8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66"/>
      <c r="B2092" s="126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8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66"/>
      <c r="B2093" s="126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8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66"/>
      <c r="B2094" s="126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8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66"/>
      <c r="B2095" s="126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8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66"/>
      <c r="B2096" s="126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8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66"/>
      <c r="B2097" s="126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8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66"/>
      <c r="B2098" s="126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8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66"/>
      <c r="B2099" s="126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8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66"/>
      <c r="B2100" s="126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8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66"/>
      <c r="B2101" s="126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8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66"/>
      <c r="B2102" s="126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8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66"/>
      <c r="B2103" s="126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8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66"/>
      <c r="B2104" s="126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8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66"/>
      <c r="B2105" s="126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8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66"/>
      <c r="B2106" s="126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8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66"/>
      <c r="B2107" s="126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8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66"/>
      <c r="B2108" s="126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8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66"/>
      <c r="B2109" s="126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8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66"/>
      <c r="B2110" s="126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8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66"/>
      <c r="B2111" s="126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8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66"/>
      <c r="B2112" s="126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8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66"/>
      <c r="B2113" s="126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8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66"/>
      <c r="B2114" s="126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8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66"/>
      <c r="B2115" s="126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8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66"/>
      <c r="B2116" s="126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8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66"/>
      <c r="B2117" s="126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8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66"/>
      <c r="B2118" s="126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8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66"/>
      <c r="B2119" s="126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8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66"/>
      <c r="B2120" s="126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8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66"/>
      <c r="B2121" s="126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8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66"/>
      <c r="B2122" s="126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8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66"/>
      <c r="B2123" s="126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8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66"/>
      <c r="B2124" s="126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8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66"/>
      <c r="B2125" s="126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8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66"/>
      <c r="B2126" s="126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8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66"/>
      <c r="B2127" s="126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8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66"/>
      <c r="B2128" s="126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8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66"/>
      <c r="B2129" s="126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8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66"/>
      <c r="B2130" s="126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8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66"/>
      <c r="B2131" s="126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8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66"/>
      <c r="B2132" s="126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8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66"/>
      <c r="B2133" s="126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8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66"/>
      <c r="B2134" s="126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8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66"/>
      <c r="B2135" s="126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8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66"/>
      <c r="B2136" s="126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8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66"/>
      <c r="B2137" s="126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8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66"/>
      <c r="B2138" s="126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8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66"/>
      <c r="B2139" s="126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8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66"/>
      <c r="B2140" s="126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8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66"/>
      <c r="B2141" s="126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8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66"/>
      <c r="B2142" s="126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8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66"/>
      <c r="B2143" s="126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8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66"/>
      <c r="B2144" s="126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8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66"/>
      <c r="B2145" s="126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8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66"/>
      <c r="B2146" s="126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8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66"/>
      <c r="B2147" s="126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8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66"/>
      <c r="B2148" s="126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8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66"/>
      <c r="B2149" s="126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8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66"/>
      <c r="B2150" s="126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8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66"/>
      <c r="B2151" s="126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8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66"/>
      <c r="B2152" s="126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8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66"/>
      <c r="B2153" s="126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8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66"/>
      <c r="B2154" s="126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8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66"/>
      <c r="B2155" s="126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8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66"/>
      <c r="B2156" s="126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8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66"/>
      <c r="B2157" s="126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8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66"/>
      <c r="B2158" s="126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8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66"/>
      <c r="B2159" s="126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8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66"/>
      <c r="B2160" s="126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8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66"/>
      <c r="B2161" s="126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8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66"/>
      <c r="B2162" s="126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8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66"/>
      <c r="B2163" s="126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8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66"/>
      <c r="B2164" s="126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8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66"/>
      <c r="B2165" s="126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8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66"/>
      <c r="B2166" s="126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8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66"/>
      <c r="B2167" s="126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8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66"/>
      <c r="B2168" s="126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8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66"/>
      <c r="B2169" s="126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8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66"/>
      <c r="B2170" s="126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8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66"/>
      <c r="B2171" s="126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8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66"/>
      <c r="B2172" s="126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8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66"/>
      <c r="B2173" s="126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8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66"/>
      <c r="B2174" s="126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8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66"/>
      <c r="B2175" s="126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8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66"/>
      <c r="B2176" s="126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8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66"/>
      <c r="B2177" s="126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8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66"/>
      <c r="B2178" s="126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8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66"/>
      <c r="B2179" s="126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8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66"/>
      <c r="B2180" s="126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8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66"/>
      <c r="B2181" s="126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8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66"/>
      <c r="B2182" s="126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8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66"/>
      <c r="B2183" s="126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8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66"/>
      <c r="B2184" s="126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8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66"/>
      <c r="B2185" s="126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8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66"/>
      <c r="B2186" s="126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8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66"/>
      <c r="B2187" s="126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8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66"/>
      <c r="B2188" s="126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8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66"/>
      <c r="B2189" s="126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8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66"/>
      <c r="B2190" s="126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8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66"/>
      <c r="B2191" s="126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8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66"/>
      <c r="B2192" s="126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8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66"/>
      <c r="B2193" s="126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8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66"/>
      <c r="B2194" s="126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8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66"/>
      <c r="B2195" s="126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8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66"/>
      <c r="B2196" s="126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8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66"/>
      <c r="B2197" s="126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8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66"/>
      <c r="B2198" s="126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8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66"/>
      <c r="B2199" s="126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8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66"/>
      <c r="B2200" s="126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8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66"/>
      <c r="B2201" s="126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8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66"/>
      <c r="B2202" s="126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8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66"/>
      <c r="B2203" s="126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8"/>
      <c r="R2203" s="14"/>
      <c r="S2203" s="4"/>
      <c r="T2203" s="52"/>
      <c r="U2203" s="46"/>
      <c r="V2203" s="46"/>
      <c r="W2203" s="46"/>
      <c r="X2203" s="59"/>
      <c r="Y2203" s="35"/>
      <c r="Z2203" s="40"/>
      <c r="AA2203" s="46"/>
      <c r="AB2203" s="35"/>
      <c r="AC2203" s="35"/>
      <c r="AD2203" s="35"/>
      <c r="AE2203" s="46"/>
      <c r="AF2203" s="36"/>
      <c r="AG2203" s="46"/>
      <c r="AH2203" s="46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</row>
    <row r="2204" spans="1:134" x14ac:dyDescent="0.15">
      <c r="A2204" s="66"/>
      <c r="B2204" s="126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8"/>
      <c r="R2204" s="14"/>
      <c r="S2204" s="4"/>
      <c r="T2204" s="52"/>
      <c r="U2204" s="46"/>
      <c r="V2204" s="46"/>
      <c r="W2204" s="46"/>
      <c r="X2204" s="59"/>
      <c r="Y2204" s="35"/>
      <c r="Z2204" s="40"/>
      <c r="AA2204" s="46"/>
      <c r="AB2204" s="35"/>
      <c r="AC2204" s="35"/>
      <c r="AD2204" s="35"/>
      <c r="AE2204" s="46"/>
      <c r="AF2204" s="36"/>
      <c r="AG2204" s="46"/>
      <c r="AH2204" s="46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</row>
    <row r="2205" spans="1:134" x14ac:dyDescent="0.15">
      <c r="A2205" s="66"/>
      <c r="B2205" s="126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8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66"/>
      <c r="B2206" s="126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8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66"/>
      <c r="B2207" s="126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8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66"/>
      <c r="B2208" s="126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8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66"/>
      <c r="B2209" s="126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8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66"/>
      <c r="B2210" s="126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8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66"/>
      <c r="B2211" s="126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8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66"/>
      <c r="B2212" s="126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8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66"/>
      <c r="B2213" s="126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8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66"/>
      <c r="B2214" s="126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8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66"/>
      <c r="B2215" s="126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8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66"/>
      <c r="B2216" s="126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8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66"/>
      <c r="B2217" s="126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8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66"/>
      <c r="B2218" s="126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8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66"/>
      <c r="B2219" s="126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8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66"/>
      <c r="B2220" s="126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8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66"/>
      <c r="B2221" s="126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8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66"/>
      <c r="B2222" s="126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8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66"/>
      <c r="B2223" s="126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8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66"/>
      <c r="B2224" s="126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8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66"/>
      <c r="B2225" s="126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8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66"/>
      <c r="B2226" s="126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8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66"/>
      <c r="B2227" s="126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8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66"/>
      <c r="B2228" s="126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8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66"/>
      <c r="B2229" s="126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8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66"/>
      <c r="B2230" s="126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8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66"/>
      <c r="B2231" s="126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8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66"/>
      <c r="B2232" s="126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8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66"/>
      <c r="B2233" s="126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8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66"/>
      <c r="B2234" s="126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8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66"/>
      <c r="B2235" s="126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8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66"/>
      <c r="B2236" s="126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8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66"/>
      <c r="B2237" s="126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8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66"/>
      <c r="B2238" s="126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8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66"/>
      <c r="B2239" s="126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8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66"/>
      <c r="B2240" s="126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8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66"/>
      <c r="B2241" s="126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8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66"/>
      <c r="B2242" s="126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8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66"/>
      <c r="B2243" s="126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8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66"/>
      <c r="B2244" s="126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8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66"/>
      <c r="B2245" s="126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8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66"/>
      <c r="B2246" s="126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8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66"/>
      <c r="B2247" s="126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8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66"/>
      <c r="B2248" s="126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8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66"/>
      <c r="B2249" s="126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8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66"/>
      <c r="B2250" s="126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8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66"/>
      <c r="B2251" s="126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8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66"/>
      <c r="B2252" s="126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8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66"/>
      <c r="B2253" s="126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8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66"/>
      <c r="B2254" s="126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8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66"/>
      <c r="B2255" s="126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8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66"/>
      <c r="B2256" s="126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8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66"/>
      <c r="B2257" s="126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8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66"/>
      <c r="B2258" s="126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8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66"/>
      <c r="B2259" s="126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8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66"/>
      <c r="B2260" s="126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8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66"/>
      <c r="B2261" s="126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8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66"/>
      <c r="B2262" s="126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8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66"/>
      <c r="B2263" s="126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8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66"/>
      <c r="B2264" s="126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8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66"/>
      <c r="B2265" s="126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8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66"/>
      <c r="B2266" s="126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8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66"/>
      <c r="B2267" s="126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8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66"/>
      <c r="B2268" s="126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8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66"/>
      <c r="B2269" s="126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8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66"/>
      <c r="B2270" s="126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8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66"/>
      <c r="B2271" s="126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8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66"/>
      <c r="B2272" s="126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8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66"/>
      <c r="B2273" s="126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8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66"/>
      <c r="B2274" s="126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8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66"/>
      <c r="B2275" s="126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8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66"/>
      <c r="B2276" s="126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8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66"/>
      <c r="B2277" s="126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8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66"/>
      <c r="B2278" s="126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8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66"/>
      <c r="B2279" s="126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8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66"/>
      <c r="B2280" s="126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8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66"/>
      <c r="B2281" s="126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8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66"/>
      <c r="B2282" s="126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8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66"/>
      <c r="B2283" s="126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8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66"/>
      <c r="B2284" s="126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8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66"/>
      <c r="B2285" s="126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8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66"/>
      <c r="B2286" s="126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8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66"/>
      <c r="B2287" s="126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8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66"/>
      <c r="B2288" s="126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8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66"/>
      <c r="B2289" s="126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8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66"/>
      <c r="B2290" s="126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8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66"/>
      <c r="B2291" s="126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8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66"/>
      <c r="B2292" s="126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8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66"/>
      <c r="B2293" s="126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8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66"/>
      <c r="B2294" s="126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8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66"/>
      <c r="B2295" s="126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8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66"/>
      <c r="B2296" s="126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8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66"/>
      <c r="B2297" s="126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8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66"/>
      <c r="B2298" s="126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8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66"/>
      <c r="B2299" s="126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8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66"/>
      <c r="B2300" s="126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8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66"/>
      <c r="B2301" s="126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8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66"/>
      <c r="B2302" s="126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8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66"/>
      <c r="B2303" s="126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8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66"/>
      <c r="B2304" s="126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8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66"/>
      <c r="B2305" s="126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8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66"/>
      <c r="B2306" s="126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8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66"/>
      <c r="B2307" s="126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8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66"/>
      <c r="B2308" s="126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8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66"/>
      <c r="B2309" s="126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8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66"/>
      <c r="B2310" s="126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8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66"/>
      <c r="B2311" s="126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8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66"/>
      <c r="B2312" s="126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8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66"/>
      <c r="B2313" s="126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8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66"/>
      <c r="B2314" s="126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8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66"/>
      <c r="B2315" s="126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8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66"/>
      <c r="B2316" s="126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8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66"/>
      <c r="B2317" s="126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8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66"/>
      <c r="B2318" s="126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8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66"/>
      <c r="B2319" s="126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8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66"/>
      <c r="B2320" s="126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8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66"/>
      <c r="B2321" s="126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8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66"/>
      <c r="B2322" s="126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8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66"/>
      <c r="B2323" s="126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8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66"/>
      <c r="B2324" s="126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8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66"/>
      <c r="B2325" s="126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8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66"/>
      <c r="B2326" s="126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8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66"/>
      <c r="B2327" s="126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8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66"/>
      <c r="B2328" s="126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8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66"/>
      <c r="B2329" s="126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8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66"/>
      <c r="B2330" s="126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8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66"/>
      <c r="B2331" s="126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8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66"/>
      <c r="B2332" s="126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8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66"/>
      <c r="B2333" s="126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8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66"/>
      <c r="B2334" s="126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8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66"/>
      <c r="B2335" s="126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8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66"/>
      <c r="B2336" s="126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8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66"/>
      <c r="B2337" s="126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8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66"/>
      <c r="B2338" s="126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8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66"/>
      <c r="B2339" s="126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8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66"/>
      <c r="B2340" s="126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8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66"/>
      <c r="B2341" s="126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8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66"/>
      <c r="B2342" s="126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8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66"/>
      <c r="B2343" s="126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8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66"/>
      <c r="B2344" s="126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8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66"/>
      <c r="B2345" s="126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8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66"/>
      <c r="B2346" s="126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8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66"/>
      <c r="B2347" s="126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8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66"/>
      <c r="B2348" s="126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8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66"/>
      <c r="B2349" s="126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8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66"/>
      <c r="B2350" s="126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8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66"/>
      <c r="B2351" s="126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8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66"/>
      <c r="B2352" s="126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8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66"/>
      <c r="B2353" s="126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8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66"/>
      <c r="B2354" s="126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8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66"/>
      <c r="B2355" s="126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8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66"/>
      <c r="B2356" s="126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8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66"/>
      <c r="B2357" s="126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8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66"/>
      <c r="B2358" s="126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8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66"/>
      <c r="B2359" s="126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8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66"/>
      <c r="B2360" s="126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8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66"/>
      <c r="B2361" s="126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8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66"/>
      <c r="B2362" s="126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8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66"/>
      <c r="B2363" s="126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8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66"/>
      <c r="B2364" s="126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8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66"/>
      <c r="B2365" s="126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8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66"/>
      <c r="B2366" s="126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8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66"/>
      <c r="B2367" s="126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8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66"/>
      <c r="B2368" s="126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8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66"/>
      <c r="B2369" s="126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8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66"/>
      <c r="B2370" s="126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8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66"/>
      <c r="B2371" s="126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8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66"/>
      <c r="B2372" s="126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8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66"/>
      <c r="B2373" s="126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8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66"/>
      <c r="B2374" s="126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8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66"/>
      <c r="B2375" s="126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8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66"/>
      <c r="B2376" s="126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8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66"/>
      <c r="B2377" s="126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8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66"/>
      <c r="B2378" s="126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8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66"/>
      <c r="B2379" s="126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8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66"/>
      <c r="B2380" s="126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8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66"/>
      <c r="B2381" s="126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8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66"/>
      <c r="B2382" s="126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8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66"/>
      <c r="B2383" s="126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8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66"/>
      <c r="B2384" s="126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8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66"/>
      <c r="B2385" s="126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8"/>
      <c r="R2385" s="14"/>
      <c r="S2385" s="4"/>
      <c r="T2385" s="52"/>
      <c r="U2385" s="46"/>
      <c r="V2385" s="46"/>
      <c r="W2385" s="46"/>
      <c r="X2385" s="59"/>
      <c r="Y2385" s="35"/>
      <c r="Z2385" s="40"/>
      <c r="AA2385" s="46"/>
      <c r="AB2385" s="35"/>
      <c r="AC2385" s="35"/>
      <c r="AD2385" s="35"/>
      <c r="AE2385" s="46"/>
      <c r="AF2385" s="36"/>
      <c r="AG2385" s="46"/>
      <c r="AH2385" s="46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  <c r="CH2385" s="40"/>
      <c r="CI2385" s="40"/>
      <c r="CJ2385" s="40"/>
      <c r="CK2385" s="40"/>
      <c r="CL2385" s="40"/>
      <c r="CM2385" s="40"/>
      <c r="CN2385" s="40"/>
      <c r="CO2385" s="40"/>
      <c r="CP2385" s="40"/>
      <c r="CQ2385" s="40"/>
      <c r="CR2385" s="40"/>
      <c r="CS2385" s="40"/>
      <c r="CT2385" s="40"/>
      <c r="CU2385" s="40"/>
      <c r="CV2385" s="40"/>
      <c r="CW2385" s="40"/>
      <c r="CX2385" s="40"/>
      <c r="CY2385" s="40"/>
      <c r="CZ2385" s="40"/>
      <c r="DA2385" s="40"/>
      <c r="DB2385" s="40"/>
      <c r="DC2385" s="40"/>
      <c r="DD2385" s="40"/>
      <c r="DE2385" s="40"/>
      <c r="DF2385" s="40"/>
      <c r="DG2385" s="40"/>
      <c r="DH2385" s="40"/>
      <c r="DI2385" s="40"/>
      <c r="DJ2385" s="40"/>
      <c r="DK2385" s="40"/>
      <c r="DL2385" s="40"/>
      <c r="DM2385" s="40"/>
      <c r="DN2385" s="40"/>
      <c r="DO2385" s="40"/>
      <c r="DP2385" s="40"/>
      <c r="DQ2385" s="40"/>
      <c r="DR2385" s="40"/>
      <c r="DS2385" s="40"/>
      <c r="DT2385" s="40"/>
      <c r="DU2385" s="40"/>
      <c r="DV2385" s="40"/>
      <c r="DW2385" s="40"/>
      <c r="DX2385" s="40"/>
      <c r="DY2385" s="40"/>
      <c r="DZ2385" s="40"/>
      <c r="EA2385" s="40"/>
      <c r="EB2385" s="40"/>
      <c r="EC2385" s="40"/>
      <c r="ED2385" s="40"/>
    </row>
    <row r="2386" spans="1:134" x14ac:dyDescent="0.15">
      <c r="A2386" s="66"/>
      <c r="B2386" s="126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8"/>
      <c r="R2386" s="14"/>
      <c r="S2386" s="4"/>
      <c r="T2386" s="52"/>
      <c r="U2386" s="46"/>
      <c r="V2386" s="46"/>
      <c r="W2386" s="46"/>
      <c r="X2386" s="59"/>
      <c r="Y2386" s="35"/>
      <c r="Z2386" s="40"/>
      <c r="AA2386" s="46"/>
      <c r="AB2386" s="35"/>
      <c r="AC2386" s="35"/>
      <c r="AD2386" s="35"/>
      <c r="AE2386" s="46"/>
      <c r="AF2386" s="36"/>
      <c r="AG2386" s="46"/>
      <c r="AH2386" s="46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  <c r="CH2386" s="40"/>
      <c r="CI2386" s="40"/>
      <c r="CJ2386" s="40"/>
      <c r="CK2386" s="40"/>
      <c r="CL2386" s="40"/>
      <c r="CM2386" s="40"/>
      <c r="CN2386" s="40"/>
      <c r="CO2386" s="40"/>
      <c r="CP2386" s="40"/>
      <c r="CQ2386" s="40"/>
      <c r="CR2386" s="40"/>
      <c r="CS2386" s="40"/>
      <c r="CT2386" s="40"/>
      <c r="CU2386" s="40"/>
      <c r="CV2386" s="40"/>
      <c r="CW2386" s="40"/>
      <c r="CX2386" s="40"/>
      <c r="CY2386" s="40"/>
      <c r="CZ2386" s="40"/>
      <c r="DA2386" s="40"/>
      <c r="DB2386" s="40"/>
      <c r="DC2386" s="40"/>
      <c r="DD2386" s="40"/>
      <c r="DE2386" s="40"/>
      <c r="DF2386" s="40"/>
      <c r="DG2386" s="40"/>
      <c r="DH2386" s="40"/>
      <c r="DI2386" s="40"/>
      <c r="DJ2386" s="40"/>
      <c r="DK2386" s="40"/>
      <c r="DL2386" s="40"/>
      <c r="DM2386" s="40"/>
      <c r="DN2386" s="40"/>
      <c r="DO2386" s="40"/>
      <c r="DP2386" s="40"/>
      <c r="DQ2386" s="40"/>
      <c r="DR2386" s="40"/>
      <c r="DS2386" s="40"/>
      <c r="DT2386" s="40"/>
      <c r="DU2386" s="40"/>
      <c r="DV2386" s="40"/>
      <c r="DW2386" s="40"/>
      <c r="DX2386" s="40"/>
      <c r="DY2386" s="40"/>
      <c r="DZ2386" s="40"/>
      <c r="EA2386" s="40"/>
      <c r="EB2386" s="40"/>
      <c r="EC2386" s="40"/>
      <c r="ED2386" s="40"/>
    </row>
    <row r="2387" spans="1:134" x14ac:dyDescent="0.15">
      <c r="A2387" s="66"/>
      <c r="B2387" s="126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8"/>
      <c r="R2387" s="14"/>
      <c r="S2387" s="4"/>
      <c r="T2387" s="52"/>
      <c r="U2387" s="46"/>
      <c r="V2387" s="46"/>
      <c r="W2387" s="46"/>
      <c r="X2387" s="59"/>
      <c r="Y2387" s="35"/>
      <c r="Z2387" s="40"/>
      <c r="AA2387" s="46"/>
      <c r="AB2387" s="35"/>
      <c r="AC2387" s="35"/>
      <c r="AD2387" s="35"/>
      <c r="AE2387" s="46"/>
      <c r="AF2387" s="36"/>
      <c r="AG2387" s="46"/>
      <c r="AH2387" s="46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  <c r="CH2387" s="40"/>
      <c r="CI2387" s="40"/>
      <c r="CJ2387" s="40"/>
      <c r="CK2387" s="40"/>
      <c r="CL2387" s="40"/>
      <c r="CM2387" s="40"/>
      <c r="CN2387" s="40"/>
      <c r="CO2387" s="40"/>
      <c r="CP2387" s="40"/>
      <c r="CQ2387" s="40"/>
      <c r="CR2387" s="40"/>
      <c r="CS2387" s="40"/>
      <c r="CT2387" s="40"/>
      <c r="CU2387" s="40"/>
      <c r="CV2387" s="40"/>
      <c r="CW2387" s="40"/>
      <c r="CX2387" s="40"/>
      <c r="CY2387" s="40"/>
      <c r="CZ2387" s="40"/>
      <c r="DA2387" s="40"/>
      <c r="DB2387" s="40"/>
      <c r="DC2387" s="40"/>
      <c r="DD2387" s="40"/>
      <c r="DE2387" s="40"/>
      <c r="DF2387" s="40"/>
      <c r="DG2387" s="40"/>
      <c r="DH2387" s="40"/>
      <c r="DI2387" s="40"/>
      <c r="DJ2387" s="40"/>
      <c r="DK2387" s="40"/>
      <c r="DL2387" s="40"/>
      <c r="DM2387" s="40"/>
      <c r="DN2387" s="40"/>
      <c r="DO2387" s="40"/>
      <c r="DP2387" s="40"/>
      <c r="DQ2387" s="40"/>
      <c r="DR2387" s="40"/>
      <c r="DS2387" s="40"/>
      <c r="DT2387" s="40"/>
      <c r="DU2387" s="40"/>
      <c r="DV2387" s="40"/>
      <c r="DW2387" s="40"/>
      <c r="DX2387" s="40"/>
      <c r="DY2387" s="40"/>
      <c r="DZ2387" s="40"/>
      <c r="EA2387" s="40"/>
      <c r="EB2387" s="40"/>
      <c r="EC2387" s="40"/>
      <c r="ED2387" s="40"/>
    </row>
    <row r="2388" spans="1:134" x14ac:dyDescent="0.15">
      <c r="A2388" s="66"/>
      <c r="B2388" s="126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8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66"/>
      <c r="B2389" s="126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8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66"/>
      <c r="B2390" s="126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8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66"/>
      <c r="B2391" s="126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8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66"/>
      <c r="B2392" s="126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8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66"/>
      <c r="B2393" s="126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8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66"/>
      <c r="B2394" s="126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8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66"/>
      <c r="B2395" s="126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8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66"/>
      <c r="B2396" s="126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8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66"/>
      <c r="B2397" s="126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8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66"/>
      <c r="B2398" s="126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8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66"/>
      <c r="B2399" s="126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8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66"/>
      <c r="B2400" s="126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8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66"/>
      <c r="B2401" s="126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8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66"/>
      <c r="B2402" s="126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8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66"/>
      <c r="B2403" s="126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8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66"/>
      <c r="B2404" s="126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8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66"/>
      <c r="B2405" s="126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8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66"/>
      <c r="B2406" s="126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8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66"/>
      <c r="B2407" s="126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8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66"/>
      <c r="B2408" s="126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8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66"/>
      <c r="B2409" s="126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8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66"/>
      <c r="B2410" s="126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8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66"/>
      <c r="B2411" s="126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8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66"/>
      <c r="B2412" s="126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8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66"/>
      <c r="B2413" s="126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8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66"/>
      <c r="B2414" s="126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8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66"/>
      <c r="B2415" s="126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8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66"/>
      <c r="B2416" s="126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8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66"/>
      <c r="B2417" s="126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8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66"/>
      <c r="B2418" s="126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8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66"/>
      <c r="B2419" s="126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8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66"/>
      <c r="B2420" s="126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8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66"/>
      <c r="B2421" s="126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8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66"/>
      <c r="B2422" s="126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8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66"/>
      <c r="B2423" s="126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8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66"/>
      <c r="B2424" s="126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8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66"/>
      <c r="B2425" s="126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8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66"/>
      <c r="B2426" s="126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8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66"/>
      <c r="B2427" s="126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8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66"/>
      <c r="B2428" s="126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8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66"/>
      <c r="B2429" s="126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8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66"/>
      <c r="B2430" s="126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8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66"/>
      <c r="B2431" s="126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8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66"/>
      <c r="B2432" s="126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8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66"/>
      <c r="B2433" s="126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8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66"/>
      <c r="B2434" s="126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8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66"/>
      <c r="B2435" s="126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8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66"/>
      <c r="B2436" s="126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8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66"/>
      <c r="B2437" s="126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8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66"/>
      <c r="B2438" s="126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8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66"/>
      <c r="B2439" s="126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8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66"/>
      <c r="B2440" s="126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8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66"/>
      <c r="B2441" s="126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8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66"/>
      <c r="B2442" s="126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8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66"/>
      <c r="B2443" s="126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8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66"/>
      <c r="B2444" s="126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8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66"/>
      <c r="B2445" s="126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8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66"/>
      <c r="B2446" s="126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8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66"/>
      <c r="B2447" s="126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8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66"/>
      <c r="B2448" s="126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8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66"/>
      <c r="B2449" s="126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8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66"/>
      <c r="B2450" s="126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8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66"/>
      <c r="B2451" s="126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8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66"/>
      <c r="B2452" s="126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8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66"/>
      <c r="B2453" s="126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8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66"/>
      <c r="B2454" s="126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8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66"/>
      <c r="B2455" s="126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8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66"/>
      <c r="B2456" s="126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8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66"/>
      <c r="B2457" s="126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8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66"/>
      <c r="B2458" s="126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8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66"/>
      <c r="B2459" s="126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8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66"/>
      <c r="B2460" s="126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8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66"/>
      <c r="B2461" s="126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8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66"/>
      <c r="B2462" s="126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8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66"/>
      <c r="B2463" s="126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8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66"/>
      <c r="B2464" s="126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8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66"/>
      <c r="B2465" s="126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8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66"/>
      <c r="B2466" s="126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8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66"/>
      <c r="B2467" s="126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8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66"/>
      <c r="B2468" s="126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8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66"/>
      <c r="B2469" s="126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8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66"/>
      <c r="B2470" s="126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8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66"/>
      <c r="B2471" s="126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8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66"/>
      <c r="B2472" s="126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8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66"/>
      <c r="B2473" s="126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8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66"/>
      <c r="B2474" s="126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8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66"/>
      <c r="B2475" s="126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8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66"/>
      <c r="B2476" s="126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8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66"/>
      <c r="B2477" s="126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8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66"/>
      <c r="B2478" s="126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8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66"/>
      <c r="B2479" s="126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8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66"/>
      <c r="B2480" s="126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8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66"/>
      <c r="B2481" s="126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8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66"/>
      <c r="B2482" s="126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8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66"/>
      <c r="B2483" s="126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8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66"/>
      <c r="B2484" s="126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8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66"/>
      <c r="B2485" s="126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8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66"/>
      <c r="B2486" s="126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8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66"/>
      <c r="B2487" s="126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8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66"/>
      <c r="B2488" s="126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8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66"/>
      <c r="B2489" s="126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8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66"/>
      <c r="B2490" s="126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8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66"/>
      <c r="B2491" s="126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8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66"/>
      <c r="B2492" s="126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8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66"/>
      <c r="B2493" s="126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8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66"/>
      <c r="B2494" s="126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8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66"/>
      <c r="B2495" s="126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8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66"/>
      <c r="B2496" s="126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8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66"/>
      <c r="B2497" s="126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8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66"/>
      <c r="B2498" s="126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8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66"/>
      <c r="B2499" s="126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8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66"/>
      <c r="B2500" s="126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8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66"/>
      <c r="B2501" s="126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8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66"/>
      <c r="B2502" s="126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8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66"/>
      <c r="B2503" s="126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8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66"/>
      <c r="B2504" s="126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8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66"/>
      <c r="B2505" s="126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8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66"/>
      <c r="B2506" s="126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8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66"/>
      <c r="B2507" s="126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8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66"/>
      <c r="B2508" s="126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8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66"/>
      <c r="B2509" s="126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8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66"/>
      <c r="B2510" s="126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8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66"/>
      <c r="B2511" s="126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8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66"/>
      <c r="B2512" s="126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8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66"/>
      <c r="B2513" s="126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8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66"/>
      <c r="B2514" s="126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8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66"/>
      <c r="B2515" s="126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8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66"/>
      <c r="B2516" s="126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8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66"/>
      <c r="B2517" s="126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8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66"/>
      <c r="B2518" s="126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8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66"/>
      <c r="B2519" s="126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8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66"/>
      <c r="B2520" s="126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8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66"/>
      <c r="B2521" s="126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8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66"/>
      <c r="B2522" s="126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8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66"/>
      <c r="B2523" s="126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8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66"/>
      <c r="B2524" s="126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8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66"/>
      <c r="B2525" s="126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8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66"/>
      <c r="B2526" s="126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8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66"/>
      <c r="B2527" s="126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8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66"/>
      <c r="B2528" s="126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8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66"/>
      <c r="B2529" s="126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8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66"/>
      <c r="B2530" s="126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8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66"/>
      <c r="B2531" s="126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8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66"/>
      <c r="B2532" s="126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8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66"/>
      <c r="B2533" s="126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8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66"/>
      <c r="B2534" s="126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8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66"/>
      <c r="B2535" s="126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8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66"/>
      <c r="B2536" s="126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8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66"/>
      <c r="B2537" s="126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8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66"/>
      <c r="B2538" s="126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8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66"/>
      <c r="B2539" s="126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8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66"/>
      <c r="B2540" s="126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8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66"/>
      <c r="B2541" s="126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8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66"/>
      <c r="B2542" s="126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8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66"/>
      <c r="B2543" s="126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8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66"/>
      <c r="B2544" s="126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8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66"/>
      <c r="B2545" s="126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8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66"/>
      <c r="B2546" s="126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8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66"/>
      <c r="B2547" s="126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8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66"/>
      <c r="B2548" s="126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8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66"/>
      <c r="B2549" s="126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8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66"/>
      <c r="B2550" s="126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8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66"/>
      <c r="B2551" s="126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8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66"/>
      <c r="B2552" s="126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8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66"/>
      <c r="B2553" s="126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8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66"/>
      <c r="B2554" s="126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8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66"/>
      <c r="B2555" s="126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8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66"/>
      <c r="B2556" s="126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8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66"/>
      <c r="B2557" s="126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8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66"/>
      <c r="B2558" s="126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8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66"/>
      <c r="B2559" s="126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8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66"/>
      <c r="B2560" s="126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8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66"/>
      <c r="B2561" s="126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8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66"/>
      <c r="B2562" s="126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8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66"/>
      <c r="B2563" s="126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8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66"/>
      <c r="B2564" s="126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8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66"/>
      <c r="B2565" s="126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8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66"/>
      <c r="B2566" s="126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8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66"/>
      <c r="B2567" s="126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8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66"/>
      <c r="B2568" s="126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8"/>
      <c r="R2568" s="14"/>
      <c r="S2568" s="4"/>
      <c r="T2568" s="52"/>
      <c r="U2568" s="46"/>
      <c r="V2568" s="46"/>
      <c r="W2568" s="46"/>
      <c r="X2568" s="59"/>
      <c r="Y2568" s="35"/>
      <c r="Z2568" s="40"/>
      <c r="AA2568" s="46"/>
      <c r="AB2568" s="35"/>
      <c r="AC2568" s="35"/>
      <c r="AD2568" s="35"/>
      <c r="AE2568" s="46"/>
      <c r="AF2568" s="36"/>
      <c r="AG2568" s="46"/>
      <c r="AH2568" s="46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  <c r="CH2568" s="40"/>
      <c r="CI2568" s="40"/>
      <c r="CJ2568" s="40"/>
      <c r="CK2568" s="40"/>
      <c r="CL2568" s="40"/>
      <c r="CM2568" s="40"/>
      <c r="CN2568" s="40"/>
      <c r="CO2568" s="40"/>
      <c r="CP2568" s="40"/>
      <c r="CQ2568" s="40"/>
      <c r="CR2568" s="40"/>
      <c r="CS2568" s="40"/>
      <c r="CT2568" s="40"/>
      <c r="CU2568" s="40"/>
      <c r="CV2568" s="40"/>
      <c r="CW2568" s="40"/>
      <c r="CX2568" s="40"/>
      <c r="CY2568" s="40"/>
      <c r="CZ2568" s="40"/>
      <c r="DA2568" s="40"/>
      <c r="DB2568" s="40"/>
      <c r="DC2568" s="40"/>
      <c r="DD2568" s="40"/>
      <c r="DE2568" s="40"/>
      <c r="DF2568" s="40"/>
      <c r="DG2568" s="40"/>
      <c r="DH2568" s="40"/>
      <c r="DI2568" s="40"/>
      <c r="DJ2568" s="40"/>
      <c r="DK2568" s="40"/>
      <c r="DL2568" s="40"/>
      <c r="DM2568" s="40"/>
      <c r="DN2568" s="40"/>
      <c r="DO2568" s="40"/>
      <c r="DP2568" s="40"/>
      <c r="DQ2568" s="40"/>
      <c r="DR2568" s="40"/>
      <c r="DS2568" s="40"/>
      <c r="DT2568" s="40"/>
      <c r="DU2568" s="40"/>
      <c r="DV2568" s="40"/>
      <c r="DW2568" s="40"/>
      <c r="DX2568" s="40"/>
      <c r="DY2568" s="40"/>
      <c r="DZ2568" s="40"/>
      <c r="EA2568" s="40"/>
      <c r="EB2568" s="40"/>
      <c r="EC2568" s="40"/>
      <c r="ED2568" s="40"/>
    </row>
    <row r="2569" spans="1:134" x14ac:dyDescent="0.15">
      <c r="A2569" s="66"/>
      <c r="B2569" s="126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8"/>
      <c r="R2569" s="14"/>
      <c r="S2569" s="4"/>
      <c r="T2569" s="52"/>
      <c r="U2569" s="46"/>
      <c r="V2569" s="46"/>
      <c r="W2569" s="46"/>
      <c r="X2569" s="59"/>
      <c r="Y2569" s="35"/>
      <c r="Z2569" s="40"/>
      <c r="AA2569" s="46"/>
      <c r="AB2569" s="35"/>
      <c r="AC2569" s="35"/>
      <c r="AD2569" s="35"/>
      <c r="AE2569" s="46"/>
      <c r="AF2569" s="36"/>
      <c r="AG2569" s="46"/>
      <c r="AH2569" s="46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  <c r="CH2569" s="40"/>
      <c r="CI2569" s="40"/>
      <c r="CJ2569" s="40"/>
      <c r="CK2569" s="40"/>
      <c r="CL2569" s="40"/>
      <c r="CM2569" s="40"/>
      <c r="CN2569" s="40"/>
      <c r="CO2569" s="40"/>
      <c r="CP2569" s="40"/>
      <c r="CQ2569" s="40"/>
      <c r="CR2569" s="40"/>
      <c r="CS2569" s="40"/>
      <c r="CT2569" s="40"/>
      <c r="CU2569" s="40"/>
      <c r="CV2569" s="40"/>
      <c r="CW2569" s="40"/>
      <c r="CX2569" s="40"/>
      <c r="CY2569" s="40"/>
      <c r="CZ2569" s="40"/>
      <c r="DA2569" s="40"/>
      <c r="DB2569" s="40"/>
      <c r="DC2569" s="40"/>
      <c r="DD2569" s="40"/>
      <c r="DE2569" s="40"/>
      <c r="DF2569" s="40"/>
      <c r="DG2569" s="40"/>
      <c r="DH2569" s="40"/>
      <c r="DI2569" s="40"/>
      <c r="DJ2569" s="40"/>
      <c r="DK2569" s="40"/>
      <c r="DL2569" s="40"/>
      <c r="DM2569" s="40"/>
      <c r="DN2569" s="40"/>
      <c r="DO2569" s="40"/>
      <c r="DP2569" s="40"/>
      <c r="DQ2569" s="40"/>
      <c r="DR2569" s="40"/>
      <c r="DS2569" s="40"/>
      <c r="DT2569" s="40"/>
      <c r="DU2569" s="40"/>
      <c r="DV2569" s="40"/>
      <c r="DW2569" s="40"/>
      <c r="DX2569" s="40"/>
      <c r="DY2569" s="40"/>
      <c r="DZ2569" s="40"/>
      <c r="EA2569" s="40"/>
      <c r="EB2569" s="40"/>
      <c r="EC2569" s="40"/>
      <c r="ED2569" s="40"/>
    </row>
    <row r="2570" spans="1:134" x14ac:dyDescent="0.15">
      <c r="A2570" s="66"/>
      <c r="B2570" s="126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8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66"/>
      <c r="B2571" s="126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8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66"/>
      <c r="B2572" s="126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8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66"/>
      <c r="B2573" s="126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8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66"/>
      <c r="B2574" s="126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8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66"/>
      <c r="B2575" s="126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8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66"/>
      <c r="B2576" s="126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8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66"/>
      <c r="B2577" s="126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8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66"/>
      <c r="B2578" s="126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8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66"/>
      <c r="B2579" s="126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8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66"/>
      <c r="B2580" s="126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8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66"/>
      <c r="B2581" s="126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8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66"/>
      <c r="B2582" s="126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8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66"/>
      <c r="B2583" s="126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8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66"/>
      <c r="B2584" s="126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8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66"/>
      <c r="B2585" s="126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8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66"/>
      <c r="B2586" s="126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8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66"/>
      <c r="B2587" s="126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8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66"/>
      <c r="B2588" s="126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8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66"/>
      <c r="B2589" s="126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8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66"/>
      <c r="B2590" s="126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8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66"/>
      <c r="B2591" s="126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8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66"/>
      <c r="B2592" s="126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8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66"/>
      <c r="B2593" s="126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8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66"/>
      <c r="B2594" s="126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8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66"/>
      <c r="B2595" s="126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8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66"/>
      <c r="B2596" s="126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8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66"/>
      <c r="B2597" s="126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8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66"/>
      <c r="B2598" s="126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8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66"/>
      <c r="B2599" s="126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8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66"/>
      <c r="B2600" s="126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8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66"/>
      <c r="B2601" s="126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8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66"/>
      <c r="B2602" s="126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8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66"/>
      <c r="B2603" s="126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8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66"/>
      <c r="B2604" s="126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8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66"/>
      <c r="B2605" s="126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8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66"/>
      <c r="B2606" s="126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8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66"/>
      <c r="B2607" s="126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8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66"/>
      <c r="B2608" s="126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8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66"/>
      <c r="B2609" s="126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8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66"/>
      <c r="B2610" s="126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8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66"/>
      <c r="B2611" s="126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8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66"/>
      <c r="B2612" s="126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8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66"/>
      <c r="B2613" s="126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8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66"/>
      <c r="B2614" s="126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8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66"/>
      <c r="B2615" s="126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8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66"/>
      <c r="B2616" s="126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8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66"/>
      <c r="B2617" s="126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8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66"/>
      <c r="B2618" s="126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8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66"/>
      <c r="B2619" s="126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8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66"/>
      <c r="B2620" s="126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8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66"/>
      <c r="B2621" s="126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8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66"/>
      <c r="B2622" s="126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8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66"/>
      <c r="B2623" s="126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8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66"/>
      <c r="B2624" s="126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8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66"/>
      <c r="B2625" s="126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8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66"/>
      <c r="B2626" s="126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8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66"/>
      <c r="B2627" s="126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8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66"/>
      <c r="B2628" s="126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8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66"/>
      <c r="B2629" s="126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8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66"/>
      <c r="B2630" s="126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8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66"/>
      <c r="B2631" s="126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8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66"/>
      <c r="B2632" s="126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8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66"/>
      <c r="B2633" s="126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8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66"/>
      <c r="B2634" s="126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8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66"/>
      <c r="B2635" s="126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8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66"/>
      <c r="B2636" s="126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8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66"/>
      <c r="B2637" s="126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8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66"/>
      <c r="B2638" s="126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8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66"/>
      <c r="B2639" s="126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8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66"/>
      <c r="B2640" s="126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8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66"/>
      <c r="B2641" s="126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8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66"/>
      <c r="B2642" s="126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8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66"/>
      <c r="B2643" s="126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8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66"/>
      <c r="B2644" s="126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8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66"/>
      <c r="B2645" s="126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8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66"/>
      <c r="B2646" s="126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8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66"/>
      <c r="B2647" s="126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8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66"/>
      <c r="B2648" s="126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8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66"/>
      <c r="B2649" s="126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8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66"/>
      <c r="B2650" s="126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8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66"/>
      <c r="B2651" s="126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8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66"/>
      <c r="B2652" s="126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8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66"/>
      <c r="B2653" s="126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8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66"/>
      <c r="B2654" s="126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8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66"/>
      <c r="B2655" s="126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8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66"/>
      <c r="B2656" s="126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8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66"/>
      <c r="B2657" s="126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8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66"/>
      <c r="B2658" s="126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8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66"/>
      <c r="B2659" s="126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8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66"/>
      <c r="B2660" s="126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8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66"/>
      <c r="B2661" s="126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8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66"/>
      <c r="B2662" s="126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8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66"/>
      <c r="B2663" s="126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8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66"/>
      <c r="B2664" s="126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8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66"/>
      <c r="B2665" s="126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8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66"/>
      <c r="B2666" s="126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8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66"/>
      <c r="B2667" s="126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8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66"/>
      <c r="B2668" s="126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8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66"/>
      <c r="B2669" s="126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8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66"/>
      <c r="B2670" s="126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8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66"/>
      <c r="B2671" s="126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8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66"/>
      <c r="B2672" s="126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8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66"/>
      <c r="B2673" s="126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8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66"/>
      <c r="B2674" s="126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8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66"/>
      <c r="B2675" s="126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8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66"/>
      <c r="B2676" s="126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8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66"/>
      <c r="B2677" s="126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8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66"/>
      <c r="B2678" s="126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8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66"/>
      <c r="B2679" s="126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8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66"/>
      <c r="B2680" s="126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8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66"/>
      <c r="B2681" s="126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8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66"/>
      <c r="B2682" s="126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8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66"/>
      <c r="B2683" s="126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8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66"/>
      <c r="B2684" s="126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8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66"/>
      <c r="B2685" s="126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8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66"/>
      <c r="B2686" s="126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8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66"/>
      <c r="B2687" s="126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8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66"/>
      <c r="B2688" s="126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8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66"/>
      <c r="B2689" s="126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8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66"/>
      <c r="B2690" s="126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8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66"/>
      <c r="B2691" s="126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8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66"/>
      <c r="B2692" s="126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8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66"/>
      <c r="B2693" s="126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8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66"/>
      <c r="B2694" s="126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8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66"/>
      <c r="B2695" s="126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8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66"/>
      <c r="B2696" s="126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8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66"/>
      <c r="B2697" s="126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8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66"/>
      <c r="B2698" s="126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8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66"/>
      <c r="B2699" s="126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8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66"/>
      <c r="B2700" s="126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8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66"/>
      <c r="B2701" s="126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8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66"/>
      <c r="B2702" s="126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8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66"/>
      <c r="B2703" s="126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8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66"/>
      <c r="B2704" s="126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8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66"/>
      <c r="B2705" s="126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8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66"/>
      <c r="B2706" s="126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8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66"/>
      <c r="B2707" s="126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8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66"/>
      <c r="B2708" s="126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8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66"/>
      <c r="B2709" s="126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8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66"/>
      <c r="B2710" s="126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8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66"/>
      <c r="B2711" s="126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8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66"/>
      <c r="B2712" s="126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8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66"/>
      <c r="B2713" s="126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8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66"/>
      <c r="B2714" s="126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8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66"/>
      <c r="B2715" s="126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8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66"/>
      <c r="B2716" s="126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8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66"/>
      <c r="B2717" s="126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8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66"/>
      <c r="B2718" s="126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8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66"/>
      <c r="B2719" s="126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8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66"/>
      <c r="B2720" s="126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8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66"/>
      <c r="B2721" s="126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8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66"/>
      <c r="B2722" s="126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8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66"/>
      <c r="B2723" s="126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8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66"/>
      <c r="B2724" s="126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8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66"/>
      <c r="B2725" s="126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8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66"/>
      <c r="B2726" s="126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8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66"/>
      <c r="B2727" s="126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8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66"/>
      <c r="B2728" s="126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8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66"/>
      <c r="B2729" s="126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8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66"/>
      <c r="B2730" s="126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8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66"/>
      <c r="B2731" s="126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8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66"/>
      <c r="B2732" s="126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8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66"/>
      <c r="B2733" s="126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8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66"/>
      <c r="B2734" s="126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8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66"/>
      <c r="B2735" s="126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8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66"/>
      <c r="B2736" s="126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8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66"/>
      <c r="B2737" s="126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8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66"/>
      <c r="B2738" s="126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8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66"/>
      <c r="B2739" s="126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8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66"/>
      <c r="B2740" s="126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8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66"/>
      <c r="B2741" s="126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8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66"/>
      <c r="B2742" s="126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8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66"/>
      <c r="B2743" s="126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8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66"/>
      <c r="B2744" s="126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8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66"/>
      <c r="B2745" s="126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8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66"/>
      <c r="B2746" s="126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8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66"/>
      <c r="B2747" s="126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8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66"/>
      <c r="B2748" s="126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8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66"/>
      <c r="B2749" s="126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8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66"/>
      <c r="B2750" s="126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8"/>
      <c r="R2750" s="14"/>
      <c r="S2750" s="4"/>
      <c r="T2750" s="52"/>
      <c r="U2750" s="46"/>
      <c r="V2750" s="46"/>
      <c r="W2750" s="46"/>
      <c r="X2750" s="59"/>
      <c r="Y2750" s="35"/>
      <c r="Z2750" s="40"/>
      <c r="AA2750" s="46"/>
      <c r="AB2750" s="35"/>
      <c r="AC2750" s="35"/>
      <c r="AD2750" s="35"/>
      <c r="AE2750" s="46"/>
      <c r="AF2750" s="36"/>
      <c r="AG2750" s="46"/>
      <c r="AH2750" s="46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  <c r="CH2750" s="40"/>
      <c r="CI2750" s="40"/>
      <c r="CJ2750" s="40"/>
      <c r="CK2750" s="40"/>
      <c r="CL2750" s="40"/>
      <c r="CM2750" s="40"/>
      <c r="CN2750" s="40"/>
      <c r="CO2750" s="40"/>
      <c r="CP2750" s="40"/>
      <c r="CQ2750" s="40"/>
      <c r="CR2750" s="40"/>
      <c r="CS2750" s="40"/>
      <c r="CT2750" s="40"/>
      <c r="CU2750" s="40"/>
      <c r="CV2750" s="40"/>
      <c r="CW2750" s="40"/>
      <c r="CX2750" s="40"/>
      <c r="CY2750" s="40"/>
      <c r="CZ2750" s="40"/>
      <c r="DA2750" s="40"/>
      <c r="DB2750" s="40"/>
      <c r="DC2750" s="40"/>
      <c r="DD2750" s="40"/>
      <c r="DE2750" s="40"/>
      <c r="DF2750" s="40"/>
      <c r="DG2750" s="40"/>
      <c r="DH2750" s="40"/>
      <c r="DI2750" s="40"/>
      <c r="DJ2750" s="40"/>
      <c r="DK2750" s="40"/>
      <c r="DL2750" s="40"/>
      <c r="DM2750" s="40"/>
      <c r="DN2750" s="40"/>
      <c r="DO2750" s="40"/>
      <c r="DP2750" s="40"/>
      <c r="DQ2750" s="40"/>
      <c r="DR2750" s="40"/>
      <c r="DS2750" s="40"/>
      <c r="DT2750" s="40"/>
      <c r="DU2750" s="40"/>
      <c r="DV2750" s="40"/>
      <c r="DW2750" s="40"/>
      <c r="DX2750" s="40"/>
      <c r="DY2750" s="40"/>
      <c r="DZ2750" s="40"/>
      <c r="EA2750" s="40"/>
      <c r="EB2750" s="40"/>
      <c r="EC2750" s="40"/>
      <c r="ED2750" s="40"/>
    </row>
    <row r="2751" spans="1:134" x14ac:dyDescent="0.15">
      <c r="A2751" s="66"/>
      <c r="B2751" s="126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8"/>
      <c r="R2751" s="14"/>
      <c r="S2751" s="4"/>
      <c r="T2751" s="52"/>
      <c r="U2751" s="46"/>
      <c r="V2751" s="46"/>
      <c r="W2751" s="46"/>
      <c r="X2751" s="59"/>
      <c r="Y2751" s="35"/>
      <c r="Z2751" s="40"/>
      <c r="AA2751" s="46"/>
      <c r="AB2751" s="35"/>
      <c r="AC2751" s="35"/>
      <c r="AD2751" s="35"/>
      <c r="AE2751" s="46"/>
      <c r="AF2751" s="36"/>
      <c r="AG2751" s="46"/>
      <c r="AH2751" s="46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  <c r="CH2751" s="40"/>
      <c r="CI2751" s="40"/>
      <c r="CJ2751" s="40"/>
      <c r="CK2751" s="40"/>
      <c r="CL2751" s="40"/>
      <c r="CM2751" s="40"/>
      <c r="CN2751" s="40"/>
      <c r="CO2751" s="40"/>
      <c r="CP2751" s="40"/>
      <c r="CQ2751" s="40"/>
      <c r="CR2751" s="40"/>
      <c r="CS2751" s="40"/>
      <c r="CT2751" s="40"/>
      <c r="CU2751" s="40"/>
      <c r="CV2751" s="40"/>
      <c r="CW2751" s="40"/>
      <c r="CX2751" s="40"/>
      <c r="CY2751" s="40"/>
      <c r="CZ2751" s="40"/>
      <c r="DA2751" s="40"/>
      <c r="DB2751" s="40"/>
      <c r="DC2751" s="40"/>
      <c r="DD2751" s="40"/>
      <c r="DE2751" s="40"/>
      <c r="DF2751" s="40"/>
      <c r="DG2751" s="40"/>
      <c r="DH2751" s="40"/>
      <c r="DI2751" s="40"/>
      <c r="DJ2751" s="40"/>
      <c r="DK2751" s="40"/>
      <c r="DL2751" s="40"/>
      <c r="DM2751" s="40"/>
      <c r="DN2751" s="40"/>
      <c r="DO2751" s="40"/>
      <c r="DP2751" s="40"/>
      <c r="DQ2751" s="40"/>
      <c r="DR2751" s="40"/>
      <c r="DS2751" s="40"/>
      <c r="DT2751" s="40"/>
      <c r="DU2751" s="40"/>
      <c r="DV2751" s="40"/>
      <c r="DW2751" s="40"/>
      <c r="DX2751" s="40"/>
      <c r="DY2751" s="40"/>
      <c r="DZ2751" s="40"/>
      <c r="EA2751" s="40"/>
      <c r="EB2751" s="40"/>
      <c r="EC2751" s="40"/>
      <c r="ED2751" s="40"/>
    </row>
    <row r="2752" spans="1:134" x14ac:dyDescent="0.15">
      <c r="A2752" s="66"/>
      <c r="B2752" s="126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8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66"/>
      <c r="B2753" s="126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8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66"/>
      <c r="B2754" s="126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8"/>
      <c r="R2754" s="14"/>
      <c r="S2754" s="4"/>
      <c r="T2754" s="52"/>
      <c r="U2754" s="46"/>
      <c r="V2754" s="46"/>
      <c r="W2754" s="46"/>
      <c r="X2754" s="59"/>
      <c r="Y2754" s="35"/>
      <c r="Z2754" s="40"/>
      <c r="AA2754" s="46"/>
      <c r="AB2754" s="35"/>
      <c r="AC2754" s="35"/>
      <c r="AD2754" s="35"/>
      <c r="AE2754" s="46"/>
      <c r="AF2754" s="36"/>
      <c r="AG2754" s="46"/>
      <c r="AH2754" s="46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  <c r="CH2754" s="40"/>
      <c r="CI2754" s="40"/>
      <c r="CJ2754" s="40"/>
      <c r="CK2754" s="40"/>
      <c r="CL2754" s="40"/>
      <c r="CM2754" s="40"/>
      <c r="CN2754" s="40"/>
      <c r="CO2754" s="40"/>
      <c r="CP2754" s="40"/>
      <c r="CQ2754" s="40"/>
      <c r="CR2754" s="40"/>
      <c r="CS2754" s="40"/>
      <c r="CT2754" s="40"/>
      <c r="CU2754" s="40"/>
      <c r="CV2754" s="40"/>
      <c r="CW2754" s="40"/>
      <c r="CX2754" s="40"/>
      <c r="CY2754" s="40"/>
      <c r="CZ2754" s="40"/>
      <c r="DA2754" s="40"/>
      <c r="DB2754" s="40"/>
      <c r="DC2754" s="40"/>
      <c r="DD2754" s="40"/>
      <c r="DE2754" s="40"/>
      <c r="DF2754" s="40"/>
      <c r="DG2754" s="40"/>
      <c r="DH2754" s="40"/>
      <c r="DI2754" s="40"/>
      <c r="DJ2754" s="40"/>
      <c r="DK2754" s="40"/>
      <c r="DL2754" s="40"/>
      <c r="DM2754" s="40"/>
      <c r="DN2754" s="40"/>
      <c r="DO2754" s="40"/>
      <c r="DP2754" s="40"/>
      <c r="DQ2754" s="40"/>
      <c r="DR2754" s="40"/>
      <c r="DS2754" s="40"/>
      <c r="DT2754" s="40"/>
      <c r="DU2754" s="40"/>
      <c r="DV2754" s="40"/>
      <c r="DW2754" s="40"/>
      <c r="DX2754" s="40"/>
      <c r="DY2754" s="40"/>
      <c r="DZ2754" s="40"/>
      <c r="EA2754" s="40"/>
      <c r="EB2754" s="40"/>
      <c r="EC2754" s="40"/>
      <c r="ED2754" s="40"/>
    </row>
    <row r="2755" spans="1:134" x14ac:dyDescent="0.15">
      <c r="A2755" s="66"/>
      <c r="B2755" s="126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8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66"/>
      <c r="B2756" s="126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8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66"/>
      <c r="B2757" s="126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8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66"/>
      <c r="B2758" s="126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8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66"/>
      <c r="B2759" s="126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8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66"/>
      <c r="B2760" s="126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8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66"/>
      <c r="B2761" s="126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8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66"/>
      <c r="B2762" s="126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8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66"/>
      <c r="B2763" s="126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8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66"/>
      <c r="B2764" s="126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8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66"/>
      <c r="B2765" s="126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8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66"/>
      <c r="B2766" s="126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8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66"/>
      <c r="B2767" s="126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8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66"/>
      <c r="B2768" s="126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8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66"/>
      <c r="B2769" s="126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8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66"/>
      <c r="B2770" s="126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8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66"/>
      <c r="B2771" s="126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8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66"/>
      <c r="B2772" s="126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8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66"/>
      <c r="B2773" s="126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8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66"/>
      <c r="B2774" s="126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8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66"/>
      <c r="B2775" s="126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8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66"/>
      <c r="B2776" s="126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8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66"/>
      <c r="B2777" s="126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8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66"/>
      <c r="B2778" s="126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8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66"/>
      <c r="B2779" s="126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8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66"/>
      <c r="B2780" s="126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8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66"/>
      <c r="B2781" s="126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8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66"/>
      <c r="B2782" s="126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8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66"/>
      <c r="B2783" s="126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8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66"/>
      <c r="B2784" s="126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8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66"/>
      <c r="B2785" s="126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8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66"/>
      <c r="B2786" s="126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8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66"/>
      <c r="B2787" s="126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8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66"/>
      <c r="B2788" s="126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8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66"/>
      <c r="B2789" s="126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8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66"/>
      <c r="B2790" s="126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8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66"/>
      <c r="B2791" s="126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8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66"/>
      <c r="B2792" s="126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8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66"/>
      <c r="B2793" s="126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8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66"/>
      <c r="B2794" s="126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8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66"/>
      <c r="B2795" s="126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8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66"/>
      <c r="B2796" s="126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8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66"/>
      <c r="B2797" s="126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8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66"/>
      <c r="B2798" s="126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8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66"/>
      <c r="B2799" s="126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8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66"/>
      <c r="B2800" s="126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8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66"/>
      <c r="B2801" s="126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8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66"/>
      <c r="B2802" s="126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8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66"/>
      <c r="B2803" s="126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8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66"/>
      <c r="B2804" s="126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8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66"/>
      <c r="B2805" s="126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8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66"/>
      <c r="B2806" s="126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8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66"/>
      <c r="B2807" s="126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8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66"/>
      <c r="B2808" s="126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8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66"/>
      <c r="B2809" s="126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8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66"/>
      <c r="B2810" s="126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8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66"/>
      <c r="B2811" s="126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8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66"/>
      <c r="B2812" s="126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8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66"/>
      <c r="B2813" s="126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8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66"/>
      <c r="B2814" s="126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8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66"/>
      <c r="B2815" s="126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8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66"/>
      <c r="B2816" s="126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8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66"/>
      <c r="B2817" s="126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8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66"/>
      <c r="B2818" s="126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8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66"/>
      <c r="B2819" s="126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8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66"/>
      <c r="B2820" s="126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8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66"/>
      <c r="B2821" s="126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8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66"/>
      <c r="B2822" s="126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8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66"/>
      <c r="B2823" s="126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8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66"/>
      <c r="B2824" s="126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8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66"/>
      <c r="B2825" s="126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8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66"/>
      <c r="B2826" s="126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8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66"/>
      <c r="B2827" s="126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8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66"/>
      <c r="B2828" s="126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8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66"/>
      <c r="B2829" s="126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8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66"/>
      <c r="B2830" s="126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8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66"/>
      <c r="B2831" s="126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8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66"/>
      <c r="B2832" s="126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8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66"/>
      <c r="B2833" s="126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8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66"/>
      <c r="B2834" s="126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8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66"/>
      <c r="B2835" s="126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8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66"/>
      <c r="B2836" s="126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8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66"/>
      <c r="B2837" s="126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8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66"/>
      <c r="B2838" s="126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8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66"/>
      <c r="B2839" s="126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8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66"/>
      <c r="B2840" s="126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8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66"/>
      <c r="B2841" s="126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8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66"/>
      <c r="B2842" s="126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8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66"/>
      <c r="B2843" s="126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8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66"/>
      <c r="B2844" s="126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8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66"/>
      <c r="B2845" s="126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8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66"/>
      <c r="B2846" s="126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8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66"/>
      <c r="B2847" s="126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8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66"/>
      <c r="B2848" s="126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8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66"/>
      <c r="B2849" s="126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8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66"/>
      <c r="B2850" s="126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8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66"/>
      <c r="B2851" s="126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8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66"/>
      <c r="B2852" s="126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8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66"/>
      <c r="B2853" s="126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8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66"/>
      <c r="B2854" s="126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8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66"/>
      <c r="B2855" s="126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8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66"/>
      <c r="B2856" s="126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8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66"/>
      <c r="B2857" s="126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8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66"/>
      <c r="B2858" s="126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8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66"/>
      <c r="B2859" s="126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8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66"/>
      <c r="B2860" s="126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8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66"/>
      <c r="B2861" s="126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8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66"/>
      <c r="B2862" s="126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8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66"/>
      <c r="B2863" s="126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8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66"/>
      <c r="B2864" s="126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8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66"/>
      <c r="B2865" s="126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8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66"/>
      <c r="B2866" s="126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8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66"/>
      <c r="B2867" s="126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8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66"/>
      <c r="B2868" s="126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8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66"/>
      <c r="B2869" s="126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8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66"/>
      <c r="B2870" s="126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8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66"/>
      <c r="B2871" s="126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8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66"/>
      <c r="B2872" s="126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8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66"/>
      <c r="B2873" s="126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8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66"/>
      <c r="B2874" s="126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8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66"/>
      <c r="B2875" s="126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8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66"/>
      <c r="B2876" s="126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8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66"/>
      <c r="B2877" s="126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8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66"/>
      <c r="B2878" s="126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8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66"/>
      <c r="B2879" s="126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8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66"/>
      <c r="B2880" s="126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8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66"/>
      <c r="B2881" s="126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8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66"/>
      <c r="B2882" s="126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8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66"/>
      <c r="B2883" s="126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8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66"/>
      <c r="B2884" s="126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8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66"/>
      <c r="B2885" s="126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8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66"/>
      <c r="B2886" s="126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8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66"/>
      <c r="B2887" s="126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8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66"/>
      <c r="B2888" s="126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8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66"/>
      <c r="B2889" s="126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8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66"/>
      <c r="B2890" s="126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8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66"/>
      <c r="B2891" s="126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8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66"/>
      <c r="B2892" s="126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8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66"/>
      <c r="B2893" s="126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8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66"/>
      <c r="B2894" s="126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8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66"/>
      <c r="B2895" s="126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8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66"/>
      <c r="B2896" s="126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8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66"/>
      <c r="B2897" s="126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8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66"/>
      <c r="B2898" s="126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8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66"/>
      <c r="B2899" s="126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8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66"/>
      <c r="B2900" s="126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8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66"/>
      <c r="B2901" s="126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8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66"/>
      <c r="B2902" s="126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8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66"/>
      <c r="B2903" s="126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8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66"/>
      <c r="B2904" s="126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8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66"/>
      <c r="B2905" s="126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8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66"/>
      <c r="B2906" s="126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8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66"/>
      <c r="B2907" s="126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8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66"/>
      <c r="B2908" s="126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8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66"/>
      <c r="B2909" s="126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8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66"/>
      <c r="B2910" s="126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8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66"/>
      <c r="B2911" s="126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8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66"/>
      <c r="B2912" s="126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8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66"/>
      <c r="B2913" s="126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8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66"/>
      <c r="B2914" s="126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8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66"/>
      <c r="B2915" s="126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8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66"/>
      <c r="B2916" s="126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8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66"/>
      <c r="B2917" s="126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8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66"/>
      <c r="B2918" s="126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8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66"/>
      <c r="B2919" s="126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8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66"/>
      <c r="B2920" s="126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8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66"/>
      <c r="B2921" s="126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8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66"/>
      <c r="B2922" s="126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8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66"/>
      <c r="B2923" s="126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8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66"/>
      <c r="B2924" s="126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8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66"/>
      <c r="B2925" s="126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8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66"/>
      <c r="B2926" s="126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8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66"/>
      <c r="B2927" s="126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8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66"/>
      <c r="B2928" s="126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8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66"/>
      <c r="B2929" s="126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8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66"/>
      <c r="B2930" s="126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8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66"/>
      <c r="B2931" s="126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8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66"/>
      <c r="B2932" s="126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8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66"/>
      <c r="B2933" s="126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8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66"/>
      <c r="B2934" s="126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8"/>
      <c r="R2934" s="14"/>
      <c r="S2934" s="4"/>
      <c r="T2934" s="52"/>
      <c r="U2934" s="46"/>
      <c r="V2934" s="46"/>
      <c r="W2934" s="46"/>
      <c r="X2934" s="59"/>
      <c r="Y2934" s="35"/>
      <c r="Z2934" s="40"/>
      <c r="AA2934" s="46"/>
      <c r="AB2934" s="35"/>
      <c r="AC2934" s="35"/>
      <c r="AD2934" s="35"/>
      <c r="AE2934" s="46"/>
      <c r="AF2934" s="36"/>
      <c r="AG2934" s="46"/>
      <c r="AH2934" s="46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  <c r="CH2934" s="40"/>
      <c r="CI2934" s="40"/>
      <c r="CJ2934" s="40"/>
      <c r="CK2934" s="40"/>
      <c r="CL2934" s="40"/>
      <c r="CM2934" s="40"/>
      <c r="CN2934" s="40"/>
      <c r="CO2934" s="40"/>
      <c r="CP2934" s="40"/>
      <c r="CQ2934" s="40"/>
      <c r="CR2934" s="40"/>
      <c r="CS2934" s="40"/>
      <c r="CT2934" s="40"/>
      <c r="CU2934" s="40"/>
      <c r="CV2934" s="40"/>
      <c r="CW2934" s="40"/>
      <c r="CX2934" s="40"/>
      <c r="CY2934" s="40"/>
      <c r="CZ2934" s="40"/>
      <c r="DA2934" s="40"/>
      <c r="DB2934" s="40"/>
      <c r="DC2934" s="40"/>
      <c r="DD2934" s="40"/>
      <c r="DE2934" s="40"/>
      <c r="DF2934" s="40"/>
      <c r="DG2934" s="40"/>
      <c r="DH2934" s="40"/>
      <c r="DI2934" s="40"/>
      <c r="DJ2934" s="40"/>
      <c r="DK2934" s="40"/>
      <c r="DL2934" s="40"/>
      <c r="DM2934" s="40"/>
      <c r="DN2934" s="40"/>
      <c r="DO2934" s="40"/>
      <c r="DP2934" s="40"/>
      <c r="DQ2934" s="40"/>
      <c r="DR2934" s="40"/>
      <c r="DS2934" s="40"/>
      <c r="DT2934" s="40"/>
      <c r="DU2934" s="40"/>
      <c r="DV2934" s="40"/>
      <c r="DW2934" s="40"/>
      <c r="DX2934" s="40"/>
      <c r="DY2934" s="40"/>
      <c r="DZ2934" s="40"/>
      <c r="EA2934" s="40"/>
      <c r="EB2934" s="40"/>
      <c r="EC2934" s="40"/>
      <c r="ED2934" s="40"/>
    </row>
    <row r="2935" spans="1:134" x14ac:dyDescent="0.15">
      <c r="A2935" s="6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8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6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8"/>
      <c r="R2936" s="14"/>
      <c r="S2936" s="4"/>
      <c r="T2936" s="5"/>
      <c r="U2936" s="46"/>
      <c r="V2936" s="46"/>
      <c r="W2936" s="46"/>
      <c r="X2936" s="59"/>
      <c r="Y2936" s="35"/>
      <c r="Z2936" s="40"/>
      <c r="AA2936" s="46"/>
      <c r="AB2936" s="35"/>
      <c r="AC2936" s="35"/>
      <c r="AD2936" s="35"/>
      <c r="AE2936" s="46"/>
      <c r="AF2936" s="36"/>
      <c r="AG2936" s="46"/>
      <c r="AH2936" s="46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  <c r="CH2936" s="40"/>
      <c r="CI2936" s="40"/>
      <c r="CJ2936" s="40"/>
      <c r="CK2936" s="40"/>
      <c r="CL2936" s="40"/>
      <c r="CM2936" s="40"/>
      <c r="CN2936" s="40"/>
      <c r="CO2936" s="40"/>
      <c r="CP2936" s="40"/>
      <c r="CQ2936" s="40"/>
      <c r="CR2936" s="40"/>
      <c r="CS2936" s="40"/>
      <c r="CT2936" s="40"/>
      <c r="CU2936" s="40"/>
      <c r="CV2936" s="40"/>
      <c r="CW2936" s="40"/>
      <c r="CX2936" s="40"/>
      <c r="CY2936" s="40"/>
      <c r="CZ2936" s="40"/>
      <c r="DA2936" s="40"/>
      <c r="DB2936" s="40"/>
      <c r="DC2936" s="40"/>
      <c r="DD2936" s="40"/>
      <c r="DE2936" s="40"/>
      <c r="DF2936" s="40"/>
      <c r="DG2936" s="40"/>
      <c r="DH2936" s="40"/>
      <c r="DI2936" s="40"/>
      <c r="DJ2936" s="40"/>
      <c r="DK2936" s="40"/>
      <c r="DL2936" s="40"/>
      <c r="DM2936" s="40"/>
      <c r="DN2936" s="40"/>
      <c r="DO2936" s="40"/>
      <c r="DP2936" s="40"/>
      <c r="DQ2936" s="40"/>
      <c r="DR2936" s="40"/>
      <c r="DS2936" s="40"/>
      <c r="DT2936" s="40"/>
      <c r="DU2936" s="40"/>
      <c r="DV2936" s="40"/>
      <c r="DW2936" s="40"/>
      <c r="DX2936" s="40"/>
      <c r="DY2936" s="40"/>
      <c r="DZ2936" s="40"/>
      <c r="EA2936" s="40"/>
      <c r="EB2936" s="40"/>
      <c r="EC2936" s="40"/>
      <c r="ED2936" s="40"/>
    </row>
    <row r="2937" spans="1:134" x14ac:dyDescent="0.15">
      <c r="A2937" s="6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8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6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8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6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8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6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8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6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8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6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8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6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8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6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8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6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8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6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8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6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8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6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8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6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8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6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8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6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8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6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8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6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8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6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8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6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8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6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8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6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8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6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8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6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8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6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8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6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8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6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8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6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8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6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8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6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8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6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8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6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8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6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8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6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8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6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8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6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8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6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8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6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8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6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8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6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8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6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8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6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8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6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8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6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8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6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8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6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8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6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8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6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8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6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8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6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8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6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8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6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8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6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8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6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8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6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8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6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8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6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8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6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8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6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8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6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8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6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8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6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8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6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8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6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8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6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8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6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8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6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8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6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8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6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8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6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8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6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8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6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8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6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8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6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8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6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8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6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8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6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8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6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8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6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8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6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8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6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8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6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8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6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8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6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8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6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8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6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8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6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8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6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8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6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8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6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8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6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8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6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8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6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8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6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8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6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8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6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8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6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8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6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8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6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8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6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8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6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8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6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8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6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8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6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8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6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8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6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8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6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8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6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8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6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8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6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8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6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8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6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8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6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8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6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8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6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8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6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8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6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8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6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8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6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8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6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8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6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8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6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8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6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8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6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8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6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8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6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8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6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8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6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8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6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8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6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8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6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8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6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8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6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8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6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8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6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8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6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8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6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8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6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8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6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8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6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8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6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8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6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8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6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8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6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8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6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8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6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8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6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8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6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8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6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8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6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8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6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8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6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8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6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8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6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8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6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8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6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8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6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8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6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8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6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8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6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8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6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8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6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8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6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8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6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8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6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8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6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8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6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8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6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8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6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8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6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8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6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8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6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8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6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8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6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8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6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8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6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8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6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8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6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8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6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8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6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8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6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8"/>
      <c r="R3116" s="14"/>
      <c r="S3116" s="4"/>
      <c r="T3116" s="5"/>
      <c r="U3116" s="46"/>
      <c r="V3116" s="46"/>
      <c r="W3116" s="46"/>
      <c r="X3116" s="59"/>
      <c r="Y3116" s="35"/>
      <c r="Z3116" s="40"/>
      <c r="AA3116" s="46"/>
      <c r="AB3116" s="35"/>
      <c r="AC3116" s="35"/>
      <c r="AD3116" s="35"/>
      <c r="AE3116" s="46"/>
      <c r="AF3116" s="36"/>
      <c r="AG3116" s="46"/>
      <c r="AH3116" s="46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  <c r="CH3116" s="40"/>
      <c r="CI3116" s="40"/>
      <c r="CJ3116" s="40"/>
      <c r="CK3116" s="40"/>
      <c r="CL3116" s="40"/>
      <c r="CM3116" s="40"/>
      <c r="CN3116" s="40"/>
      <c r="CO3116" s="40"/>
      <c r="CP3116" s="40"/>
      <c r="CQ3116" s="40"/>
      <c r="CR3116" s="40"/>
      <c r="CS3116" s="40"/>
      <c r="CT3116" s="40"/>
      <c r="CU3116" s="40"/>
      <c r="CV3116" s="40"/>
      <c r="CW3116" s="40"/>
      <c r="CX3116" s="40"/>
      <c r="CY3116" s="40"/>
      <c r="CZ3116" s="40"/>
      <c r="DA3116" s="40"/>
      <c r="DB3116" s="40"/>
      <c r="DC3116" s="40"/>
      <c r="DD3116" s="40"/>
      <c r="DE3116" s="40"/>
      <c r="DF3116" s="40"/>
      <c r="DG3116" s="40"/>
      <c r="DH3116" s="40"/>
      <c r="DI3116" s="40"/>
      <c r="DJ3116" s="40"/>
      <c r="DK3116" s="40"/>
      <c r="DL3116" s="40"/>
      <c r="DM3116" s="40"/>
      <c r="DN3116" s="40"/>
      <c r="DO3116" s="40"/>
      <c r="DP3116" s="40"/>
      <c r="DQ3116" s="40"/>
      <c r="DR3116" s="40"/>
      <c r="DS3116" s="40"/>
      <c r="DT3116" s="40"/>
      <c r="DU3116" s="40"/>
      <c r="DV3116" s="40"/>
      <c r="DW3116" s="40"/>
      <c r="DX3116" s="40"/>
      <c r="DY3116" s="40"/>
      <c r="DZ3116" s="40"/>
      <c r="EA3116" s="40"/>
      <c r="EB3116" s="40"/>
      <c r="EC3116" s="40"/>
      <c r="ED3116" s="40"/>
    </row>
    <row r="3117" spans="1:134" x14ac:dyDescent="0.15">
      <c r="A3117" s="6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8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6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8"/>
      <c r="R3118" s="14"/>
      <c r="S3118" s="4"/>
      <c r="T3118" s="5"/>
      <c r="U3118" s="46"/>
      <c r="V3118" s="46"/>
      <c r="W3118" s="46"/>
      <c r="X3118" s="59"/>
      <c r="Y3118" s="35"/>
      <c r="Z3118" s="40"/>
      <c r="AA3118" s="46"/>
      <c r="AB3118" s="35"/>
      <c r="AC3118" s="35"/>
      <c r="AD3118" s="35"/>
      <c r="AE3118" s="46"/>
      <c r="AF3118" s="36"/>
      <c r="AG3118" s="46"/>
      <c r="AH3118" s="46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  <c r="CH3118" s="40"/>
      <c r="CI3118" s="40"/>
      <c r="CJ3118" s="40"/>
      <c r="CK3118" s="40"/>
      <c r="CL3118" s="40"/>
      <c r="CM3118" s="40"/>
      <c r="CN3118" s="40"/>
      <c r="CO3118" s="40"/>
      <c r="CP3118" s="40"/>
      <c r="CQ3118" s="40"/>
      <c r="CR3118" s="40"/>
      <c r="CS3118" s="40"/>
      <c r="CT3118" s="40"/>
      <c r="CU3118" s="40"/>
      <c r="CV3118" s="40"/>
      <c r="CW3118" s="40"/>
      <c r="CX3118" s="40"/>
      <c r="CY3118" s="40"/>
      <c r="CZ3118" s="40"/>
      <c r="DA3118" s="40"/>
      <c r="DB3118" s="40"/>
      <c r="DC3118" s="40"/>
      <c r="DD3118" s="40"/>
      <c r="DE3118" s="40"/>
      <c r="DF3118" s="40"/>
      <c r="DG3118" s="40"/>
      <c r="DH3118" s="40"/>
      <c r="DI3118" s="40"/>
      <c r="DJ3118" s="40"/>
      <c r="DK3118" s="40"/>
      <c r="DL3118" s="40"/>
      <c r="DM3118" s="40"/>
      <c r="DN3118" s="40"/>
      <c r="DO3118" s="40"/>
      <c r="DP3118" s="40"/>
      <c r="DQ3118" s="40"/>
      <c r="DR3118" s="40"/>
      <c r="DS3118" s="40"/>
      <c r="DT3118" s="40"/>
      <c r="DU3118" s="40"/>
      <c r="DV3118" s="40"/>
      <c r="DW3118" s="40"/>
      <c r="DX3118" s="40"/>
      <c r="DY3118" s="40"/>
      <c r="DZ3118" s="40"/>
      <c r="EA3118" s="40"/>
      <c r="EB3118" s="40"/>
      <c r="EC3118" s="40"/>
      <c r="ED3118" s="40"/>
    </row>
    <row r="3119" spans="1:134" x14ac:dyDescent="0.15">
      <c r="A3119" s="6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8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6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8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6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8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6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8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6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8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6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8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6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8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6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8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6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8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6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8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6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8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6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8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6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8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6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8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6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8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6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8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6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8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6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8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6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8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6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8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6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8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6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8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6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8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6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8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6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8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6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8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6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8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6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8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6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8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6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8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6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8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6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8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6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8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6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8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6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8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6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8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6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8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6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8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6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8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6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8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6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8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6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8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6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8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6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8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6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8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6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8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6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8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6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8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6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8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6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8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6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8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6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8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6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8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6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8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6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8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6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8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6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8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6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8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6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8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6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8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6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8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6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8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6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8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6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8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6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8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6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8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6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8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6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8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6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8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6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8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6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8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6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8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6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8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6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8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6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8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6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8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6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8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6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8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6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8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6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8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6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8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6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8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6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8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6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8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6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8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6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8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6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8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6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8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6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8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6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8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6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8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6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8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6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8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6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8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6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8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6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8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6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8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6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8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6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8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6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8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6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8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6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8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6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8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6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8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6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8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6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8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6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8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6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8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6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8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6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8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6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8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6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8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6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8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6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8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6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8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6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8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6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8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6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8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6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8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6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8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6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8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6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8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6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8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6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8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6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8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6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8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6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8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6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8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6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8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6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8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6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8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6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8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6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8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6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8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6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8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6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8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6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8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6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8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6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8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6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8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6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8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6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8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6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8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6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8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6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8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6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8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6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8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6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8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6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8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6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8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6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8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6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8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6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8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6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8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6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8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6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8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6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8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6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8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6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8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6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8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6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8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6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8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6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8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6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8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6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8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6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8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6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8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6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8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6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8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6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8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6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8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6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8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6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8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6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8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6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8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6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8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6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8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6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8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6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8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6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8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6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8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6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8"/>
      <c r="R3300" s="14"/>
      <c r="S3300" s="4"/>
      <c r="T3300" s="5"/>
      <c r="U3300" s="46"/>
      <c r="V3300" s="46"/>
      <c r="W3300" s="46"/>
      <c r="X3300" s="59"/>
      <c r="Y3300" s="35"/>
      <c r="Z3300" s="40"/>
      <c r="AA3300" s="46"/>
      <c r="AB3300" s="35"/>
      <c r="AC3300" s="35"/>
      <c r="AD3300" s="35"/>
      <c r="AE3300" s="46"/>
      <c r="AF3300" s="36"/>
      <c r="AG3300" s="46"/>
      <c r="AH3300" s="46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  <c r="CH3300" s="40"/>
      <c r="CI3300" s="40"/>
      <c r="CJ3300" s="40"/>
      <c r="CK3300" s="40"/>
      <c r="CL3300" s="40"/>
      <c r="CM3300" s="40"/>
      <c r="CN3300" s="40"/>
      <c r="CO3300" s="40"/>
      <c r="CP3300" s="40"/>
      <c r="CQ3300" s="40"/>
      <c r="CR3300" s="40"/>
      <c r="CS3300" s="40"/>
      <c r="CT3300" s="40"/>
      <c r="CU3300" s="40"/>
      <c r="CV3300" s="40"/>
      <c r="CW3300" s="40"/>
      <c r="CX3300" s="40"/>
      <c r="CY3300" s="40"/>
      <c r="CZ3300" s="40"/>
      <c r="DA3300" s="40"/>
      <c r="DB3300" s="40"/>
      <c r="DC3300" s="40"/>
      <c r="DD3300" s="40"/>
      <c r="DE3300" s="40"/>
      <c r="DF3300" s="40"/>
      <c r="DG3300" s="40"/>
      <c r="DH3300" s="40"/>
      <c r="DI3300" s="40"/>
      <c r="DJ3300" s="40"/>
      <c r="DK3300" s="40"/>
      <c r="DL3300" s="40"/>
      <c r="DM3300" s="40"/>
      <c r="DN3300" s="40"/>
      <c r="DO3300" s="40"/>
      <c r="DP3300" s="40"/>
      <c r="DQ3300" s="40"/>
      <c r="DR3300" s="40"/>
      <c r="DS3300" s="40"/>
      <c r="DT3300" s="40"/>
      <c r="DU3300" s="40"/>
      <c r="DV3300" s="40"/>
      <c r="DW3300" s="40"/>
      <c r="DX3300" s="40"/>
      <c r="DY3300" s="40"/>
      <c r="DZ3300" s="40"/>
      <c r="EA3300" s="40"/>
      <c r="EB3300" s="40"/>
      <c r="EC3300" s="40"/>
      <c r="ED3300" s="40"/>
    </row>
    <row r="3301" spans="1:134" x14ac:dyDescent="0.15">
      <c r="A3301" s="6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8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6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8"/>
      <c r="R3302" s="14"/>
      <c r="S3302" s="4"/>
      <c r="T3302" s="5"/>
      <c r="U3302" s="46"/>
      <c r="V3302" s="46"/>
      <c r="W3302" s="46"/>
      <c r="X3302" s="59"/>
      <c r="Y3302" s="35"/>
      <c r="Z3302" s="40"/>
      <c r="AA3302" s="46"/>
      <c r="AB3302" s="35"/>
      <c r="AC3302" s="35"/>
      <c r="AD3302" s="35"/>
      <c r="AE3302" s="46"/>
      <c r="AF3302" s="36"/>
      <c r="AG3302" s="46"/>
      <c r="AH3302" s="46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  <c r="CH3302" s="40"/>
      <c r="CI3302" s="40"/>
      <c r="CJ3302" s="40"/>
      <c r="CK3302" s="40"/>
      <c r="CL3302" s="40"/>
      <c r="CM3302" s="40"/>
      <c r="CN3302" s="40"/>
      <c r="CO3302" s="40"/>
      <c r="CP3302" s="40"/>
      <c r="CQ3302" s="40"/>
      <c r="CR3302" s="40"/>
      <c r="CS3302" s="40"/>
      <c r="CT3302" s="40"/>
      <c r="CU3302" s="40"/>
      <c r="CV3302" s="40"/>
      <c r="CW3302" s="40"/>
      <c r="CX3302" s="40"/>
      <c r="CY3302" s="40"/>
      <c r="CZ3302" s="40"/>
      <c r="DA3302" s="40"/>
      <c r="DB3302" s="40"/>
      <c r="DC3302" s="40"/>
      <c r="DD3302" s="40"/>
      <c r="DE3302" s="40"/>
      <c r="DF3302" s="40"/>
      <c r="DG3302" s="40"/>
      <c r="DH3302" s="40"/>
      <c r="DI3302" s="40"/>
      <c r="DJ3302" s="40"/>
      <c r="DK3302" s="40"/>
      <c r="DL3302" s="40"/>
      <c r="DM3302" s="40"/>
      <c r="DN3302" s="40"/>
      <c r="DO3302" s="40"/>
      <c r="DP3302" s="40"/>
      <c r="DQ3302" s="40"/>
      <c r="DR3302" s="40"/>
      <c r="DS3302" s="40"/>
      <c r="DT3302" s="40"/>
      <c r="DU3302" s="40"/>
      <c r="DV3302" s="40"/>
      <c r="DW3302" s="40"/>
      <c r="DX3302" s="40"/>
      <c r="DY3302" s="40"/>
      <c r="DZ3302" s="40"/>
      <c r="EA3302" s="40"/>
      <c r="EB3302" s="40"/>
      <c r="EC3302" s="40"/>
      <c r="ED3302" s="40"/>
    </row>
    <row r="3303" spans="1:134" x14ac:dyDescent="0.15">
      <c r="A3303" s="6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8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6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8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6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8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6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8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6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8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6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8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6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8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6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8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6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8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6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8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6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8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6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8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6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8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6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8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6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8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6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8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6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8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6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8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6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8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6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8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6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8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6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8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6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8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6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8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6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8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6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8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6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8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6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8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6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8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6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8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6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8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6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8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6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8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6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8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6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8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6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8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6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8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6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8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6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8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6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8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6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8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6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8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6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8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6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8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6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8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6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8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6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8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6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8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6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8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6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8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6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8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6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8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6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8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6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8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6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8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6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8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6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8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6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8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6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8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6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8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6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8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6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8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6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8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6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8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6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8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6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8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6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8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6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8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6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8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6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8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6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8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6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8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6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8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6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8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6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8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6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8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6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8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6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8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6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8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6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8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6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8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6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8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6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8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6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8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6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8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6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8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6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8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6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8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6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8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6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8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6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8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6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8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6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8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6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8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6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8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6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8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6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8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6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8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6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8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6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8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6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8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6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8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6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8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6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8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6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8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6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8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6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8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6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8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6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8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6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8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6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8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6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8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6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8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6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8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6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8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6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8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6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8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6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8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6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8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6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8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6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8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6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8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6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8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6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8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6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8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6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8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6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8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6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8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6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8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6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8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6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8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6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8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6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8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6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8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6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8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6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8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6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8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6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8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6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8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6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8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6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8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6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8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6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8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6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8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6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8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6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8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6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8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6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8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6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8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6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8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6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8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6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8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6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8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6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8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6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8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6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8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6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8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6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8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6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8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6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8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6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8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6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8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6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8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6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8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6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8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6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8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6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8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6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8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6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8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6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8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6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8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6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8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6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8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6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8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6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8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6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8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6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8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6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8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6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8"/>
      <c r="R3481" s="14"/>
      <c r="S3481" s="4"/>
      <c r="T3481" s="5"/>
      <c r="U3481" s="46"/>
      <c r="V3481" s="46"/>
      <c r="W3481" s="46"/>
      <c r="X3481" s="59"/>
      <c r="Y3481" s="35"/>
      <c r="Z3481" s="40"/>
      <c r="AA3481" s="46"/>
      <c r="AB3481" s="35"/>
      <c r="AC3481" s="35"/>
      <c r="AD3481" s="35"/>
      <c r="AE3481" s="46"/>
      <c r="AF3481" s="36"/>
      <c r="AG3481" s="46"/>
      <c r="AH3481" s="46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  <c r="CH3481" s="40"/>
      <c r="CI3481" s="40"/>
      <c r="CJ3481" s="40"/>
      <c r="CK3481" s="40"/>
      <c r="CL3481" s="40"/>
      <c r="CM3481" s="40"/>
      <c r="CN3481" s="40"/>
      <c r="CO3481" s="40"/>
      <c r="CP3481" s="40"/>
      <c r="CQ3481" s="40"/>
      <c r="CR3481" s="40"/>
      <c r="CS3481" s="40"/>
      <c r="CT3481" s="40"/>
      <c r="CU3481" s="40"/>
      <c r="CV3481" s="40"/>
      <c r="CW3481" s="40"/>
      <c r="CX3481" s="40"/>
      <c r="CY3481" s="40"/>
      <c r="CZ3481" s="40"/>
      <c r="DA3481" s="40"/>
      <c r="DB3481" s="40"/>
      <c r="DC3481" s="40"/>
      <c r="DD3481" s="40"/>
      <c r="DE3481" s="40"/>
      <c r="DF3481" s="40"/>
      <c r="DG3481" s="40"/>
      <c r="DH3481" s="40"/>
      <c r="DI3481" s="40"/>
      <c r="DJ3481" s="40"/>
      <c r="DK3481" s="40"/>
      <c r="DL3481" s="40"/>
      <c r="DM3481" s="40"/>
      <c r="DN3481" s="40"/>
      <c r="DO3481" s="40"/>
      <c r="DP3481" s="40"/>
      <c r="DQ3481" s="40"/>
      <c r="DR3481" s="40"/>
      <c r="DS3481" s="40"/>
      <c r="DT3481" s="40"/>
      <c r="DU3481" s="40"/>
      <c r="DV3481" s="40"/>
      <c r="DW3481" s="40"/>
      <c r="DX3481" s="40"/>
      <c r="DY3481" s="40"/>
      <c r="DZ3481" s="40"/>
      <c r="EA3481" s="40"/>
      <c r="EB3481" s="40"/>
      <c r="EC3481" s="40"/>
      <c r="ED3481" s="40"/>
    </row>
    <row r="3482" spans="1:134" x14ac:dyDescent="0.15">
      <c r="A3482" s="6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8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6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8"/>
      <c r="R3483" s="14"/>
      <c r="S3483" s="4"/>
      <c r="T3483" s="5"/>
      <c r="U3483" s="46"/>
      <c r="V3483" s="46"/>
      <c r="W3483" s="46"/>
      <c r="X3483" s="59"/>
      <c r="Y3483" s="35"/>
      <c r="Z3483" s="40"/>
      <c r="AA3483" s="46"/>
      <c r="AB3483" s="35"/>
      <c r="AC3483" s="35"/>
      <c r="AD3483" s="35"/>
      <c r="AE3483" s="46"/>
      <c r="AF3483" s="36"/>
      <c r="AG3483" s="46"/>
      <c r="AH3483" s="46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  <c r="CH3483" s="40"/>
      <c r="CI3483" s="40"/>
      <c r="CJ3483" s="40"/>
      <c r="CK3483" s="40"/>
      <c r="CL3483" s="40"/>
      <c r="CM3483" s="40"/>
      <c r="CN3483" s="40"/>
      <c r="CO3483" s="40"/>
      <c r="CP3483" s="40"/>
      <c r="CQ3483" s="40"/>
      <c r="CR3483" s="40"/>
      <c r="CS3483" s="40"/>
      <c r="CT3483" s="40"/>
      <c r="CU3483" s="40"/>
      <c r="CV3483" s="40"/>
      <c r="CW3483" s="40"/>
      <c r="CX3483" s="40"/>
      <c r="CY3483" s="40"/>
      <c r="CZ3483" s="40"/>
      <c r="DA3483" s="40"/>
      <c r="DB3483" s="40"/>
      <c r="DC3483" s="40"/>
      <c r="DD3483" s="40"/>
      <c r="DE3483" s="40"/>
      <c r="DF3483" s="40"/>
      <c r="DG3483" s="40"/>
      <c r="DH3483" s="40"/>
      <c r="DI3483" s="40"/>
      <c r="DJ3483" s="40"/>
      <c r="DK3483" s="40"/>
      <c r="DL3483" s="40"/>
      <c r="DM3483" s="40"/>
      <c r="DN3483" s="40"/>
      <c r="DO3483" s="40"/>
      <c r="DP3483" s="40"/>
      <c r="DQ3483" s="40"/>
      <c r="DR3483" s="40"/>
      <c r="DS3483" s="40"/>
      <c r="DT3483" s="40"/>
      <c r="DU3483" s="40"/>
      <c r="DV3483" s="40"/>
      <c r="DW3483" s="40"/>
      <c r="DX3483" s="40"/>
      <c r="DY3483" s="40"/>
      <c r="DZ3483" s="40"/>
      <c r="EA3483" s="40"/>
      <c r="EB3483" s="40"/>
      <c r="EC3483" s="40"/>
      <c r="ED3483" s="40"/>
    </row>
    <row r="3484" spans="1:134" x14ac:dyDescent="0.15">
      <c r="A3484" s="6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8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6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8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6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8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6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8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6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8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6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8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6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8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6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8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6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8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6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8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6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8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6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8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6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8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6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8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6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8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6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8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6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8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6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8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6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8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6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8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6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8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6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8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6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8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6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8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6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8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6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8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6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8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6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8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6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8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6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8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6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8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6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8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6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8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6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8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6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8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6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8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6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8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6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8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6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8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6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8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6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8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6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8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6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8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6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8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6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8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6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8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6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8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6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8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6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8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6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8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6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8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6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8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6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8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6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8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6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8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6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8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6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8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6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8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6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8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6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8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6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8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6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8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6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8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6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8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6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8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6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8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6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8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6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8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6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8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6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8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6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8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6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8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6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8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6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8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6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8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6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8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6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8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6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8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6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8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6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8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6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8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6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8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6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8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6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8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6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8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6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8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6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8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6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8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6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8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6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8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6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8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6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8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6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8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6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8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6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8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6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8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6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8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6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8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6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8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6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8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6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8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6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8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6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8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6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8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6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8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6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8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6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8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6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8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6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8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6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8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6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8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6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8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6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8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6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8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6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8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6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8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6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8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6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8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6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8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6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8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6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8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6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8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6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8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6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8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6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8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6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8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6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8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6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8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6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8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6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8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6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8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6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8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6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8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6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8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6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8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6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8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6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8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6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8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6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8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6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8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6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8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6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8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6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8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6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8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6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8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6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8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6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8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6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8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6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8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6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8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6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8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6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8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6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8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6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8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6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8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6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8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6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8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6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8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6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8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6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8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6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8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6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8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6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8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6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8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6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8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6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8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6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8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6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8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6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8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6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8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6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8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6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8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6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8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6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8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6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8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6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8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6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8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6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8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6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8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6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8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6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8"/>
      <c r="R3664" s="14"/>
      <c r="S3664" s="4"/>
      <c r="T3664" s="5"/>
      <c r="U3664" s="46"/>
      <c r="V3664" s="46"/>
      <c r="W3664" s="46"/>
      <c r="X3664" s="59"/>
      <c r="Y3664" s="35"/>
      <c r="Z3664" s="40"/>
      <c r="AA3664" s="46"/>
      <c r="AB3664" s="35"/>
      <c r="AC3664" s="35"/>
      <c r="AD3664" s="35"/>
      <c r="AE3664" s="46"/>
      <c r="AF3664" s="36"/>
      <c r="AG3664" s="46"/>
      <c r="AH3664" s="46"/>
      <c r="AI3664" s="40"/>
      <c r="AJ3664" s="40"/>
      <c r="AK3664" s="40"/>
      <c r="AL3664" s="40"/>
      <c r="AM3664" s="40"/>
      <c r="AN3664" s="40"/>
      <c r="AO3664" s="40"/>
      <c r="AP3664" s="40"/>
      <c r="AQ3664" s="40"/>
      <c r="AR3664" s="40"/>
      <c r="AS3664" s="40"/>
      <c r="AT3664" s="40"/>
      <c r="AU3664" s="40"/>
      <c r="AV3664" s="40"/>
      <c r="AW3664" s="40"/>
      <c r="AX3664" s="40"/>
      <c r="AY3664" s="40"/>
      <c r="AZ3664" s="40"/>
      <c r="BA3664" s="40"/>
      <c r="BB3664" s="40"/>
      <c r="BC3664" s="40"/>
      <c r="BD3664" s="40"/>
      <c r="BE3664" s="40"/>
      <c r="BF3664" s="40"/>
      <c r="BG3664" s="40"/>
      <c r="BH3664" s="40"/>
      <c r="BI3664" s="40"/>
      <c r="BJ3664" s="40"/>
      <c r="BK3664" s="40"/>
      <c r="BL3664" s="40"/>
      <c r="BM3664" s="40"/>
      <c r="BN3664" s="40"/>
      <c r="BO3664" s="40"/>
      <c r="BP3664" s="40"/>
      <c r="BQ3664" s="40"/>
      <c r="BR3664" s="40"/>
      <c r="BS3664" s="40"/>
      <c r="BT3664" s="40"/>
      <c r="BU3664" s="40"/>
      <c r="BV3664" s="40"/>
      <c r="BW3664" s="40"/>
      <c r="BX3664" s="40"/>
      <c r="BY3664" s="40"/>
      <c r="BZ3664" s="40"/>
      <c r="CA3664" s="40"/>
      <c r="CB3664" s="40"/>
      <c r="CC3664" s="40"/>
      <c r="CD3664" s="40"/>
      <c r="CE3664" s="40"/>
      <c r="CF3664" s="40"/>
      <c r="CG3664" s="40"/>
      <c r="CH3664" s="40"/>
      <c r="CI3664" s="40"/>
      <c r="CJ3664" s="40"/>
      <c r="CK3664" s="40"/>
      <c r="CL3664" s="40"/>
      <c r="CM3664" s="40"/>
      <c r="CN3664" s="40"/>
      <c r="CO3664" s="40"/>
      <c r="CP3664" s="40"/>
      <c r="CQ3664" s="40"/>
      <c r="CR3664" s="40"/>
      <c r="CS3664" s="40"/>
      <c r="CT3664" s="40"/>
      <c r="CU3664" s="40"/>
      <c r="CV3664" s="40"/>
      <c r="CW3664" s="40"/>
      <c r="CX3664" s="40"/>
      <c r="CY3664" s="40"/>
      <c r="CZ3664" s="40"/>
      <c r="DA3664" s="40"/>
      <c r="DB3664" s="40"/>
      <c r="DC3664" s="40"/>
      <c r="DD3664" s="40"/>
      <c r="DE3664" s="40"/>
      <c r="DF3664" s="40"/>
      <c r="DG3664" s="40"/>
      <c r="DH3664" s="40"/>
      <c r="DI3664" s="40"/>
      <c r="DJ3664" s="40"/>
      <c r="DK3664" s="40"/>
      <c r="DL3664" s="40"/>
      <c r="DM3664" s="40"/>
      <c r="DN3664" s="40"/>
      <c r="DO3664" s="40"/>
      <c r="DP3664" s="40"/>
      <c r="DQ3664" s="40"/>
      <c r="DR3664" s="40"/>
      <c r="DS3664" s="40"/>
      <c r="DT3664" s="40"/>
      <c r="DU3664" s="40"/>
      <c r="DV3664" s="40"/>
      <c r="DW3664" s="40"/>
      <c r="DX3664" s="40"/>
      <c r="DY3664" s="40"/>
      <c r="DZ3664" s="40"/>
      <c r="EA3664" s="40"/>
      <c r="EB3664" s="40"/>
      <c r="EC3664" s="40"/>
      <c r="ED3664" s="40"/>
    </row>
    <row r="3665" spans="1:134" x14ac:dyDescent="0.15">
      <c r="A3665" s="6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8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6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8"/>
      <c r="R3666" s="14"/>
      <c r="S3666" s="4"/>
      <c r="T3666" s="5"/>
      <c r="U3666" s="46"/>
      <c r="V3666" s="46"/>
      <c r="W3666" s="46"/>
      <c r="X3666" s="59"/>
      <c r="Y3666" s="35"/>
      <c r="Z3666" s="40"/>
      <c r="AA3666" s="46"/>
      <c r="AB3666" s="35"/>
      <c r="AC3666" s="35"/>
      <c r="AD3666" s="35"/>
      <c r="AE3666" s="46"/>
      <c r="AF3666" s="36"/>
      <c r="AG3666" s="46"/>
      <c r="AH3666" s="46"/>
      <c r="AI3666" s="40"/>
      <c r="AJ3666" s="40"/>
      <c r="AK3666" s="40"/>
      <c r="AL3666" s="40"/>
      <c r="AM3666" s="40"/>
      <c r="AN3666" s="40"/>
      <c r="AO3666" s="40"/>
      <c r="AP3666" s="40"/>
      <c r="AQ3666" s="40"/>
      <c r="AR3666" s="40"/>
      <c r="AS3666" s="40"/>
      <c r="AT3666" s="40"/>
      <c r="AU3666" s="40"/>
      <c r="AV3666" s="40"/>
      <c r="AW3666" s="40"/>
      <c r="AX3666" s="40"/>
      <c r="AY3666" s="40"/>
      <c r="AZ3666" s="40"/>
      <c r="BA3666" s="40"/>
      <c r="BB3666" s="40"/>
      <c r="BC3666" s="40"/>
      <c r="BD3666" s="40"/>
      <c r="BE3666" s="40"/>
      <c r="BF3666" s="40"/>
      <c r="BG3666" s="40"/>
      <c r="BH3666" s="40"/>
      <c r="BI3666" s="40"/>
      <c r="BJ3666" s="40"/>
      <c r="BK3666" s="40"/>
      <c r="BL3666" s="40"/>
      <c r="BM3666" s="40"/>
      <c r="BN3666" s="40"/>
      <c r="BO3666" s="40"/>
      <c r="BP3666" s="40"/>
      <c r="BQ3666" s="40"/>
      <c r="BR3666" s="40"/>
      <c r="BS3666" s="40"/>
      <c r="BT3666" s="40"/>
      <c r="BU3666" s="40"/>
      <c r="BV3666" s="40"/>
      <c r="BW3666" s="40"/>
      <c r="BX3666" s="40"/>
      <c r="BY3666" s="40"/>
      <c r="BZ3666" s="40"/>
      <c r="CA3666" s="40"/>
      <c r="CB3666" s="40"/>
      <c r="CC3666" s="40"/>
      <c r="CD3666" s="40"/>
      <c r="CE3666" s="40"/>
      <c r="CF3666" s="40"/>
      <c r="CG3666" s="40"/>
      <c r="CH3666" s="40"/>
      <c r="CI3666" s="40"/>
      <c r="CJ3666" s="40"/>
      <c r="CK3666" s="40"/>
      <c r="CL3666" s="40"/>
      <c r="CM3666" s="40"/>
      <c r="CN3666" s="40"/>
      <c r="CO3666" s="40"/>
      <c r="CP3666" s="40"/>
      <c r="CQ3666" s="40"/>
      <c r="CR3666" s="40"/>
      <c r="CS3666" s="40"/>
      <c r="CT3666" s="40"/>
      <c r="CU3666" s="40"/>
      <c r="CV3666" s="40"/>
      <c r="CW3666" s="40"/>
      <c r="CX3666" s="40"/>
      <c r="CY3666" s="40"/>
      <c r="CZ3666" s="40"/>
      <c r="DA3666" s="40"/>
      <c r="DB3666" s="40"/>
      <c r="DC3666" s="40"/>
      <c r="DD3666" s="40"/>
      <c r="DE3666" s="40"/>
      <c r="DF3666" s="40"/>
      <c r="DG3666" s="40"/>
      <c r="DH3666" s="40"/>
      <c r="DI3666" s="40"/>
      <c r="DJ3666" s="40"/>
      <c r="DK3666" s="40"/>
      <c r="DL3666" s="40"/>
      <c r="DM3666" s="40"/>
      <c r="DN3666" s="40"/>
      <c r="DO3666" s="40"/>
      <c r="DP3666" s="40"/>
      <c r="DQ3666" s="40"/>
      <c r="DR3666" s="40"/>
      <c r="DS3666" s="40"/>
      <c r="DT3666" s="40"/>
      <c r="DU3666" s="40"/>
      <c r="DV3666" s="40"/>
      <c r="DW3666" s="40"/>
      <c r="DX3666" s="40"/>
      <c r="DY3666" s="40"/>
      <c r="DZ3666" s="40"/>
      <c r="EA3666" s="40"/>
      <c r="EB3666" s="40"/>
      <c r="EC3666" s="40"/>
      <c r="ED3666" s="40"/>
    </row>
    <row r="3667" spans="1:134" x14ac:dyDescent="0.15">
      <c r="A3667" s="6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8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6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8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6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8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6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8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6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8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6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8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6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8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6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8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6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8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6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8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6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8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6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8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6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8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6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8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6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8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6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8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6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8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6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8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6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8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6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8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6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8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6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8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6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8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6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8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6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8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6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8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6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8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6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8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6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8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6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8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6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8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6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8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6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8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6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8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6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8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6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8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6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8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6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8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6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8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6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8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6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8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6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8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6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8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6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8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6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8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6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8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6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8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6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8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6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8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6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8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6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8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6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8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6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8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6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8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6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8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6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8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6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8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6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8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6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8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6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8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6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8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6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8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6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8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6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8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6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8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6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8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6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8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6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8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6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8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6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8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6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8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6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8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6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8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6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8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6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8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6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8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6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8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6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8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6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8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6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8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6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8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6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8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6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8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6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8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6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8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6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8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6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8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6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8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6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8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6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8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6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8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6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8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6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8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6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8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6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8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6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8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6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8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6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8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6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8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6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8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6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8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6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8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6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8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6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8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6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8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6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8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6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8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6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8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6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8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6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8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6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8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6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8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6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8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6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8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6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8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6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8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6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8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6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8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6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8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6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8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6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8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6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8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6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8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6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8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6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8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6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8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6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8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6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8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6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8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6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8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6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8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6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8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6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8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6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8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6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8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6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8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6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8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6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8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6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8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6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8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6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8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6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8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6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8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6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8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6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8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6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8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6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8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6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8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6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8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6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8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6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8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6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8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6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8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6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8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6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8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6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8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6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8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6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8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6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8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6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8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6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8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6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8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6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8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6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8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6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8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6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8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6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8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6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8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6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8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6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8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6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8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6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8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6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8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6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8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6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8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6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8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6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8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6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8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6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8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6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8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6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8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6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8"/>
      <c r="R3848" s="14"/>
      <c r="S3848" s="4"/>
      <c r="T3848" s="5"/>
      <c r="U3848" s="46"/>
      <c r="V3848" s="46"/>
      <c r="W3848" s="46"/>
      <c r="X3848" s="59"/>
      <c r="Y3848" s="35"/>
      <c r="Z3848" s="40"/>
      <c r="AA3848" s="46"/>
      <c r="AB3848" s="35"/>
      <c r="AC3848" s="35"/>
      <c r="AD3848" s="35"/>
      <c r="AE3848" s="46"/>
      <c r="AF3848" s="36"/>
      <c r="AG3848" s="46"/>
      <c r="AH3848" s="46"/>
      <c r="AI3848" s="40"/>
      <c r="AJ3848" s="40"/>
      <c r="AK3848" s="40"/>
      <c r="AL3848" s="40"/>
      <c r="AM3848" s="40"/>
      <c r="AN3848" s="40"/>
      <c r="AO3848" s="40"/>
      <c r="AP3848" s="40"/>
      <c r="AQ3848" s="40"/>
      <c r="AR3848" s="40"/>
      <c r="AS3848" s="40"/>
      <c r="AT3848" s="40"/>
      <c r="AU3848" s="40"/>
      <c r="AV3848" s="40"/>
      <c r="AW3848" s="40"/>
      <c r="AX3848" s="40"/>
      <c r="AY3848" s="40"/>
      <c r="AZ3848" s="40"/>
      <c r="BA3848" s="40"/>
      <c r="BB3848" s="40"/>
      <c r="BC3848" s="40"/>
      <c r="BD3848" s="40"/>
      <c r="BE3848" s="40"/>
      <c r="BF3848" s="40"/>
      <c r="BG3848" s="40"/>
      <c r="BH3848" s="40"/>
      <c r="BI3848" s="40"/>
      <c r="BJ3848" s="40"/>
      <c r="BK3848" s="40"/>
      <c r="BL3848" s="40"/>
      <c r="BM3848" s="40"/>
      <c r="BN3848" s="40"/>
      <c r="BO3848" s="40"/>
      <c r="BP3848" s="40"/>
      <c r="BQ3848" s="40"/>
      <c r="BR3848" s="40"/>
      <c r="BS3848" s="40"/>
      <c r="BT3848" s="40"/>
      <c r="BU3848" s="40"/>
      <c r="BV3848" s="40"/>
      <c r="BW3848" s="40"/>
      <c r="BX3848" s="40"/>
      <c r="BY3848" s="40"/>
      <c r="BZ3848" s="40"/>
      <c r="CA3848" s="40"/>
      <c r="CB3848" s="40"/>
      <c r="CC3848" s="40"/>
      <c r="CD3848" s="40"/>
      <c r="CE3848" s="40"/>
      <c r="CF3848" s="40"/>
      <c r="CG3848" s="40"/>
      <c r="CH3848" s="40"/>
      <c r="CI3848" s="40"/>
      <c r="CJ3848" s="40"/>
      <c r="CK3848" s="40"/>
      <c r="CL3848" s="40"/>
      <c r="CM3848" s="40"/>
      <c r="CN3848" s="40"/>
      <c r="CO3848" s="40"/>
      <c r="CP3848" s="40"/>
      <c r="CQ3848" s="40"/>
      <c r="CR3848" s="40"/>
      <c r="CS3848" s="40"/>
      <c r="CT3848" s="40"/>
      <c r="CU3848" s="40"/>
      <c r="CV3848" s="40"/>
      <c r="CW3848" s="40"/>
      <c r="CX3848" s="40"/>
      <c r="CY3848" s="40"/>
      <c r="CZ3848" s="40"/>
      <c r="DA3848" s="40"/>
      <c r="DB3848" s="40"/>
      <c r="DC3848" s="40"/>
      <c r="DD3848" s="40"/>
      <c r="DE3848" s="40"/>
      <c r="DF3848" s="40"/>
      <c r="DG3848" s="40"/>
      <c r="DH3848" s="40"/>
      <c r="DI3848" s="40"/>
      <c r="DJ3848" s="40"/>
      <c r="DK3848" s="40"/>
      <c r="DL3848" s="40"/>
      <c r="DM3848" s="40"/>
      <c r="DN3848" s="40"/>
      <c r="DO3848" s="40"/>
      <c r="DP3848" s="40"/>
      <c r="DQ3848" s="40"/>
      <c r="DR3848" s="40"/>
      <c r="DS3848" s="40"/>
      <c r="DT3848" s="40"/>
      <c r="DU3848" s="40"/>
      <c r="DV3848" s="40"/>
      <c r="DW3848" s="40"/>
      <c r="DX3848" s="40"/>
      <c r="DY3848" s="40"/>
      <c r="DZ3848" s="40"/>
      <c r="EA3848" s="40"/>
      <c r="EB3848" s="40"/>
      <c r="EC3848" s="40"/>
      <c r="ED3848" s="40"/>
    </row>
    <row r="3849" spans="1:134" x14ac:dyDescent="0.15">
      <c r="A3849" s="6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8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6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8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6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8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6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8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6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8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6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8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6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8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6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8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6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8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6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8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6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8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6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8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6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8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6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8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6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8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6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8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6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8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6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8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6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8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6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8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6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8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6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8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6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8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6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8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6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8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6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8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6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8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6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8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6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8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6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8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6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8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6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8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6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8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6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8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6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8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6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8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6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8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6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8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6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8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6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8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6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8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6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8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6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8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6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8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6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8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6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8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6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8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6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8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6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8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6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8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6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8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6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8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6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8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6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8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6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8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6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8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6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8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6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8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6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8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6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8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6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8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6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8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6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8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6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8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6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8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6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8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6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8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6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8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6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8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6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8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6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8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6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8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6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8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6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8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6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8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6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8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6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8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6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8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6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8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6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8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6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8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6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8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6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8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6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8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6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8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6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8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6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8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6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8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6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8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6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8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6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8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6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8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6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8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6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8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6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8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6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8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6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8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6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8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6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8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6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8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6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8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6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8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6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8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6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8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6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8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6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8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6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8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6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8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6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8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6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8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6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8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6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8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6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8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6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8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6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8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6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8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6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8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6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8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6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8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6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8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6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8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6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8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6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8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6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8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6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8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6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8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6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8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6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8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6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8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6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8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6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8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6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8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6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8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6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8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6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8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6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8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6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8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6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8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6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8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6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8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6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8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6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8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6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8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6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8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6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8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6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8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6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8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6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8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6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8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6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8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6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8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6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8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6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8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6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8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6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8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6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8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6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8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6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8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6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8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6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8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6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8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6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8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6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8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6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8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6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8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6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8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6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8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6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8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6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8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6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8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6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8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6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8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6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8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6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8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6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8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6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8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6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8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6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8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6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8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6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8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6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8"/>
      <c r="R4029" s="14"/>
      <c r="S4029" s="4"/>
      <c r="T4029" s="5"/>
      <c r="U4029" s="46"/>
      <c r="V4029" s="46"/>
      <c r="W4029" s="46"/>
      <c r="X4029" s="59"/>
      <c r="Y4029" s="35"/>
      <c r="Z4029" s="40"/>
      <c r="AA4029" s="46"/>
      <c r="AB4029" s="35"/>
      <c r="AC4029" s="35"/>
      <c r="AD4029" s="35"/>
      <c r="AE4029" s="46"/>
      <c r="AF4029" s="36"/>
      <c r="AG4029" s="46"/>
      <c r="AH4029" s="46"/>
      <c r="AI4029" s="40"/>
      <c r="AJ4029" s="40"/>
      <c r="AK4029" s="40"/>
      <c r="AL4029" s="40"/>
      <c r="AM4029" s="40"/>
      <c r="AN4029" s="40"/>
      <c r="AO4029" s="40"/>
      <c r="AP4029" s="40"/>
      <c r="AQ4029" s="40"/>
      <c r="AR4029" s="40"/>
      <c r="AS4029" s="40"/>
      <c r="AT4029" s="40"/>
      <c r="AU4029" s="40"/>
      <c r="AV4029" s="40"/>
      <c r="AW4029" s="40"/>
      <c r="AX4029" s="40"/>
      <c r="AY4029" s="40"/>
      <c r="AZ4029" s="40"/>
      <c r="BA4029" s="40"/>
      <c r="BB4029" s="40"/>
      <c r="BC4029" s="40"/>
      <c r="BD4029" s="40"/>
      <c r="BE4029" s="40"/>
      <c r="BF4029" s="40"/>
      <c r="BG4029" s="40"/>
      <c r="BH4029" s="40"/>
      <c r="BI4029" s="40"/>
      <c r="BJ4029" s="40"/>
      <c r="BK4029" s="40"/>
      <c r="BL4029" s="40"/>
      <c r="BM4029" s="40"/>
      <c r="BN4029" s="40"/>
      <c r="BO4029" s="40"/>
      <c r="BP4029" s="40"/>
      <c r="BQ4029" s="40"/>
      <c r="BR4029" s="40"/>
      <c r="BS4029" s="40"/>
      <c r="BT4029" s="40"/>
      <c r="BU4029" s="40"/>
      <c r="BV4029" s="40"/>
      <c r="BW4029" s="40"/>
      <c r="BX4029" s="40"/>
      <c r="BY4029" s="40"/>
      <c r="BZ4029" s="40"/>
      <c r="CA4029" s="40"/>
      <c r="CB4029" s="40"/>
      <c r="CC4029" s="40"/>
      <c r="CD4029" s="40"/>
      <c r="CE4029" s="40"/>
      <c r="CF4029" s="40"/>
      <c r="CG4029" s="40"/>
      <c r="CH4029" s="40"/>
      <c r="CI4029" s="40"/>
      <c r="CJ4029" s="40"/>
      <c r="CK4029" s="40"/>
      <c r="CL4029" s="40"/>
      <c r="CM4029" s="40"/>
      <c r="CN4029" s="40"/>
      <c r="CO4029" s="40"/>
      <c r="CP4029" s="40"/>
      <c r="CQ4029" s="40"/>
      <c r="CR4029" s="40"/>
      <c r="CS4029" s="40"/>
      <c r="CT4029" s="40"/>
      <c r="CU4029" s="40"/>
      <c r="CV4029" s="40"/>
      <c r="CW4029" s="40"/>
      <c r="CX4029" s="40"/>
      <c r="CY4029" s="40"/>
      <c r="CZ4029" s="40"/>
      <c r="DA4029" s="40"/>
      <c r="DB4029" s="40"/>
      <c r="DC4029" s="40"/>
      <c r="DD4029" s="40"/>
      <c r="DE4029" s="40"/>
      <c r="DF4029" s="40"/>
      <c r="DG4029" s="40"/>
      <c r="DH4029" s="40"/>
      <c r="DI4029" s="40"/>
      <c r="DJ4029" s="40"/>
      <c r="DK4029" s="40"/>
      <c r="DL4029" s="40"/>
      <c r="DM4029" s="40"/>
      <c r="DN4029" s="40"/>
      <c r="DO4029" s="40"/>
      <c r="DP4029" s="40"/>
      <c r="DQ4029" s="40"/>
      <c r="DR4029" s="40"/>
      <c r="DS4029" s="40"/>
      <c r="DT4029" s="40"/>
      <c r="DU4029" s="40"/>
      <c r="DV4029" s="40"/>
      <c r="DW4029" s="40"/>
      <c r="DX4029" s="40"/>
      <c r="DY4029" s="40"/>
      <c r="DZ4029" s="40"/>
      <c r="EA4029" s="40"/>
      <c r="EB4029" s="40"/>
      <c r="EC4029" s="40"/>
      <c r="ED4029" s="40"/>
    </row>
    <row r="4030" spans="1:134" x14ac:dyDescent="0.15">
      <c r="A4030" s="6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8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6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8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6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8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6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8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6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8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6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8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6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8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6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8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6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8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6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8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6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8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6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8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6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8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6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8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6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8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6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8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6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8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6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8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6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8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6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8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6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8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6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8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6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8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6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8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6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8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6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8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6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8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6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8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6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8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6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8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6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8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6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8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6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8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6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8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6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8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6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8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6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8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6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8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6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8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6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8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6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8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6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8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6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8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6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8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6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8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6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8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6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8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6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8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6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8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6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8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6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8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6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8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6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8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6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8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6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8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6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8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6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8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6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8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6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8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6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8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6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8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6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8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6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8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6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8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6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8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6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8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6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8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6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8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6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8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6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8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6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8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6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8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6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8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6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8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6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8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6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8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6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8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6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8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6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8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6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8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6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8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6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8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6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8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6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8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6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8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6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8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6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8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6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8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6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8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6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8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6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8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6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8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6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8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6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8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6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8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6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8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6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8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6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8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6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8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6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8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6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8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6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8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6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8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6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8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6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8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6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8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6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8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6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8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6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8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6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8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6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8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6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8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6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8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6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8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6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8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6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8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6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8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6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8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6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8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6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8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6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8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6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8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6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8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6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8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6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8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6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8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6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8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6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8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6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8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6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8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6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8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6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8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6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8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6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8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6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8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6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8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6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8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6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8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6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8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6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8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6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8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6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8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6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8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6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8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6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8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6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8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6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8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6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8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6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8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6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8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6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8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6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8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6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8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6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8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6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8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6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8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6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8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6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8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6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8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6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8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6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8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6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8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6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8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6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8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6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8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6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8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6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8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6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8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6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8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6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8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6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8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6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8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6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8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6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8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6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8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6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8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6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8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6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8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6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8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6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8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6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8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6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8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6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8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6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8"/>
      <c r="R4213" s="14"/>
      <c r="S4213" s="4"/>
      <c r="T4213" s="5"/>
      <c r="U4213" s="46"/>
      <c r="V4213" s="46"/>
      <c r="W4213" s="46"/>
      <c r="X4213" s="59"/>
      <c r="Y4213" s="35"/>
      <c r="Z4213" s="40"/>
      <c r="AA4213" s="46"/>
      <c r="AB4213" s="35"/>
      <c r="AC4213" s="35"/>
      <c r="AD4213" s="35"/>
      <c r="AE4213" s="46"/>
      <c r="AF4213" s="36"/>
      <c r="AG4213" s="46"/>
      <c r="AH4213" s="46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  <c r="AY4213" s="40"/>
      <c r="AZ4213" s="40"/>
      <c r="BA4213" s="40"/>
      <c r="BB4213" s="40"/>
      <c r="BC4213" s="40"/>
      <c r="BD4213" s="40"/>
      <c r="BE4213" s="40"/>
      <c r="BF4213" s="40"/>
      <c r="BG4213" s="40"/>
      <c r="BH4213" s="40"/>
      <c r="BI4213" s="40"/>
      <c r="BJ4213" s="40"/>
      <c r="BK4213" s="40"/>
      <c r="BL4213" s="40"/>
      <c r="BM4213" s="40"/>
      <c r="BN4213" s="40"/>
      <c r="BO4213" s="40"/>
      <c r="BP4213" s="40"/>
      <c r="BQ4213" s="40"/>
      <c r="BR4213" s="40"/>
      <c r="BS4213" s="40"/>
      <c r="BT4213" s="40"/>
      <c r="BU4213" s="40"/>
      <c r="BV4213" s="40"/>
      <c r="BW4213" s="40"/>
      <c r="BX4213" s="40"/>
      <c r="BY4213" s="40"/>
      <c r="BZ4213" s="40"/>
      <c r="CA4213" s="40"/>
      <c r="CB4213" s="40"/>
      <c r="CC4213" s="40"/>
      <c r="CD4213" s="40"/>
      <c r="CE4213" s="40"/>
      <c r="CF4213" s="40"/>
      <c r="CG4213" s="40"/>
      <c r="CH4213" s="40"/>
      <c r="CI4213" s="40"/>
      <c r="CJ4213" s="40"/>
      <c r="CK4213" s="40"/>
      <c r="CL4213" s="40"/>
      <c r="CM4213" s="40"/>
      <c r="CN4213" s="40"/>
      <c r="CO4213" s="40"/>
      <c r="CP4213" s="40"/>
      <c r="CQ4213" s="40"/>
      <c r="CR4213" s="40"/>
      <c r="CS4213" s="40"/>
      <c r="CT4213" s="40"/>
      <c r="CU4213" s="40"/>
      <c r="CV4213" s="40"/>
      <c r="CW4213" s="40"/>
      <c r="CX4213" s="40"/>
      <c r="CY4213" s="40"/>
      <c r="CZ4213" s="40"/>
      <c r="DA4213" s="40"/>
      <c r="DB4213" s="40"/>
      <c r="DC4213" s="40"/>
      <c r="DD4213" s="40"/>
      <c r="DE4213" s="40"/>
      <c r="DF4213" s="40"/>
      <c r="DG4213" s="40"/>
      <c r="DH4213" s="40"/>
      <c r="DI4213" s="40"/>
      <c r="DJ4213" s="40"/>
      <c r="DK4213" s="40"/>
      <c r="DL4213" s="40"/>
      <c r="DM4213" s="40"/>
      <c r="DN4213" s="40"/>
      <c r="DO4213" s="40"/>
      <c r="DP4213" s="40"/>
      <c r="DQ4213" s="40"/>
      <c r="DR4213" s="40"/>
      <c r="DS4213" s="40"/>
      <c r="DT4213" s="40"/>
      <c r="DU4213" s="40"/>
      <c r="DV4213" s="40"/>
      <c r="DW4213" s="40"/>
      <c r="DX4213" s="40"/>
      <c r="DY4213" s="40"/>
      <c r="DZ4213" s="40"/>
      <c r="EA4213" s="40"/>
      <c r="EB4213" s="40"/>
      <c r="EC4213" s="40"/>
      <c r="ED4213" s="40"/>
    </row>
    <row r="4214" spans="1:134" x14ac:dyDescent="0.15">
      <c r="A4214" s="6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8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6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8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6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8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6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8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6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8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6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8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6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8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6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8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6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8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6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8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6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8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6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8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6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8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6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8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6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8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6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8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6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8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6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8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6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8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6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8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6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8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6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8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6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8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6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8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6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8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6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8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6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8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6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8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6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8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6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8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6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8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6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8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6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8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6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8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6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8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6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8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6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8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6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8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6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8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6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8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6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8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6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8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6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8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6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8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6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8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6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8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6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8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6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8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6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8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6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8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6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8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6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8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6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8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6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8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6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8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6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8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6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8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6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8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6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8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6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8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6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8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6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8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6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8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6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8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6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8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6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8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6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8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6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8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6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8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6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8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6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8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6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8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6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8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6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8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6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8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6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8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6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8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6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8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6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8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6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8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6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8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6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8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6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8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6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8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6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8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6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8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6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8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6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8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6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8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6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8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6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8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6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8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6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8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6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8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6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8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6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8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6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8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6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8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6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8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6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8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6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8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6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8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6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8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6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8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6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8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6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8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6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8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6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8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6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8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6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8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6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8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6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8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6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8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6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8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6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8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6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8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6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8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6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8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6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8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6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8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6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8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6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8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6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8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6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8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6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8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6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8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6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8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6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8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6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8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6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8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6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8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6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8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6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8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6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8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6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8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6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8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6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8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6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8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6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8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6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8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6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8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6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8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6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8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6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8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6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8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6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8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6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8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6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8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6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8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6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8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6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8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6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8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6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8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6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8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6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8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6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8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6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8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6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8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6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8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6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8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6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8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6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8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6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8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6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8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6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8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6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8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6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8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6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8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6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8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6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8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6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8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6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8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6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8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6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8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6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8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6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8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6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8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6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8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6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8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6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8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6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8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6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8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6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8"/>
      <c r="R4396" s="14"/>
      <c r="S4396" s="4"/>
      <c r="T4396" s="5"/>
      <c r="U4396" s="46"/>
      <c r="V4396" s="46"/>
      <c r="W4396" s="46"/>
      <c r="X4396" s="59"/>
      <c r="Y4396" s="35"/>
      <c r="Z4396" s="40"/>
      <c r="AA4396" s="46"/>
      <c r="AB4396" s="35"/>
      <c r="AC4396" s="35"/>
      <c r="AD4396" s="35"/>
      <c r="AE4396" s="46"/>
      <c r="AF4396" s="36"/>
      <c r="AG4396" s="46"/>
      <c r="AH4396" s="46"/>
      <c r="AI4396" s="40"/>
      <c r="AJ4396" s="40"/>
      <c r="AK4396" s="40"/>
      <c r="AL4396" s="40"/>
      <c r="AM4396" s="40"/>
      <c r="AN4396" s="40"/>
      <c r="AO4396" s="40"/>
      <c r="AP4396" s="40"/>
      <c r="AQ4396" s="40"/>
      <c r="AR4396" s="40"/>
      <c r="AS4396" s="40"/>
      <c r="AT4396" s="40"/>
      <c r="AU4396" s="40"/>
      <c r="AV4396" s="40"/>
      <c r="AW4396" s="40"/>
      <c r="AX4396" s="40"/>
      <c r="AY4396" s="40"/>
      <c r="AZ4396" s="40"/>
      <c r="BA4396" s="40"/>
      <c r="BB4396" s="40"/>
      <c r="BC4396" s="40"/>
      <c r="BD4396" s="40"/>
      <c r="BE4396" s="40"/>
      <c r="BF4396" s="40"/>
      <c r="BG4396" s="40"/>
      <c r="BH4396" s="40"/>
      <c r="BI4396" s="40"/>
      <c r="BJ4396" s="40"/>
      <c r="BK4396" s="40"/>
      <c r="BL4396" s="40"/>
      <c r="BM4396" s="40"/>
      <c r="BN4396" s="40"/>
      <c r="BO4396" s="40"/>
      <c r="BP4396" s="40"/>
      <c r="BQ4396" s="40"/>
      <c r="BR4396" s="40"/>
      <c r="BS4396" s="40"/>
      <c r="BT4396" s="40"/>
      <c r="BU4396" s="40"/>
      <c r="BV4396" s="40"/>
      <c r="BW4396" s="40"/>
      <c r="BX4396" s="40"/>
      <c r="BY4396" s="40"/>
      <c r="BZ4396" s="40"/>
      <c r="CA4396" s="40"/>
      <c r="CB4396" s="40"/>
      <c r="CC4396" s="40"/>
      <c r="CD4396" s="40"/>
      <c r="CE4396" s="40"/>
      <c r="CF4396" s="40"/>
      <c r="CG4396" s="40"/>
      <c r="CH4396" s="40"/>
      <c r="CI4396" s="40"/>
      <c r="CJ4396" s="40"/>
      <c r="CK4396" s="40"/>
      <c r="CL4396" s="40"/>
      <c r="CM4396" s="40"/>
      <c r="CN4396" s="40"/>
      <c r="CO4396" s="40"/>
      <c r="CP4396" s="40"/>
      <c r="CQ4396" s="40"/>
      <c r="CR4396" s="40"/>
      <c r="CS4396" s="40"/>
      <c r="CT4396" s="40"/>
      <c r="CU4396" s="40"/>
      <c r="CV4396" s="40"/>
      <c r="CW4396" s="40"/>
      <c r="CX4396" s="40"/>
      <c r="CY4396" s="40"/>
      <c r="CZ4396" s="40"/>
      <c r="DA4396" s="40"/>
      <c r="DB4396" s="40"/>
      <c r="DC4396" s="40"/>
      <c r="DD4396" s="40"/>
      <c r="DE4396" s="40"/>
      <c r="DF4396" s="40"/>
      <c r="DG4396" s="40"/>
      <c r="DH4396" s="40"/>
      <c r="DI4396" s="40"/>
      <c r="DJ4396" s="40"/>
      <c r="DK4396" s="40"/>
      <c r="DL4396" s="40"/>
      <c r="DM4396" s="40"/>
      <c r="DN4396" s="40"/>
      <c r="DO4396" s="40"/>
      <c r="DP4396" s="40"/>
      <c r="DQ4396" s="40"/>
      <c r="DR4396" s="40"/>
      <c r="DS4396" s="40"/>
      <c r="DT4396" s="40"/>
      <c r="DU4396" s="40"/>
      <c r="DV4396" s="40"/>
      <c r="DW4396" s="40"/>
      <c r="DX4396" s="40"/>
      <c r="DY4396" s="40"/>
      <c r="DZ4396" s="40"/>
      <c r="EA4396" s="40"/>
      <c r="EB4396" s="40"/>
      <c r="EC4396" s="40"/>
      <c r="ED4396" s="40"/>
    </row>
    <row r="4397" spans="1:134" x14ac:dyDescent="0.15">
      <c r="A4397" s="6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8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6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8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6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8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6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8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6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8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6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8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6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8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6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8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6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8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6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8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6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8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6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8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6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8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6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8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6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8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6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8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6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8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6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8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6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8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6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8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6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8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6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8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6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8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6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8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6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8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6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8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6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8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6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8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6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8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6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8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6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8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6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8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6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8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6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8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6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8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6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8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6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8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6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8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6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8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6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8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6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8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6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8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6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8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6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8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6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8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6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8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6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8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6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8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6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8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6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8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6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8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6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8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6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8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6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8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6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8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6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8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6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8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6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8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6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8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6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8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6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8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6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8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6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8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6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8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6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8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6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8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6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8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6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8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6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8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6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8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6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8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6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8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6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8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6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8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6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8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6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8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6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8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6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8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6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8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6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8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6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8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6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8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6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8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6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8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6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8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6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8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6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8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6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8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6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8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6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8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6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8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6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8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6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8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6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8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6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8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6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8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6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8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6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8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6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8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6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8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6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8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6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8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6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8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6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8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6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8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6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8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6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8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6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8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6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8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6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8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6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8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6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8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6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8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6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8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6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8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6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8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6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8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6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8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6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8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6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8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6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8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6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8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6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8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6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8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6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8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6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8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6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8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6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8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6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8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6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8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6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8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6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8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6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8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6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8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6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8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6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8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6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8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6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8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6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8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6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8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6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8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6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8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6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8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6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8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6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8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6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8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6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8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6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8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6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8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6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8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6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8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6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8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6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8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6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8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6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8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6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8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6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8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6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8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6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8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6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8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6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8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6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8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6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8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6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8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6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8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6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8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6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8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6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8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6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8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6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8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6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8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6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8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6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8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6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8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6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8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6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8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6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8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6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8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6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8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6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8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6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8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6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8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6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8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6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8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6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8"/>
      <c r="R4581" s="14"/>
      <c r="S4581" s="4"/>
      <c r="T4581" s="5"/>
      <c r="U4581" s="46"/>
      <c r="V4581" s="46"/>
      <c r="W4581" s="46"/>
      <c r="X4581" s="59"/>
      <c r="Y4581" s="35"/>
      <c r="Z4581" s="40"/>
      <c r="AA4581" s="46"/>
      <c r="AB4581" s="35"/>
      <c r="AC4581" s="35"/>
      <c r="AD4581" s="35"/>
      <c r="AE4581" s="46"/>
      <c r="AF4581" s="36"/>
      <c r="AG4581" s="46"/>
      <c r="AH4581" s="46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  <c r="AY4581" s="40"/>
      <c r="AZ4581" s="40"/>
      <c r="BA4581" s="40"/>
      <c r="BB4581" s="40"/>
      <c r="BC4581" s="40"/>
      <c r="BD4581" s="40"/>
      <c r="BE4581" s="40"/>
      <c r="BF4581" s="40"/>
      <c r="BG4581" s="40"/>
      <c r="BH4581" s="40"/>
      <c r="BI4581" s="40"/>
      <c r="BJ4581" s="40"/>
      <c r="BK4581" s="40"/>
      <c r="BL4581" s="40"/>
      <c r="BM4581" s="40"/>
      <c r="BN4581" s="40"/>
      <c r="BO4581" s="40"/>
      <c r="BP4581" s="40"/>
      <c r="BQ4581" s="40"/>
      <c r="BR4581" s="40"/>
      <c r="BS4581" s="40"/>
      <c r="BT4581" s="40"/>
      <c r="BU4581" s="40"/>
      <c r="BV4581" s="40"/>
      <c r="BW4581" s="40"/>
      <c r="BX4581" s="40"/>
      <c r="BY4581" s="40"/>
      <c r="BZ4581" s="40"/>
      <c r="CA4581" s="40"/>
      <c r="CB4581" s="40"/>
      <c r="CC4581" s="40"/>
      <c r="CD4581" s="40"/>
      <c r="CE4581" s="40"/>
      <c r="CF4581" s="40"/>
      <c r="CG4581" s="40"/>
      <c r="CH4581" s="40"/>
      <c r="CI4581" s="40"/>
      <c r="CJ4581" s="40"/>
      <c r="CK4581" s="40"/>
      <c r="CL4581" s="40"/>
      <c r="CM4581" s="40"/>
      <c r="CN4581" s="40"/>
      <c r="CO4581" s="40"/>
      <c r="CP4581" s="40"/>
      <c r="CQ4581" s="40"/>
      <c r="CR4581" s="40"/>
      <c r="CS4581" s="40"/>
      <c r="CT4581" s="40"/>
      <c r="CU4581" s="40"/>
      <c r="CV4581" s="40"/>
      <c r="CW4581" s="40"/>
      <c r="CX4581" s="40"/>
      <c r="CY4581" s="40"/>
      <c r="CZ4581" s="40"/>
      <c r="DA4581" s="40"/>
      <c r="DB4581" s="40"/>
      <c r="DC4581" s="40"/>
      <c r="DD4581" s="40"/>
      <c r="DE4581" s="40"/>
      <c r="DF4581" s="40"/>
      <c r="DG4581" s="40"/>
      <c r="DH4581" s="40"/>
      <c r="DI4581" s="40"/>
      <c r="DJ4581" s="40"/>
      <c r="DK4581" s="40"/>
      <c r="DL4581" s="40"/>
      <c r="DM4581" s="40"/>
      <c r="DN4581" s="40"/>
      <c r="DO4581" s="40"/>
      <c r="DP4581" s="40"/>
      <c r="DQ4581" s="40"/>
      <c r="DR4581" s="40"/>
      <c r="DS4581" s="40"/>
      <c r="DT4581" s="40"/>
      <c r="DU4581" s="40"/>
      <c r="DV4581" s="40"/>
      <c r="DW4581" s="40"/>
      <c r="DX4581" s="40"/>
      <c r="DY4581" s="40"/>
      <c r="DZ4581" s="40"/>
      <c r="EA4581" s="40"/>
      <c r="EB4581" s="40"/>
      <c r="EC4581" s="40"/>
      <c r="ED4581" s="40"/>
    </row>
    <row r="4582" spans="1:134" x14ac:dyDescent="0.15">
      <c r="A4582" s="6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8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6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8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6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8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6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8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6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8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6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8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6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8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6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8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6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8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6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8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6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8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6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8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6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8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6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8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6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8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6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8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6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8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6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8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6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8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6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8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6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8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6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8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6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8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6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8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6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8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6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8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6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8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6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8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6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8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6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8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6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8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6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8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6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8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6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8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6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8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6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8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6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8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6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8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6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8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6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8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6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8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6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8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6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8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6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8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6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8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6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8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6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8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6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8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6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8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6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8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6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8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6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8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6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8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6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8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6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8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6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8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6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8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6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8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6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8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6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8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6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8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6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8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6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8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6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8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6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8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6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8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6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8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6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8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6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8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6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8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6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8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6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8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6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8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6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8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6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8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6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8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6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8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6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8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6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8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6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8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6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8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6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8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6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8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6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8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6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8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6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8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6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8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6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8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6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8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6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8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6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8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6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8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6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8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6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8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6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8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6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8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6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8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6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8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6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8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6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8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6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8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6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8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6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8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6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8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6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8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6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8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6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8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6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8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6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8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6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8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6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8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6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6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6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6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6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6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6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6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6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6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6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6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6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6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6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6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6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6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6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6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6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6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6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6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6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6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6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6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6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6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6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6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6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6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6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6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6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6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6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6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6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6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6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6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6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6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6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6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6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6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A12:T1841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2025-05-09T18:39:10Z</dcterms:modified>
</cp:coreProperties>
</file>